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rachanis001\Desktop\"/>
    </mc:Choice>
  </mc:AlternateContent>
  <xr:revisionPtr revIDLastSave="0" documentId="13_ncr:1_{0E87FFEF-611B-4D0D-9D58-E9AD0F417DEA}" xr6:coauthVersionLast="47" xr6:coauthVersionMax="47" xr10:uidLastSave="{00000000-0000-0000-0000-000000000000}"/>
  <bookViews>
    <workbookView xWindow="-110" yWindow="-110" windowWidth="19420" windowHeight="10300" activeTab="1" xr2:uid="{56D7B1E1-6292-415A-8DA8-E5A1417FCD9F}"/>
  </bookViews>
  <sheets>
    <sheet name="Κωδικοί προϊόντων" sheetId="1" r:id="rId1"/>
    <sheet name="Στατιστικά" sheetId="4" r:id="rId2"/>
    <sheet name="Κατηγορίες προϊόντων " sheetId="2" r:id="rId3"/>
  </sheets>
  <definedNames>
    <definedName name="_xlnm._FilterDatabase" localSheetId="0" hidden="1">'Κωδικοί προϊόντων'!$A$1:$H$714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5" i="1" l="1"/>
  <c r="B774" i="1"/>
  <c r="A777" i="1" a="1"/>
  <c r="A777" i="1" s="1"/>
  <c r="B773" i="1" s="1"/>
  <c r="H743" i="1"/>
  <c r="H742" i="1"/>
  <c r="H741" i="1"/>
  <c r="H740" i="1"/>
  <c r="H739" i="1"/>
  <c r="H738" i="1"/>
  <c r="H737" i="1"/>
  <c r="H736" i="1"/>
  <c r="H735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19" i="1" l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16" i="1"/>
  <c r="H717" i="1"/>
  <c r="H718" i="1"/>
  <c r="H715" i="1"/>
  <c r="H129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2" i="1" l="1"/>
  <c r="H683" i="1"/>
  <c r="H684" i="1"/>
  <c r="H685" i="1"/>
  <c r="H686" i="1"/>
  <c r="H681" i="1"/>
  <c r="H674" i="1"/>
  <c r="H675" i="1"/>
  <c r="H676" i="1"/>
  <c r="H677" i="1"/>
  <c r="H678" i="1"/>
  <c r="H679" i="1"/>
  <c r="H680" i="1"/>
  <c r="H673" i="1"/>
  <c r="H672" i="1"/>
  <c r="H669" i="1"/>
  <c r="H670" i="1"/>
  <c r="H671" i="1"/>
  <c r="H667" i="1"/>
  <c r="H668" i="1"/>
  <c r="G666" i="1"/>
  <c r="H666" i="1" s="1"/>
  <c r="G665" i="1"/>
  <c r="H665" i="1" s="1"/>
  <c r="H663" i="1"/>
  <c r="H664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380" i="1"/>
  <c r="H381" i="1"/>
  <c r="H382" i="1"/>
  <c r="H383" i="1"/>
  <c r="H516" i="1"/>
  <c r="H515" i="1"/>
  <c r="H517" i="1"/>
  <c r="H518" i="1"/>
  <c r="H650" i="1" l="1"/>
  <c r="H649" i="1"/>
  <c r="H648" i="1"/>
  <c r="H647" i="1"/>
  <c r="H128" i="1"/>
  <c r="H127" i="1"/>
  <c r="H126" i="1"/>
  <c r="H125" i="1"/>
  <c r="H415" i="1"/>
  <c r="H416" i="1"/>
  <c r="H417" i="1"/>
  <c r="H418" i="1"/>
  <c r="H419" i="1"/>
  <c r="H420" i="1"/>
  <c r="H421" i="1"/>
  <c r="H639" i="1"/>
  <c r="H640" i="1"/>
  <c r="H641" i="1"/>
  <c r="H642" i="1"/>
  <c r="H643" i="1"/>
  <c r="H644" i="1"/>
  <c r="H645" i="1"/>
  <c r="H646" i="1"/>
  <c r="H637" i="1"/>
  <c r="H638" i="1"/>
  <c r="H636" i="1"/>
  <c r="H635" i="1"/>
  <c r="H634" i="1"/>
  <c r="H633" i="1"/>
  <c r="H632" i="1"/>
  <c r="H631" i="1"/>
  <c r="H630" i="1"/>
  <c r="H629" i="1"/>
  <c r="H628" i="1"/>
  <c r="H627" i="1"/>
  <c r="H626" i="1"/>
  <c r="H622" i="1"/>
  <c r="H623" i="1"/>
  <c r="H624" i="1"/>
  <c r="H625" i="1"/>
  <c r="H621" i="1"/>
  <c r="H109" i="1"/>
  <c r="H110" i="1"/>
  <c r="H618" i="1"/>
  <c r="H619" i="1"/>
  <c r="H620" i="1"/>
  <c r="H611" i="1" l="1"/>
  <c r="H612" i="1"/>
  <c r="H613" i="1"/>
  <c r="H614" i="1"/>
  <c r="H615" i="1"/>
  <c r="H616" i="1"/>
  <c r="H617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G122" i="1" l="1"/>
  <c r="H122" i="1" s="1"/>
  <c r="G121" i="1"/>
  <c r="H121" i="1" s="1"/>
  <c r="H113" i="1" l="1"/>
  <c r="H114" i="1"/>
  <c r="H146" i="1" l="1"/>
  <c r="H137" i="1"/>
  <c r="H138" i="1"/>
  <c r="H139" i="1"/>
  <c r="H140" i="1"/>
  <c r="H141" i="1"/>
  <c r="H142" i="1"/>
  <c r="H143" i="1"/>
  <c r="H144" i="1"/>
  <c r="H145" i="1"/>
  <c r="H610" i="1"/>
  <c r="H130" i="1"/>
  <c r="H131" i="1"/>
  <c r="H132" i="1"/>
  <c r="H133" i="1"/>
  <c r="H134" i="1"/>
  <c r="H135" i="1"/>
  <c r="H136" i="1"/>
  <c r="H609" i="1"/>
  <c r="H608" i="1"/>
  <c r="H607" i="1"/>
  <c r="H606" i="1"/>
  <c r="H605" i="1"/>
  <c r="H603" i="1"/>
  <c r="H604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510" i="1" l="1"/>
  <c r="H511" i="1"/>
  <c r="H512" i="1"/>
  <c r="H513" i="1"/>
  <c r="H514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265" i="1"/>
  <c r="H266" i="1"/>
  <c r="H267" i="1"/>
  <c r="H268" i="1"/>
  <c r="H269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2" i="1" l="1"/>
  <c r="H423" i="1"/>
  <c r="H412" i="1"/>
  <c r="H413" i="1"/>
  <c r="H414" i="1"/>
  <c r="H411" i="1"/>
  <c r="H405" i="1"/>
  <c r="H406" i="1"/>
  <c r="H407" i="1"/>
  <c r="H408" i="1"/>
  <c r="H409" i="1"/>
  <c r="H410" i="1"/>
  <c r="H404" i="1"/>
  <c r="H403" i="1"/>
  <c r="H401" i="1"/>
  <c r="H402" i="1"/>
  <c r="H400" i="1"/>
  <c r="H399" i="1"/>
  <c r="H398" i="1"/>
  <c r="H394" i="1"/>
  <c r="H395" i="1"/>
  <c r="H396" i="1"/>
  <c r="H397" i="1"/>
  <c r="H393" i="1"/>
  <c r="H392" i="1"/>
  <c r="H391" i="1"/>
  <c r="H390" i="1"/>
  <c r="H389" i="1"/>
  <c r="H388" i="1"/>
  <c r="H387" i="1"/>
  <c r="H386" i="1"/>
  <c r="H385" i="1"/>
  <c r="H384" i="1"/>
  <c r="H377" i="1"/>
  <c r="H378" i="1"/>
  <c r="H379" i="1"/>
  <c r="H376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106" i="1"/>
  <c r="H107" i="1"/>
  <c r="H108" i="1"/>
  <c r="H342" i="1"/>
  <c r="H343" i="1"/>
  <c r="H344" i="1"/>
  <c r="H345" i="1"/>
  <c r="H346" i="1"/>
  <c r="H347" i="1"/>
  <c r="H348" i="1"/>
  <c r="H349" i="1"/>
  <c r="H350" i="1"/>
  <c r="H351" i="1"/>
  <c r="H341" i="1"/>
  <c r="H352" i="1" l="1"/>
  <c r="H353" i="1"/>
  <c r="H339" i="1"/>
  <c r="H340" i="1"/>
  <c r="G338" i="1"/>
  <c r="H338" i="1" s="1"/>
  <c r="H337" i="1"/>
  <c r="H336" i="1"/>
  <c r="H335" i="1"/>
  <c r="H334" i="1"/>
  <c r="H333" i="1"/>
  <c r="H327" i="1"/>
  <c r="H328" i="1"/>
  <c r="H329" i="1"/>
  <c r="H330" i="1"/>
  <c r="H331" i="1"/>
  <c r="H332" i="1"/>
  <c r="H326" i="1"/>
  <c r="H147" i="1"/>
  <c r="H148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276" i="1"/>
  <c r="H275" i="1"/>
  <c r="H274" i="1"/>
  <c r="H86" i="1"/>
  <c r="H87" i="1"/>
  <c r="H88" i="1"/>
  <c r="H89" i="1"/>
  <c r="H90" i="1"/>
  <c r="H91" i="1"/>
  <c r="H92" i="1"/>
  <c r="H93" i="1"/>
  <c r="H94" i="1"/>
  <c r="H270" i="1"/>
  <c r="H271" i="1"/>
  <c r="H272" i="1"/>
  <c r="H273" i="1"/>
  <c r="H29" i="1"/>
  <c r="H37" i="1"/>
  <c r="H42" i="1"/>
  <c r="H38" i="1"/>
  <c r="H39" i="1"/>
  <c r="H40" i="1"/>
  <c r="H41" i="1"/>
  <c r="H32" i="1"/>
  <c r="H33" i="1"/>
  <c r="H34" i="1"/>
  <c r="H35" i="1"/>
  <c r="H36" i="1"/>
  <c r="H30" i="1"/>
  <c r="H31" i="1"/>
  <c r="H26" i="1"/>
  <c r="H27" i="1"/>
  <c r="H28" i="1"/>
  <c r="H24" i="1"/>
  <c r="H25" i="1"/>
  <c r="H23" i="1"/>
  <c r="H20" i="1"/>
  <c r="H21" i="1"/>
  <c r="H22" i="1"/>
  <c r="H264" i="1" l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2" i="1"/>
  <c r="H173" i="1"/>
  <c r="H174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50" i="1" l="1"/>
  <c r="H151" i="1"/>
  <c r="H152" i="1"/>
  <c r="H149" i="1"/>
  <c r="H124" i="1"/>
  <c r="H123" i="1"/>
  <c r="H119" i="1"/>
  <c r="H120" i="1"/>
  <c r="H115" i="1"/>
  <c r="H116" i="1"/>
  <c r="H117" i="1"/>
  <c r="H118" i="1"/>
  <c r="H46" i="1" l="1"/>
  <c r="H50" i="1"/>
  <c r="H49" i="1"/>
  <c r="H48" i="1"/>
  <c r="H47" i="1"/>
  <c r="H45" i="1"/>
  <c r="H44" i="1"/>
  <c r="H43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12" i="1"/>
  <c r="H111" i="1"/>
  <c r="H101" i="1"/>
  <c r="H102" i="1"/>
  <c r="H103" i="1"/>
  <c r="H104" i="1"/>
  <c r="H105" i="1"/>
  <c r="H95" i="1"/>
  <c r="H96" i="1"/>
  <c r="H97" i="1"/>
  <c r="H98" i="1"/>
  <c r="H99" i="1"/>
  <c r="H100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68" i="1"/>
  <c r="H69" i="1"/>
  <c r="H70" i="1"/>
  <c r="H71" i="1"/>
  <c r="H64" i="1"/>
  <c r="H65" i="1"/>
  <c r="H66" i="1"/>
  <c r="H67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<sst xmlns="http://schemas.openxmlformats.org/spreadsheetml/2006/main" count="3328" uniqueCount="1123">
  <si>
    <t>Εταιρεία</t>
  </si>
  <si>
    <t>Περιεχόμενο τεμαχίου</t>
  </si>
  <si>
    <t>Διαφορά (%)</t>
  </si>
  <si>
    <t>Μύλοι Λούλη</t>
  </si>
  <si>
    <t>Αλεύρι για όλες τις χρήσεις κατ.π</t>
  </si>
  <si>
    <t xml:space="preserve">Παλιά τιμή </t>
  </si>
  <si>
    <t xml:space="preserve">Νέα τιμή </t>
  </si>
  <si>
    <t>Αλεύρι για όλες τις χρήσεις - 0,38€ κατ.π</t>
  </si>
  <si>
    <t>Αλεύρι για όλες τις χρήσεις ΣΕΤ (2+1 δώρο)</t>
  </si>
  <si>
    <t>Αλεύρι για όλες τις χρήσεις 5kg κατ.π</t>
  </si>
  <si>
    <t>Αλεύρι για όλες τις χρήσεις 5kg κατ.π-1,40€</t>
  </si>
  <si>
    <t>Αλεύρι ολικής</t>
  </si>
  <si>
    <t>Αλεύρι πολύκαρπο</t>
  </si>
  <si>
    <t>Αλεύρι για pizza</t>
  </si>
  <si>
    <t>Αλεύρι ζην από δίκοκκο σιτάρι</t>
  </si>
  <si>
    <t>Αλεύρι ζην από δίκοκκο σιτάρι-0,30€</t>
  </si>
  <si>
    <t>Αλεύρι Dinkel</t>
  </si>
  <si>
    <t>Αλεύρι Dinkel-0,30€</t>
  </si>
  <si>
    <t>Προϊόν</t>
  </si>
  <si>
    <t>Ρυζόγαλο ΤΡΙΚΚΗ</t>
  </si>
  <si>
    <t>Κεσές 170gr</t>
  </si>
  <si>
    <t>Επιδόρπιο ΤΡΙΚΚΗ αλα κρεμ με βανίλια</t>
  </si>
  <si>
    <t>Κεσές 180gr</t>
  </si>
  <si>
    <t>Επιδόρπιο ΤΡΙΚΚΗ με γάλα και κακάο</t>
  </si>
  <si>
    <t>Παραδοσιακό ρυζόγαλο my gusto</t>
  </si>
  <si>
    <t>Παραδοσιακή κρέμα με γεύση βανίλια my gusto</t>
  </si>
  <si>
    <t>Επιδόρπιο με γάλα και κακάο my gusto</t>
  </si>
  <si>
    <t xml:space="preserve">Numil Hellas </t>
  </si>
  <si>
    <t>5411188122586</t>
  </si>
  <si>
    <t>5411188125341</t>
  </si>
  <si>
    <t>5411188115434</t>
  </si>
  <si>
    <t>5411188132110</t>
  </si>
  <si>
    <t>5411188130550</t>
  </si>
  <si>
    <t>5411188119753</t>
  </si>
  <si>
    <t>ALPRO ρόφημα σόγιας 1LT</t>
  </si>
  <si>
    <t>1lt</t>
  </si>
  <si>
    <t>ALPRO ρόφημα σόγιας χωρίς ζάχαρη 1LT</t>
  </si>
  <si>
    <t>ALPRO ρόφημα καρύδας χωρίς ζάχαρη 1LT</t>
  </si>
  <si>
    <t>ALPRO ρόφημα βρώμης 1LT</t>
  </si>
  <si>
    <t>ALPRO ρόφημα βρώμης χωρίς ζάχαρη 1LT</t>
  </si>
  <si>
    <t>ALPRO ρόφημα αμυγδάλου χωρίς ζάχαρη 1LT</t>
  </si>
  <si>
    <t>ALPRO ρόφημα αμυγδάλου 1LT</t>
  </si>
  <si>
    <t>ΤΡΙΚΚΗ</t>
  </si>
  <si>
    <t>ALPRO ρόφημα βρώμης-αμυγδάλου 1LT</t>
  </si>
  <si>
    <t>ALPRO ρόφημα αμυγδάλου άψητο χωρίς ζάχαρη 1LT</t>
  </si>
  <si>
    <t>ALPRO ρόφημα καρύδας 1LT</t>
  </si>
  <si>
    <t>ALPRO ρόφημα ρυζιού 1LT</t>
  </si>
  <si>
    <t>ALPRO ρόφημα αμυγδάλου 250ml</t>
  </si>
  <si>
    <t>250ml</t>
  </si>
  <si>
    <t>ALPRO ρόφημα αμυγδάλου professional 1LT</t>
  </si>
  <si>
    <t>ALPRO ρόφημα σόγιας professional 1LT</t>
  </si>
  <si>
    <t>ALPRO ρόφημα βρώμης professional 1LT</t>
  </si>
  <si>
    <t>ALPRO ρόφημα βρώμης barista 1LT</t>
  </si>
  <si>
    <t>ALPRO ρόφημα καρύδα professional 1LT</t>
  </si>
  <si>
    <t>Παλίρροια-Σουλιώτης</t>
  </si>
  <si>
    <t>Φασόλια γίγαντες γιαχνί 280gr ΠΑΛΙΡΡΟΙΑ</t>
  </si>
  <si>
    <t>280gr</t>
  </si>
  <si>
    <t>Ντολμαδάκια sweet &amp; spicy 280gr</t>
  </si>
  <si>
    <t>Φακές με ψητά λαχανικά &amp; dressing ροδιού 200gr PALIRIA ON YOUR SIDE</t>
  </si>
  <si>
    <t>200gr</t>
  </si>
  <si>
    <t>SPICY μαυρομάτικα φασόλια με καλαμπόκι &amp; dress ξυδιού 200gr PALIRIA ON YOUR SIDE</t>
  </si>
  <si>
    <t>Ρεβίθια με κύμινο και dressing λεμονιού 200gr PALIRIA ON YOUR SIDE</t>
  </si>
  <si>
    <t>Τρίχρωμη κινόα με καλαμπόκι &amp; dressing πορτοκαλιού 200gr PALIRIA ON YOUR SIDE</t>
  </si>
  <si>
    <t>Μακαρόνια πένες ναπολιτάνα 400gr ΠΑΛΙΡΡΟΙΑ ΣΠΙΤΙΚΑ</t>
  </si>
  <si>
    <t>Μακαρόνια πένες με κιμά 400gr ΠΑΛΙΡΡΟΙΑ ΣΠΙΤΙΚΑ</t>
  </si>
  <si>
    <t>Σουτζουκάκια με κριθάρι 400gr ΠΑΛΙΡΡΟΙΑ ΣΠΙΤΙΚΑ</t>
  </si>
  <si>
    <t>Κοτόπουλο με ρύζι 400gr ΠΑΛΙΡΡΟΙΑ ΣΠΙΤΙΚΑ</t>
  </si>
  <si>
    <t>Noodles με λαχανικά 280gr ΠΑΛΙΡΡΟΙΑ ΣΠΙΤΙΚΑ</t>
  </si>
  <si>
    <t>400gr</t>
  </si>
  <si>
    <t>Χαλβατζής Μακεδονική</t>
  </si>
  <si>
    <t>680gr</t>
  </si>
  <si>
    <t xml:space="preserve">Κατηγορία προϊόντος </t>
  </si>
  <si>
    <t>Αλεύρι</t>
  </si>
  <si>
    <t>Α/Α</t>
  </si>
  <si>
    <t>Κατηγορία Προϊόντων</t>
  </si>
  <si>
    <t>Χυμοί και ροφήματα</t>
  </si>
  <si>
    <t>Γάλα</t>
  </si>
  <si>
    <t>Γιαούρτι</t>
  </si>
  <si>
    <t>Βούτυρο</t>
  </si>
  <si>
    <t>Μαργαρίνες</t>
  </si>
  <si>
    <t>Αυγά</t>
  </si>
  <si>
    <t>Έτοιμα φαγητά συσκευασμένα</t>
  </si>
  <si>
    <t>Κρέμες</t>
  </si>
  <si>
    <t>Επιδόρπια</t>
  </si>
  <si>
    <t>Ζωμοί και σάλτσες</t>
  </si>
  <si>
    <t>Αλλαντικά</t>
  </si>
  <si>
    <t>Τυριά</t>
  </si>
  <si>
    <t>Κατεψυγμένα τρόφιμα</t>
  </si>
  <si>
    <t>Μπύρα</t>
  </si>
  <si>
    <t>Αναψυκτικά</t>
  </si>
  <si>
    <t>Κρασί</t>
  </si>
  <si>
    <t>Μη αλκοολούχα ποτά</t>
  </si>
  <si>
    <t>Δημητριακά και βρώμη</t>
  </si>
  <si>
    <t>Καφές</t>
  </si>
  <si>
    <t>Μαρμελάδες και συναφή</t>
  </si>
  <si>
    <t>Μέλι</t>
  </si>
  <si>
    <t>Τσάι</t>
  </si>
  <si>
    <t>Σοκολάτα</t>
  </si>
  <si>
    <t>Μπισκότα και γλυκά</t>
  </si>
  <si>
    <t>Κρουασάν</t>
  </si>
  <si>
    <t>Φρυγανιές, παξιμάδια, κράκερς και συναφή</t>
  </si>
  <si>
    <t>Ζυμαρικά</t>
  </si>
  <si>
    <t>Τρόφιμα σε κονσέρβα</t>
  </si>
  <si>
    <t>Ζάχαρη και υποκατάστατα ζάχαρης</t>
  </si>
  <si>
    <t>Ελαιόλαδο</t>
  </si>
  <si>
    <t>Άλλα φυτικά έλαια</t>
  </si>
  <si>
    <t>Ελιές</t>
  </si>
  <si>
    <t>Ρύζι</t>
  </si>
  <si>
    <t>Όσπρια</t>
  </si>
  <si>
    <t>Μπαχαρικά</t>
  </si>
  <si>
    <t>Αλάτι</t>
  </si>
  <si>
    <t>Σιμιγδάλι</t>
  </si>
  <si>
    <t>Τρόφιμα σε σκόνη (π.χ. πουρές, μπεσαμέλ, σούπες κ.α.)</t>
  </si>
  <si>
    <t>Βρεφικές τροφές</t>
  </si>
  <si>
    <t>Βρεφικά και παιδικά είδη</t>
  </si>
  <si>
    <t>Προϊόντα προσωπική υγιεινής</t>
  </si>
  <si>
    <t xml:space="preserve">Προϊόντα καθαριότητας και οικιακής φροντίδας </t>
  </si>
  <si>
    <t>Προϊόντα για τη διατροφή και τη φροντίδα κατοικίδιων ζώων</t>
  </si>
  <si>
    <t>Γραφική ύλη και σχολικά είδη</t>
  </si>
  <si>
    <t>Νωπά κρέατα</t>
  </si>
  <si>
    <t>Νωπά ψάρια</t>
  </si>
  <si>
    <t>Καραμολέγκος</t>
  </si>
  <si>
    <t>Άνθος αραβοσίτου στιγμής φράουλα φακ.</t>
  </si>
  <si>
    <t>Άνθος αραβοσίτου στιγμής μπισκότο φακ.</t>
  </si>
  <si>
    <t>Άνθος αραβοσίτου στιγμής καραμέλα φακ.</t>
  </si>
  <si>
    <t>Φαρίνα κόκκινη εκπτ. - 0,10€</t>
  </si>
  <si>
    <t>Σετ φαρίνα κόκκινη 2+1</t>
  </si>
  <si>
    <t>Αλεύρι για όλες τις χρήσεις</t>
  </si>
  <si>
    <t>Αλεύρι για όλες τις χρήσεις εκπτ. -0,35€</t>
  </si>
  <si>
    <t>Σετ αλεύρι προσφορά 2+1</t>
  </si>
  <si>
    <t>Ρυζόγαλο στιγμής</t>
  </si>
  <si>
    <t>Panna cotta βύσσινο</t>
  </si>
  <si>
    <t>Panna cotta φράουλα</t>
  </si>
  <si>
    <t>Panna cotta καραμέλα</t>
  </si>
  <si>
    <t>Panna cotta σοκολάτα</t>
  </si>
  <si>
    <t>1,5lt</t>
  </si>
  <si>
    <t>0,5lt</t>
  </si>
  <si>
    <t>300gr</t>
  </si>
  <si>
    <t>500gr</t>
  </si>
  <si>
    <t>1500gr</t>
  </si>
  <si>
    <t>1000gr</t>
  </si>
  <si>
    <t>3000gr</t>
  </si>
  <si>
    <t>234gr</t>
  </si>
  <si>
    <t>105gr</t>
  </si>
  <si>
    <t>6,5gr</t>
  </si>
  <si>
    <t>80gr</t>
  </si>
  <si>
    <t>50ml</t>
  </si>
  <si>
    <t>180gr</t>
  </si>
  <si>
    <t>150gr</t>
  </si>
  <si>
    <t>370gr</t>
  </si>
  <si>
    <t>62gr</t>
  </si>
  <si>
    <t>70gr</t>
  </si>
  <si>
    <t>Όλυμπος</t>
  </si>
  <si>
    <t>Γιώτης</t>
  </si>
  <si>
    <t>Ρεβιθάδα με καρότα &amp; σάλτσα λεμόνι 280gr ΠΑΛΙΡΡΟΙΑ</t>
  </si>
  <si>
    <t>Φέτα Π.Ο.Π</t>
  </si>
  <si>
    <t>Φέτα Π.Ο.Π βαρελίσια</t>
  </si>
  <si>
    <t>Φέτα Π.Ο.Π βιολογική</t>
  </si>
  <si>
    <t>Κατσικίσιο λευκό τυρί</t>
  </si>
  <si>
    <t>Χωριάτικο λευκό τυρί αγελάδος</t>
  </si>
  <si>
    <t>Λευκό τυρί χωρίς λακτόζη freelact</t>
  </si>
  <si>
    <t xml:space="preserve">Βιολάντα </t>
  </si>
  <si>
    <t>Φρέσκο γάλα αγελάδος παστεριωμένο (1,5% λιπαρά)</t>
  </si>
  <si>
    <t>Γάλα ζωής παστεριωμένο μικροφιλτραρισμένο (3,7% λιπαρά)</t>
  </si>
  <si>
    <t>Γάλα ζωής παστεριωμένο μικροφιλτραρισμένο (1,7% λιπαρά)</t>
  </si>
  <si>
    <t>Garni σοκολάτα oικογ. συσκευασία 2x100gr</t>
  </si>
  <si>
    <t>Super mousse κακάο οικογ. συσκευασία 2x117gr</t>
  </si>
  <si>
    <t>Sweet &amp; balance γλυκαντικό σε δισκία stevia 6,5gr</t>
  </si>
  <si>
    <t>Sweet &amp; balance γλυκαντικό σε sticks 80gr</t>
  </si>
  <si>
    <t>Sweet &amp; balance γλυκαντικό σε κρυσταλλική μορφή 500gr</t>
  </si>
  <si>
    <t>Sweet &amp; balance υγρό γλυκαντικό 50ml</t>
  </si>
  <si>
    <t>Πίτυρο βρώμης 500gr</t>
  </si>
  <si>
    <t>1kg</t>
  </si>
  <si>
    <t>3kg</t>
  </si>
  <si>
    <t>5kg</t>
  </si>
  <si>
    <t>Soft cookies βρώμης φουντ-σοκολ. χ. ζάχαρη 180gr</t>
  </si>
  <si>
    <t>Μπισκότα βρώμης με μέλι 200gr</t>
  </si>
  <si>
    <t>Μπισκότα βρώμης γεμιστά με σοκολάτα 180gr</t>
  </si>
  <si>
    <t>Cookies full 45 κακάο 150gr</t>
  </si>
  <si>
    <t>Δημητριακά βρώμης x. ζάχαρη 370gr</t>
  </si>
  <si>
    <t>Δημητριακά βρώμης μαύρη σοκολ. 370gr</t>
  </si>
  <si>
    <t>Δημητριακά proteino μαύρη σοκολάτα 370gr</t>
  </si>
  <si>
    <t>Φαρίνα κόκκινη</t>
  </si>
  <si>
    <t>Επιλεγμένο φρέσκο γάλα αγελάδος παστεριωμένο (3,7% λιπαρά)</t>
  </si>
  <si>
    <t>Επιλεγμένο φρέσκο γάλα αγελάδος παστεριωμένο (1,7% λιπαρά)</t>
  </si>
  <si>
    <t>Επιλεγμένο φρέσκο γάλα αγελάδος παστεριωμένο  (1,7% λιπαρά)</t>
  </si>
  <si>
    <t>Row Labels</t>
  </si>
  <si>
    <t>Grand Total</t>
  </si>
  <si>
    <t>Count of Προϊόν</t>
  </si>
  <si>
    <t>MULTI FOAM</t>
  </si>
  <si>
    <t>Σπόγγος κουζίνας 3 τεμαχ. MR.GRAND</t>
  </si>
  <si>
    <t>3 Τεμάχια</t>
  </si>
  <si>
    <t>Σετ 3 τμχ. σπόγγων κουζίνας MR.GRAND κιθάρα</t>
  </si>
  <si>
    <t>Σπογγοπετσέτα dry 3 τεμαχ. MR.GRAND</t>
  </si>
  <si>
    <t>Κίτρινες Πετσέτες 3 τεμαχ. MR.GRAND</t>
  </si>
  <si>
    <t>EURICOM</t>
  </si>
  <si>
    <t>2kg</t>
  </si>
  <si>
    <t>Ρύζι Καρολίνα από τον τόπο μας Άδενδρο Μασούτης</t>
  </si>
  <si>
    <t>MELINDA</t>
  </si>
  <si>
    <t>900gr</t>
  </si>
  <si>
    <t xml:space="preserve">Μελί ανθέων MR GRAND </t>
  </si>
  <si>
    <t xml:space="preserve">Μελί επιλεγμένων ανθέων MR GRAND </t>
  </si>
  <si>
    <t>480gr</t>
  </si>
  <si>
    <t>ARLA</t>
  </si>
  <si>
    <t>-</t>
  </si>
  <si>
    <t>ARLA αυθεντικό Δανέζικο σκληρό τυρί 40+4kg</t>
  </si>
  <si>
    <t>ARLA αυθεντικό Δανέζικο σκληρό τυρί 40+8kg</t>
  </si>
  <si>
    <t>ARLA κεφαλοτύρι από τη Δανία 45+8,3kg</t>
  </si>
  <si>
    <t>ARLA delite active 5% 2,5kg</t>
  </si>
  <si>
    <t>ARLA mozzarela φρατζόλα 40% 2,3kg</t>
  </si>
  <si>
    <t>ARLA αυθεντικό σκληρό τυρί 40% 8kg</t>
  </si>
  <si>
    <t>ΜΑΝΔΡΕΚΑΣ</t>
  </si>
  <si>
    <t xml:space="preserve">FLOS </t>
  </si>
  <si>
    <t>Μαλακτικό Συμπυκνωμένο GRAND FLOWER 68ΜΕΖ</t>
  </si>
  <si>
    <t>Μαλακτικό Συμπυκνωμένο MR GRAND WATERLILY 68ΜΕΖ</t>
  </si>
  <si>
    <t>Μαλακτικό Συμπυκνωμένο MR GRAND JASMlNE 68MEZ</t>
  </si>
  <si>
    <t xml:space="preserve">Μαλακτικό Συμπυκνωμένο MR GRAND FOREST 68MEZ </t>
  </si>
  <si>
    <t>ΝΙΚΑΣ</t>
  </si>
  <si>
    <t>NIKAS ΓΑΛΟΠΟΥΛΑ ΒΡ ΦΕΤΕΣ160G X.ΓΛ/ΝΗ</t>
  </si>
  <si>
    <t>NIKAS ΓΑΛ/ΛΑ ΚΑΠ.ΦΕΤΕΣ 160G X.ΓΛ/ΝΗ</t>
  </si>
  <si>
    <t>ΝΙΚΑΣ ΓΑΛ/ΛΑ ΨΗΤΗ ΤΕΤΡΑΓ.160ΓΡ Χ.Γ</t>
  </si>
  <si>
    <t>ΝΙΚΑS ΓΑΛ/ΛΑ ΨΗΤΗ ΟΒΑΛ  200G Χ. ΓΛΟΥ/ΝΗ</t>
  </si>
  <si>
    <t>ΝΙΚΑS LESS SALT ΓΑΛ/ΛΑ ΒΡ 160G Χ.Γ</t>
  </si>
  <si>
    <t>NIKAS ΓΑΛ/ΛΑ ΚΑΠΝΙΣΤΗ &amp;GOUDA  240G Χ.Γ</t>
  </si>
  <si>
    <t>NIKAS ΓΑΛOΠΟΥΛΑ ΨΗΤΗ&amp; GOUDA 240G Χ.Γ</t>
  </si>
  <si>
    <t>NIKAS ΓΑΛ/ΛΑ ΚΑΠ &amp;GOUDA LIGHT 240G Χ.Γ</t>
  </si>
  <si>
    <t>NIKAS ΕΛΛΗΝΙΚΗ ΚΟΥΖΙΝΑ ΜΟΥΣΑΚΑΣ 350G</t>
  </si>
  <si>
    <t>NIKAS ΕΛΛΗΝΙΚΗ ΚΟΥΖΙΝΑ ΠΑΣΤΙΤΣΙΟ 350G</t>
  </si>
  <si>
    <t>NIKAS ΕΛΛΗΝΙΚΗ ΚΟΥΖΙΝΑ ΓΕΜΙΣΤΑ 350G</t>
  </si>
  <si>
    <t>NIKAS ΕΛΛ.ΚΟΥΖΙΝΑ ΣΟΥΤΖ/ΚΙΑ ΚΡΙΘΑΡ 350G</t>
  </si>
  <si>
    <t>NIKAS ΕΛΛ.ΚΟΥΖΙΝΑ  ΚΟΤΟΠ.ΡΥΖΙ 350G</t>
  </si>
  <si>
    <t>NIKAS ΕΛΛ.ΚΟΥΖΙΝΑ ΛΑΧΑΝΟ/ΜΑΔΕΣ 400G</t>
  </si>
  <si>
    <t>NIKAS ΕΛΛ. ΚΟΥΖΙΝΑ ΣΠΑΝΑΚΟΡΥΖΟ 350G</t>
  </si>
  <si>
    <t>NIKAS ΕΛΛΗΝΙΚΗ ΚΟΥΖΙΝΑ  ΦΑΣΟΛΑΔΑ 400G</t>
  </si>
  <si>
    <t>NIKAS ΕΛΛ.ΚΟΥΖΙΝΑ  ΙΜΑΜ350G</t>
  </si>
  <si>
    <t>NIKAS ΕΛΛ.ΚΟΥΖΙΝΑ  ΚΟΛΟΚΥΘ.ΓΕΜΙΣΤA 400G</t>
  </si>
  <si>
    <t>NIKAS ΕΛΛ.ΚΟΥΖΙΝΑ ΜΟΣΧ.ΚΟΚΚ.ΑΡΑΚΑ 350G</t>
  </si>
  <si>
    <t>NIKAS ΕΛΛ. ΚΟΥΖΙΝΑ ΜΠΡΙΑΜ 350G</t>
  </si>
  <si>
    <t>NIKAS ΕΛΛ. ΚΟΥΖΙΝΑ ΦΑΣΟΛΑΚ.ΠΛΑΤΙΑ 350G</t>
  </si>
  <si>
    <t>NIKAS ΕΛΛ.ΚΟΥΖΙΝΑ ΧΟΙΡ.ΠΑΤΑΤΦΟΥΡ 350G</t>
  </si>
  <si>
    <t>160gr</t>
  </si>
  <si>
    <t>240gr</t>
  </si>
  <si>
    <t>350gr</t>
  </si>
  <si>
    <t>Δέλτα</t>
  </si>
  <si>
    <t>Ρόφημα αμύγδαλο χωρίς ζάχαρη</t>
  </si>
  <si>
    <t>Ρόφημα αμύγδαλο</t>
  </si>
  <si>
    <t>Ρόφημα βρώμη &amp; 3 super σπόροι</t>
  </si>
  <si>
    <t>Complet 10%</t>
  </si>
  <si>
    <t>190gr</t>
  </si>
  <si>
    <t>Complet 2%</t>
  </si>
  <si>
    <t>3x190gr</t>
  </si>
  <si>
    <t>Μικρές οικογενειακές φάρμες γιαούρτι 10%</t>
  </si>
  <si>
    <t>2x200gr</t>
  </si>
  <si>
    <t>Μικρές οικογενειακές φάρμες γιαούρτι 2%</t>
  </si>
  <si>
    <t xml:space="preserve">ADVANCE Υ.Θ.Ε. ρόφημα γάλακτος </t>
  </si>
  <si>
    <t>ADVANCE χωρίς λακτόζη ρόφημα γάλακτος</t>
  </si>
  <si>
    <t>ADVANCE λευκό</t>
  </si>
  <si>
    <t>2x145gr</t>
  </si>
  <si>
    <t>ADVANCE μήλο μπανάνα</t>
  </si>
  <si>
    <t>ADVANCE αχλάδι βερίκοκο</t>
  </si>
  <si>
    <t>ADVANCE δημητριακά</t>
  </si>
  <si>
    <t>ADVANCE ΦΑΡΙΝ ΛΑΚΤΕ</t>
  </si>
  <si>
    <t>ADVANCE ροδάκινο μήλο βρώμη</t>
  </si>
  <si>
    <t>ADVANCE BIO λευκό γιαούρτι</t>
  </si>
  <si>
    <t>2x140gr</t>
  </si>
  <si>
    <t>Procter &amp; Gamble</t>
  </si>
  <si>
    <t>ALWAYS ULTRA NORMAL PLUS GP 8X40</t>
  </si>
  <si>
    <t>40 τεμάχια</t>
  </si>
  <si>
    <t>ALWAYS ULTRA PLATINUM NIGHT GP 12X22</t>
  </si>
  <si>
    <t>22 τεμάχια</t>
  </si>
  <si>
    <t>ALWAYS ULTRA LONG PLUS GP 6X36</t>
  </si>
  <si>
    <t>36 τεμάχια</t>
  </si>
  <si>
    <t>ALWAYS ULTRA NIGHT GP 6X32</t>
  </si>
  <si>
    <t>32 τεμάχια</t>
  </si>
  <si>
    <t>ALWAYS ULT PLATINUM NORMAL GP 12X30</t>
  </si>
  <si>
    <t>30 τεμάχια</t>
  </si>
  <si>
    <t>ALWAYS ULTRA PLATINUM LONG GP 12X26</t>
  </si>
  <si>
    <t>26 τεμάχια</t>
  </si>
  <si>
    <t>ALWAYS ULTRA SECURE NIGHT GP 6X24</t>
  </si>
  <si>
    <t>24 τεμάχια</t>
  </si>
  <si>
    <t>ALW ΣΕΡ/ΚΙA DPROTECT LONG 4X(44+24ΔΩΡΟ)</t>
  </si>
  <si>
    <t>68 τεμάχια</t>
  </si>
  <si>
    <t>ALW ΣΕΡ/ΚΙA DPROTECT LONG 4X(34+18ΔΩΡΟ)</t>
  </si>
  <si>
    <t>52 τεμάχια</t>
  </si>
  <si>
    <t>ALW ΣΕΡ/ΚΙA DPROTECT XL 4X(32+12ΔΩΡΟ)</t>
  </si>
  <si>
    <t xml:space="preserve"> 44 τεμάχια</t>
  </si>
  <si>
    <t>ALW ΣΕΡ/ΚΙA DFRESH NORMAL 4X(40+20ΔΩΡΟ)</t>
  </si>
  <si>
    <t xml:space="preserve"> 60 τεμάχια</t>
  </si>
  <si>
    <t>TAMPAX COMPAK REGULAR 6X16</t>
  </si>
  <si>
    <t>16 τεμάχια</t>
  </si>
  <si>
    <t>TAMPAX COMPAK PEARL REGULAR 8X16</t>
  </si>
  <si>
    <t>TAMPAX COMPAK PEARL SUPER 8X16</t>
  </si>
  <si>
    <t>TAMPAX COMPAK SUPER PLUS 6X16</t>
  </si>
  <si>
    <t>TAMPAX COMPAK SUPER 6X16</t>
  </si>
  <si>
    <t>HERBAL ΣΑΜΠΟΥΑΝ ALOE MANGO 6X380ML</t>
  </si>
  <si>
    <t>380ml</t>
  </si>
  <si>
    <t>HERBAL ΣΑΜΠ. PURE ALOE &amp; AVOCADO 6X380ML</t>
  </si>
  <si>
    <t>HERBAL ΣΑΜΠΟΥΑΝ ARGAN OIL 6Χ400ML</t>
  </si>
  <si>
    <t>400ml</t>
  </si>
  <si>
    <t>HERBAL ΣΑΜΠΟΥΑΝ COCONUT MILK 6Χ400ML</t>
  </si>
  <si>
    <t>HERBAL ΣΑΜΠΟΥΑΝ WH GRAPEFRUIT 6Χ400ML</t>
  </si>
  <si>
    <t>HERBAL CONDITIONER ALOE MANGO 6X180ML</t>
  </si>
  <si>
    <t>180ml</t>
  </si>
  <si>
    <t>HERBAL COND PURE ALOE &amp; AVOCADO 6X180ML</t>
  </si>
  <si>
    <t>HERBAL CONDITIONER ARGAN OIL 6Χ200ML</t>
  </si>
  <si>
    <t>200ml</t>
  </si>
  <si>
    <t>HERBAL CONDITIONER COCONUT MILK 6Χ200ML</t>
  </si>
  <si>
    <t>HERBAL CONDITIONER WH GRAPEFRUIT 6X200ML</t>
  </si>
  <si>
    <t>HERBAL ΜΑΣΚΑ REPAIR ΜΕ ARGAN OIL 6X450ML</t>
  </si>
  <si>
    <t>450ml</t>
  </si>
  <si>
    <t>HERBAL ΜΑΣΚΑ SMOOTH ΜΕ COCONUT 6X450ML</t>
  </si>
  <si>
    <t>HERBAL ΜΑΣΚΑ ΕΝΥΔ ALOE&amp;AVOC.OIL 6X450ML</t>
  </si>
  <si>
    <t>HERBAL ΛΑΔΙ ALOE ARGAN 6X100 ML</t>
  </si>
  <si>
    <t>100ml</t>
  </si>
  <si>
    <t>HERBAL ΛΑΔΙ PURE ALOE &amp; AVOCADO 6X100 ML</t>
  </si>
  <si>
    <t>HERBAL ΛΑΔΙ ALOE COCONUT 6X100 ML</t>
  </si>
  <si>
    <t>PANTENE ΣΑΜΠΟΥΑΝ CLASSIC 6Χ360ML</t>
  </si>
  <si>
    <t>360ml</t>
  </si>
  <si>
    <t>PANTENE ΣΑΜΠ. CLASSIC 6Χ675ML</t>
  </si>
  <si>
    <t>675ml</t>
  </si>
  <si>
    <t>PANTENE ΚΡΕΜΑ CLASSIC 6Χ220ML</t>
  </si>
  <si>
    <t>220ml</t>
  </si>
  <si>
    <t>PANTENE ΚΡΕΜΑ ΧΡΩΜΑ &amp; ΠΡΟΣΤ. 6Χ220ML</t>
  </si>
  <si>
    <t>PANTENE ΚΡΕΜΑ ΤΕΛΕΙΕΣ ΜΠΟΥΚΛΕΣ 6Χ220ML</t>
  </si>
  <si>
    <t>PANTENE ΚΡΕΜΑ ΑΝΑΔΟΜΗΣΗΣ 6Χ220ML</t>
  </si>
  <si>
    <t>PANTENE ΚΡΕΜΑ ΑΠΑΛΑ&amp;ΜΕΤΑΞΕΝΙΑ 6Χ220ML</t>
  </si>
  <si>
    <t>PANTENE ΚΡΕΜΑ SUPERFOOD 6Χ220ML</t>
  </si>
  <si>
    <t>PANTENE ΚΡΕΜΑ CLASSIC 6Χ450ML</t>
  </si>
  <si>
    <t>OS SH GEL CAPTAIN 6X675ML </t>
  </si>
  <si>
    <t>OS SH GEL WHITEWATER 6X675ML </t>
  </si>
  <si>
    <t>OLD SPICE SH GEL WOLFTHORN 6X675ML</t>
  </si>
  <si>
    <t>OLD SPICE SHOWER GEL CAPTAIN 4X1000ML</t>
  </si>
  <si>
    <t>OLD SPICE SHOWER GEL WHITEWATER 4X1000ML</t>
  </si>
  <si>
    <t>PAMPERS PREMIUM PANTS ΜΕΓ 3 2X48 JUMBO</t>
  </si>
  <si>
    <t>48 τεμάχια</t>
  </si>
  <si>
    <t>PAMPERS PREMIUM PANTS ΜΕΓ 4 2X38 JUMBO</t>
  </si>
  <si>
    <t>38 τεμάχια</t>
  </si>
  <si>
    <t>PAMPERS PREMIUM PANTS ΜΕΓ 5 3X34 JUMBO</t>
  </si>
  <si>
    <t>34 τεμάχια</t>
  </si>
  <si>
    <t>PAMPERS PREMIUM PANTS ΜΕΓ 6 3X31 JUMBO</t>
  </si>
  <si>
    <t>31 τεμάχια</t>
  </si>
  <si>
    <t>PAMPERS PREMIUM PANTS ΜΕΓ 7 3X27 JUMBO</t>
  </si>
  <si>
    <t>27 τεμάχια</t>
  </si>
  <si>
    <t>PAMPERS PREMIUM PANTS ΜΕΓ 3 1X144 MSB</t>
  </si>
  <si>
    <t>144 τεμάχια</t>
  </si>
  <si>
    <t>PAMPERS PREMIUM PANTS ΜΕΓ 4 1X114 MSB</t>
  </si>
  <si>
    <t>114 τεμάχια</t>
  </si>
  <si>
    <t>PAMPERS PREMIUM PANTS ΜΕΓ 5 1X102 MSB</t>
  </si>
  <si>
    <t>102 τεμάχια</t>
  </si>
  <si>
    <t>PAMPERS PREMIUM PANTS ΜΕΓ 6 1X93 MSB</t>
  </si>
  <si>
    <t>93 τεμάχια</t>
  </si>
  <si>
    <t>LENOR COTTON FRESH 8X47MEZ</t>
  </si>
  <si>
    <t>47 μεζούρες</t>
  </si>
  <si>
    <t>LENOR LIME BLOSSOM &amp; SEA SALT 8X47MEZ</t>
  </si>
  <si>
    <t>LENOR PEONY &amp; HIBISCUS 8X47MEZ</t>
  </si>
  <si>
    <t>LENOR RELAX AMETHYST &amp; FLORAL 8X55MEZ</t>
  </si>
  <si>
    <t>55 μεζούρες</t>
  </si>
  <si>
    <t>LENOR FRESH OCEAN ESCAPE 8X55MEZ</t>
  </si>
  <si>
    <t>LENOR BLISS RUBY JASMINE 8X55MEZ</t>
  </si>
  <si>
    <t>LENOR SENSITIVE 8X55MEZ</t>
  </si>
  <si>
    <t>LENOR HAUTE COUTURE 8X55MEZ</t>
  </si>
  <si>
    <t>LENOR ESCAPE WILD FLOWER 8X55MEZ</t>
  </si>
  <si>
    <t>LENOR INDULGE GOLD ORCHID 8X55MEZ</t>
  </si>
  <si>
    <t>LENOR CARESSE SPRING 8X55MEZ</t>
  </si>
  <si>
    <t>LENOR CARESSE LAVENDER 8X55MEZ</t>
  </si>
  <si>
    <t>FAIRY QUICKWASH ΚΑΝ 9X(800+400ML)_ΗΒ</t>
  </si>
  <si>
    <t>1.2lt</t>
  </si>
  <si>
    <t>FAIRY ΚΑΝΟΝΙΚO 9X(1000+500ML)_ΗΒ</t>
  </si>
  <si>
    <t>1.5lt</t>
  </si>
  <si>
    <t>FAIRY ΛΕΜΟΝΙ 9X(1000+500ML)_ΗΒ</t>
  </si>
  <si>
    <t>SWIFFER DUSTΑΝΤ.ΞΕΣΚ3X(10+5 ΤΕΜ.ΔΩΡΟ)</t>
  </si>
  <si>
    <t>15 τεμάχια</t>
  </si>
  <si>
    <t>Viakal ΑΝΤ SPRAY 12X(600+300)ml</t>
  </si>
  <si>
    <t>900ml</t>
  </si>
  <si>
    <t>Average of Διαφορά (%)</t>
  </si>
  <si>
    <t>Φρέσκο γάλα αγελάδος παστεριωμένο (3,5% λιπαρά)</t>
  </si>
  <si>
    <t>Μπισκότα πρωτεΐνης γεμιστά σοκολάτα 150gr</t>
  </si>
  <si>
    <t>Φρέσκο αγελαδινό Γάλα 7 Ημερών (1lt πλήρες)</t>
  </si>
  <si>
    <t>Φρέσκο αγελαδινό Γάλα 7 Ημερών (1lt ελαφρύ)</t>
  </si>
  <si>
    <t>Ρύζι Αμερικής Μασούτης από τον τόπο μας Χαλάστρα</t>
  </si>
  <si>
    <t xml:space="preserve">Τούρτα Αμυγδάλου </t>
  </si>
  <si>
    <t>470gr</t>
  </si>
  <si>
    <t>1,2 ΒΑΚΕ μίγμα για ζύμη πίτσας</t>
  </si>
  <si>
    <t>CRETA FARMS</t>
  </si>
  <si>
    <t>CRETA FARMS γαλοπούλα ψητή οβάλ "χωρίς"</t>
  </si>
  <si>
    <t>CRETA FARMS γαλοπούλα καπνιστή "χωρίς" 10x10</t>
  </si>
  <si>
    <t>φιλέτο γαλοπούλα βραστή CF " χωρίς" 10X10</t>
  </si>
  <si>
    <t>CRETA FARMS γαλοπούλα ψητή φέτες " χωρίς" 200gr</t>
  </si>
  <si>
    <t>1,95kg</t>
  </si>
  <si>
    <t>3,6kg</t>
  </si>
  <si>
    <t>5900852056284</t>
  </si>
  <si>
    <t>5900852056291</t>
  </si>
  <si>
    <t>5900852056307</t>
  </si>
  <si>
    <t>5391522475311</t>
  </si>
  <si>
    <t>5391522475328</t>
  </si>
  <si>
    <t>5391522475403</t>
  </si>
  <si>
    <t>APTAMIL 1 400GR</t>
  </si>
  <si>
    <t>APTAMIL 2 400GR</t>
  </si>
  <si>
    <t>APTAMIL 3 400GR</t>
  </si>
  <si>
    <t>APTAMIL 4 400GR</t>
  </si>
  <si>
    <t>ALMIRON BIO 1 800GR</t>
  </si>
  <si>
    <t>ALMIRON BIO 2 800GR</t>
  </si>
  <si>
    <t>ALMIRON BIO 3 800GR</t>
  </si>
  <si>
    <t>ACTIVIA γιαούρτι αγελάδος 2% 3X200gr</t>
  </si>
  <si>
    <t>800gr</t>
  </si>
  <si>
    <t xml:space="preserve">CONVOY-WORLD </t>
  </si>
  <si>
    <t>Σφουγγαρίστρα MR GRAND  Καρό</t>
  </si>
  <si>
    <t>Τεμάχιο</t>
  </si>
  <si>
    <t>Barcode</t>
  </si>
  <si>
    <t>Σφουγγαρίστρα MR GRAND  2Τ</t>
  </si>
  <si>
    <t>Σφουγγαρίστρα MR GRAND  Μωβ Καρό</t>
  </si>
  <si>
    <t>5449000304711</t>
  </si>
  <si>
    <t>5449000306234</t>
  </si>
  <si>
    <t>5449000305022</t>
  </si>
  <si>
    <t>5449000304858</t>
  </si>
  <si>
    <t>5449000308238​</t>
  </si>
  <si>
    <t>5449000304865</t>
  </si>
  <si>
    <t>5449000304872</t>
  </si>
  <si>
    <t>5449000306807</t>
  </si>
  <si>
    <t>330 CAN X24 COCA COLA LIGHT SLK GR</t>
  </si>
  <si>
    <t>330 CAN 4X6 COCA COLA LIGHT SLK KC GR</t>
  </si>
  <si>
    <t>500 PET 6X4 COCA COLA LIGHT GR</t>
  </si>
  <si>
    <t>1.0 PET X6 COCA COLA LIGHT GR</t>
  </si>
  <si>
    <t>1.0 PET 3X2 COCA COLA LIGHT GR</t>
  </si>
  <si>
    <t>1.5 PET X6 COCA COLA LIGHT N GR</t>
  </si>
  <si>
    <t>1.5 PET 3X2 COCA COLA LIGHT N GR</t>
  </si>
  <si>
    <t>9.0 TNK PMX COCA-COLA LIGHT 57.6 GR</t>
  </si>
  <si>
    <t>10.0 BIB PMX COCA COLA LIGHT 64.0 GR</t>
  </si>
  <si>
    <t>330 CAN 4X6 SCHWEPPES CLUB SODA SLK KC GR</t>
  </si>
  <si>
    <t>500 PET 6X4 SCHWEPPES SODA WATER GR</t>
  </si>
  <si>
    <t>330 CAN 4X6 SCHWEPPES SODA LEMON SLK KC GR</t>
  </si>
  <si>
    <t>500 PET X24 SCHWEPPES INDIAN TONIC WT GR</t>
  </si>
  <si>
    <t>330 CAN 4X6 SCHWEPPES TONIC WAT SL KC CYGR</t>
  </si>
  <si>
    <t>330 CAN 4X6 SCHWEPPES PINK GRPFR KC GR</t>
  </si>
  <si>
    <t>330 CAN 4X6 SCHWEPPES MANGO LIME GR</t>
  </si>
  <si>
    <t>330 CAN 4X6 SCHWEPPES OR BLOSS KC GR</t>
  </si>
  <si>
    <t>330 CAN 4X6 SCHWEPPES LEM BER&amp;HIB KC GR</t>
  </si>
  <si>
    <t>330 CAN 4X6 SCHWEPPES POMEGRANATE SLK KC GR</t>
  </si>
  <si>
    <t>330 CAN X24 SCHWEPPES TONIC SLK GR</t>
  </si>
  <si>
    <t>330 CAN X24 SCHWEPPES BITTER SLK GR</t>
  </si>
  <si>
    <t>330 CAN X24 SCHWEPPES MOJITO SLK GR</t>
  </si>
  <si>
    <t>330 CAN X24 SCHWEPPES SODA SLK GR</t>
  </si>
  <si>
    <t>330 CAN X24 SCHWEPPES ORANGE SLK GR</t>
  </si>
  <si>
    <t>330 CAN X24 SCHWEPPES LEMON SLK GR</t>
  </si>
  <si>
    <t>330 CAN X24 SCHWEPPES PINK SLK GR</t>
  </si>
  <si>
    <t>330 CAN X24 SCHWEPPES POME SLK GR</t>
  </si>
  <si>
    <t>330 CAN 4X6 SCHWEPPES GINGER ALE SLK KC GR</t>
  </si>
  <si>
    <t>330 CAN 4X6 SCHWEPPES BITTER LEM SL KC CYGR</t>
  </si>
  <si>
    <t>330 CAN 4X6 SCHWEPPES MOJITO SLK KC GR</t>
  </si>
  <si>
    <t>330 CAN 4X6 SCHWEPPES PINK KC P1Y22 (C) GR</t>
  </si>
  <si>
    <t>1.5 PET 3X2 COCA COLA LIGHT P1Y21 (C) GR</t>
  </si>
  <si>
    <t>330 CAN 4X6 COCA COLA LGHT KC P1Y22(C)GR</t>
  </si>
  <si>
    <t>500 PET 6X4 COCA-COLA LIGHT C GR</t>
  </si>
  <si>
    <t>Coca-Cola Τρία Έψιλον</t>
  </si>
  <si>
    <t>Πακέτο</t>
  </si>
  <si>
    <t>5202663034124</t>
  </si>
  <si>
    <t>5202663101628</t>
  </si>
  <si>
    <t>5202663101574</t>
  </si>
  <si>
    <t>5202663101567</t>
  </si>
  <si>
    <t>5202663103332</t>
  </si>
  <si>
    <t>5202663101581</t>
  </si>
  <si>
    <t>5202663113805</t>
  </si>
  <si>
    <t>5202663113812</t>
  </si>
  <si>
    <t>5202663112235</t>
  </si>
  <si>
    <t>5202663112242</t>
  </si>
  <si>
    <t>5202663113720</t>
  </si>
  <si>
    <t>5202663112211</t>
  </si>
  <si>
    <t>5202663112228</t>
  </si>
  <si>
    <t>5202663121183</t>
  </si>
  <si>
    <t>FARCOM</t>
  </si>
  <si>
    <t>ARGAN OIL MR GRAND 100ML</t>
  </si>
  <si>
    <t>750ml</t>
  </si>
  <si>
    <t>500ml</t>
  </si>
  <si>
    <t>Σαμπουάν παιδικό MR GRAND 750ML</t>
  </si>
  <si>
    <t>Κρεμοσάπουνο MR GRAND ήπιο αντισηπτικό 1L</t>
  </si>
  <si>
    <t>Κρεμοσάπουνο MR GRAND CHERRY FLOWERS ΑΝΤΛΙΑ 500ML</t>
  </si>
  <si>
    <t>Κρεμοσάπουνο MR GRAND άνθη αμυγδαλιάς αντλία 500ML</t>
  </si>
  <si>
    <t>Κρεμοσάπουνο MR GRAND ήπιο αντισηπτικό FRESH 1L</t>
  </si>
  <si>
    <t>Κρεμοσάπουνο MR GRAND άνθη άνοιξης αντλία 500ML</t>
  </si>
  <si>
    <t>Αφρόλουτρο MR GRAND NAT TOUCH COCONUT CAR 500ML</t>
  </si>
  <si>
    <t>Αφρόλουτρο MR GRAND NATURE TOUCH MUSK 500ML</t>
  </si>
  <si>
    <t>Αφρόλουτρο MR GRAND MILK &amp; HONEY 500ML</t>
  </si>
  <si>
    <t>Αφρόλουτρο MR GRAND PACIFIC WAVES 500ML</t>
  </si>
  <si>
    <t>Αφροντούς MR GRAND NOIR BLACK 500ML</t>
  </si>
  <si>
    <t>Αφρόλουτρο MR GRAND VANILLA &amp; ARGAN OIL 1L</t>
  </si>
  <si>
    <t>1λτ</t>
  </si>
  <si>
    <t>Σιλικόνη μαλλιών MR GRAND 50ML</t>
  </si>
  <si>
    <t>ΜΕΓΑ</t>
  </si>
  <si>
    <t>Βρεφικές πάνες MR GRAND No3 4-9KG 22ΤΕΜ</t>
  </si>
  <si>
    <t>Βρεφικές πάνες MR GRAND No4 7-18KG 20ΤΕΜ</t>
  </si>
  <si>
    <t>23 τεμάχια</t>
  </si>
  <si>
    <t>20 τεμάχια</t>
  </si>
  <si>
    <t>Βρεφικές πάνες MR GRAND No5 11-25KG 18ΤΕΜ</t>
  </si>
  <si>
    <t>18 τεμάχια</t>
  </si>
  <si>
    <t>Βρεφικές πάνες MR GRAND No4 7-18KG 50ΤΕΜ</t>
  </si>
  <si>
    <t>50 τεμάχια</t>
  </si>
  <si>
    <t>Βρεφικές πάνες MR GRAND No5 11-25KG 44ΤΕΜ</t>
  </si>
  <si>
    <t>44 τεμάχια</t>
  </si>
  <si>
    <t>Βρεφικές πάνες βρακάκι MR GRAND No5 10-16KG 26TEM</t>
  </si>
  <si>
    <t>Βρεφικές πάνες βρακάκι MR GRAND No6 15KG+ 23TEM</t>
  </si>
  <si>
    <t>CAFETEX</t>
  </si>
  <si>
    <t xml:space="preserve">COFFEEWAY κλασσικός φίλτρου CITY BLEND 450gr </t>
  </si>
  <si>
    <t>450gr</t>
  </si>
  <si>
    <t xml:space="preserve">COFFEEWAY αρωματικός φίλτρου CHOCOLATE STRAWBERRY 200gr </t>
  </si>
  <si>
    <t xml:space="preserve">200gr </t>
  </si>
  <si>
    <t xml:space="preserve">COFFEEWAY κάψουλες ESPRESSO VANILLA 10τμχ. </t>
  </si>
  <si>
    <t>10 τεμάχια</t>
  </si>
  <si>
    <t>ΜΥΛΟΙ ΘΡΑΚΗΣ</t>
  </si>
  <si>
    <t>Φαρίνα από αλεύρι μαλακού σίτου τύπου Μ</t>
  </si>
  <si>
    <t>Aλεύρι για όλες τις χρήσεις νέο</t>
  </si>
  <si>
    <t>Εμποροβιομηχανοτεχνική Εγνατία</t>
  </si>
  <si>
    <t>Ηλιέλαιο φιάλης 1λίτρου</t>
  </si>
  <si>
    <t>ΜΠΙΣΚΟΤΟΠΟΙΙΑ ΔΕΡΜΙΣΗΣ</t>
  </si>
  <si>
    <t>MR GRAND COOKIES κακάο &amp; μαύρη σοκολάτα 175gr</t>
  </si>
  <si>
    <t>175gr</t>
  </si>
  <si>
    <t>MR GRAND COOKIES μαύρη σοκολάτα 175gr</t>
  </si>
  <si>
    <t>ΔΩΔΩΝΗ</t>
  </si>
  <si>
    <t>SPREAD ΤΣΙΛΙ ΜΕ ΦΕΤΑ ΠΟΠ 200 (1x6)</t>
  </si>
  <si>
    <t>Γιαούρτι αγελάδος 2% 2+1 200gr</t>
  </si>
  <si>
    <t>4 τεμάχια</t>
  </si>
  <si>
    <t>Γιαούρτι αγελάδος 3,9% 2+1 200g</t>
  </si>
  <si>
    <t>Γιαούρτι αγελάδος 2% 200g (1x12)</t>
  </si>
  <si>
    <t>Γιαούρτι αγελάδος 3,9% 200g (1x12)</t>
  </si>
  <si>
    <t>Γιαούρτι αγελάδος 2% 1x2 200g (1x6)</t>
  </si>
  <si>
    <t>Γιαούρτι αγελάδος 2% 1x3 200g 1x4)</t>
  </si>
  <si>
    <t>Γιαούρτι αγελάδος 3,9% 1x2 200g (1x6)</t>
  </si>
  <si>
    <t>Γιαούρτι αγελάδος 3,9% 1x3 200 1x4)</t>
  </si>
  <si>
    <t>12 τεμάχια</t>
  </si>
  <si>
    <t>6 τεμάχια</t>
  </si>
  <si>
    <t>SPREAO ΜΕ ΦΕΤΑ ΠΟΠ 200g (1x6)</t>
  </si>
  <si>
    <t>SPREAD ΤΟΜΑΤΑ-ΒΑΣΙΛΙΚΟΣ ΜΕ ΦΕΤΑ ΠΟΠ 200g (1x6)</t>
  </si>
  <si>
    <t>LACTALIS HELLAS</t>
  </si>
  <si>
    <t>2,8kg</t>
  </si>
  <si>
    <t>LEERDAMMER LIGHTLIFE ΜΠΛΟΚ 2.8kg</t>
  </si>
  <si>
    <t>LEERDAMMER LIGHTLIFE 13Φ 260g</t>
  </si>
  <si>
    <t>260g</t>
  </si>
  <si>
    <t>Μαρμελάδα βερίκοκο 680gr 55% /6ΤΕΜ</t>
  </si>
  <si>
    <t>Μαρμελάδα φράουλα 680gr 55% /6ΤΕΜ</t>
  </si>
  <si>
    <t>Μαρμελάδα φρούτα του δάσους 680gr 55% /6ΤΕΜ</t>
  </si>
  <si>
    <t>5206851 034446</t>
  </si>
  <si>
    <t>5206851 034422</t>
  </si>
  <si>
    <t>8716200 615020</t>
  </si>
  <si>
    <t>8716200 673747</t>
  </si>
  <si>
    <t>8716200 615129</t>
  </si>
  <si>
    <t>8716200 673761</t>
  </si>
  <si>
    <t>FrieslandCampina Hellas-ΝΟΥΝΟΥ</t>
  </si>
  <si>
    <t xml:space="preserve">Τυρί NOYNOY Gouda ΦΡΑΤΖΟΛΑ </t>
  </si>
  <si>
    <t xml:space="preserve">Τυρί NOYNOY Light 11% ΦΡΑΤΖΟΛΑ </t>
  </si>
  <si>
    <t xml:space="preserve">Τυρί NOYNOY Emmental ΦΡΑΤΖΟΛΑ </t>
  </si>
  <si>
    <t xml:space="preserve">Τυρί MILNER ΦΡΑΤΖΟΛΑ </t>
  </si>
  <si>
    <t xml:space="preserve">Τυρί MILNER ΚΕΦΑΛΙ </t>
  </si>
  <si>
    <t>Τυρί FINA ΦΡΑΤΖΟΛΑ 10%</t>
  </si>
  <si>
    <t>Γιαούρτι NOYNOY ΣΤΡΑΓΓΙΣΤΟ 5% 1kg (-0,50€)</t>
  </si>
  <si>
    <t>Γιαούρτι NOYNOY ΣΤΡΑΓΓΙΣΤΟ 1,5% 1kg (-0,50€)</t>
  </si>
  <si>
    <t xml:space="preserve">Ρόφημα NOYNOY ΦΥΤΙΚΟ ΑΜΥΓΔΑΛΟ </t>
  </si>
  <si>
    <t xml:space="preserve">Ρόφημα NOYNOY ΦΥΤΙΚΟ ΑΜΥΓΔΑΛΟ 0% ΖΑΧΑΡΗ </t>
  </si>
  <si>
    <t xml:space="preserve">Ρόφημα NOYNOY ΦΥΤΙΚΟ ΒΡΩΜΗ ΧΩΡΙΣ ΠΡΟΣΘΗΚΗ ΖΑΧΑΡΗΣ </t>
  </si>
  <si>
    <t>340gr</t>
  </si>
  <si>
    <t>6X400gr</t>
  </si>
  <si>
    <t>Τυρί NOYNOY Gouda ΣΕ ΦΕΤΕΣ 200gr</t>
  </si>
  <si>
    <t>Τυρί NOYNOY Gouda ΣΕ ΦΕΤΕΣ 340gr</t>
  </si>
  <si>
    <t>Τυρί NOYNOY Gouda ΣΕ ΦΕΤΕΣ 400gr</t>
  </si>
  <si>
    <t>Τυρί NOYNOY LIGHT 11% ΣΕ ΦΕΤΕΣ 175gr</t>
  </si>
  <si>
    <t>Τυρί MILNER ΣΕ ΦΕΤΕΣ 175gr</t>
  </si>
  <si>
    <t>Τυρί MILNER ΣΕ ΦΕΤΕΣ 300gr</t>
  </si>
  <si>
    <t>Τυρί MILNER ΣΕ ΦΕΤΕΣ 350gr</t>
  </si>
  <si>
    <t>Γάλα NOYNOY ΕΒΑΠΟΡΕ 400gr</t>
  </si>
  <si>
    <t>Γάλα NOYNOY ΕΒΑΠΟΡΕ MULTIPACK (6X400gr)</t>
  </si>
  <si>
    <t>Γάλα NOYNOY ΕΒΑΠΟΡΕ LIGHT 400gr</t>
  </si>
  <si>
    <t>Γάλα NOYNOY ΕΒΑΠΟΡΕ LIGHT MULTIPACK (6X400gr)</t>
  </si>
  <si>
    <t>Condito</t>
  </si>
  <si>
    <t>Μαγιονέζα MR GRAND 500ML</t>
  </si>
  <si>
    <t>Septona</t>
  </si>
  <si>
    <t>Σερβίετες MR. GRAND ΕΛΑΦΡΙΑΣ ΑΚΡΑΤΕΙΑΣ NORMAL ΙΟΤ</t>
  </si>
  <si>
    <t>Σερβίετες MR. GRAND ΕΛΑΦΡΙΑΣ ΑΚΡΑΤΕΙΑΣ SUPER ΙΟΤ</t>
  </si>
  <si>
    <t>Σερβίετες MR. GRAND ΕΛΑΦΡΙΑΣ ΑΚΡΑΤΕΙΑΣ EXTRA ιστ</t>
  </si>
  <si>
    <t>Elbisco</t>
  </si>
  <si>
    <t>ΑΛΛΑΤΙΝΗ DlGESTlVE ΔΙΚ/Σ CLASSIC 12Χ158gr</t>
  </si>
  <si>
    <t>ΑΛΛΑΤΙΝΗ DlGESTlVE ΔΙΚ/Σ X/ZAX 12Χ158gr</t>
  </si>
  <si>
    <t>ΑΛΛΑΤΙΝΗ ΓΕΜΑΤΑ &amp; ΤΡΑΓΑΝΑ ΜΠΑΝ&amp;ΚΑΡ 12X230gr</t>
  </si>
  <si>
    <t>ΑΛΛΑΤΙΝΗ ΓΕΜΑΤΑ &amp; ΤΡΑΓΑΝΑ ΣΟΚΟΛΑΤΑ 12X230gr</t>
  </si>
  <si>
    <t>ΑΛΛΑΤΙΝΗ ΓΕΜΑΤΑ &amp; ΤΡΑΓΑΝΑ ΒΑΝΙΛΙΑ 12X230gr</t>
  </si>
  <si>
    <t>ΑΛΛΑΤΙΝΗ ΓΕΜΑΤΑ &amp; ΤΡΑΓΑΝΑ ΦΡΑΟΥΛΑ 12X230gr</t>
  </si>
  <si>
    <t>ΑΛΛΑΤΙΝΗ ΓΕΜΑΤΑ &amp; ΤΡΑΓΑΝΑ ΠΟΡΤΟΚΑΛΙ 12X230gr</t>
  </si>
  <si>
    <t>ΑΛΛΑΤΙΝΗ SUPER COOKIE ΣΟΚ&amp;ΑΜΥΓ 12Χ180gr</t>
  </si>
  <si>
    <t>ΑΛΛΑΤΙΝΗ SUPER COOKIE Χ/ΖΑΧ 12Χ180gr</t>
  </si>
  <si>
    <t>ΑΛΛΑΤΙΝΗ SUPER COOKIE CRAN&amp;BLU 12Χ180gr</t>
  </si>
  <si>
    <t xml:space="preserve">ΑΛΛΑΤΙΝΗ ΚΕΙΚ ΜΕ ΒΡΩΜΗ ΜΠΑΝΑΝΑ&amp;ΣΟΚ </t>
  </si>
  <si>
    <t>375gr</t>
  </si>
  <si>
    <t>ΑΛΛΑΤΙΝΗ KElK ΚΑΚΑΟ ΚΟΜ. ΣΟΚΟΛΑΤΑ</t>
  </si>
  <si>
    <t xml:space="preserve">ΑΛΛΑΤΙΝΗ ΚΕΙΚ ΒΑΝΙΛΙΑ </t>
  </si>
  <si>
    <t>ΑΛΛΑΤΙΝΗ ΚΕΙΚ ΒΑΝΙΛΙΑ ΜΕ ΚΑΚΑΟ</t>
  </si>
  <si>
    <t>ΑΛΛΑΤΙΝΗ ΑΛΕΥΡΙ ΟΛ ΑΛΕΣΗΣ -0,30 10Χ1000gr (μόνιμο promo)</t>
  </si>
  <si>
    <t>ΑΛΛΑΤΙΝΗ ΑΛΕΥΡΙ ΑΓΙΟΡΕΙΤΙΚΟ 10Χ1000gr</t>
  </si>
  <si>
    <t>ΑΛΛΑΤΙΝΗ ΑΛΕΥΡΙ ΕΞΤΡ. ΔΥΝ. - 0,30 14Χ1000gr (μόνιμο promo)</t>
  </si>
  <si>
    <t>ΒΟΣΙΝΑΚΗ ΧΩΡΙΑΤΙΚΕΣ ΟΛΙΚΗΣ ΑΛΕΣ 12Χ240gr</t>
  </si>
  <si>
    <t>ΒΟΣΙΝΑΚΗ ΧΩΡΙΑΤΙΚΕΣ ΣΤΑΡΕΝΙΕΣ 12Χ240gr</t>
  </si>
  <si>
    <t>ΒΟΣΙΝΑΚΗ ΦΟΥΡΝΙΣΜΑΤΑ ΟΛΙΚΗΣ 500gr</t>
  </si>
  <si>
    <t>ΒΟΣΙΝΑΚΗ ΦΟΥΡΝΙΣΜΑΤΑ ΣΤΑΡΕΝΙΟ 500gr</t>
  </si>
  <si>
    <t>ΚΡΙΣ ΚΡΙΣ ΦΕΤΕΣ ΖΩΗΣ ΟΛ. ΑΛΕΣΗΣ 500gr</t>
  </si>
  <si>
    <t>ΚΡΙΣ ΚΡΙΣ ΦΕΤΕΣ ΖΩΗΣ ΠΟΛΥΣΠΟΡO 500gr</t>
  </si>
  <si>
    <t>ΚΡΙΣ ΚΡΙΣ ΤΟΣΤ ΣΤΑΡΕΝΙΟ 700gr</t>
  </si>
  <si>
    <t>ΚΡΙΣ ΚΡΙΣ ΤΟΣΤ ΣΙΚΑΛΗ 360gr</t>
  </si>
  <si>
    <t>ΚΡΙΣ ΚΡΙΣ ΤΟΣΤ ΣΤΑΡΕΝΙΟ 350gr</t>
  </si>
  <si>
    <t>ΚΡΙΣ ΚΡΙΣ SELECTlON CLASSlC TOAST 700gr</t>
  </si>
  <si>
    <t>ELVIART ΠΙΤΑΚΙΑ 41Οgr</t>
  </si>
  <si>
    <t>Private Brands</t>
  </si>
  <si>
    <t>MR GRAND ΠΑΝAΚΙΑ ΚΑΤΑ ΤΗΣ ΜΕΤΑΦΟΡΑΣ ΧΡΩΜΑΤΩΝ 40 ΤΜΧ</t>
  </si>
  <si>
    <t>MR GRAND ΤΑΜΠΛΕΤΕΣ ΠΛΥΝΤ ΠΙΑΤΩΝ ALL ΙΝ ΟΝΕ 50 τεμ.</t>
  </si>
  <si>
    <t>MR GRAND ΤΑΜΠΛΕΤΕΣ ΠΛΥΝΤ.ΠΙΑΤΩΝ ECO ALL ΙΝ ΟΝΕ 40 τεμ.</t>
  </si>
  <si>
    <t>TANKO pet food</t>
  </si>
  <si>
    <t>MR.GRAND ΞΗΡΑ ΣΚΥΛ/ΦΗ ADULT ΜΙΧ 3KG</t>
  </si>
  <si>
    <t>MR.GRAND ΞΗΡΑ ΓΑΤ/ΦΗ ADULT ΜΙΧ 2KG</t>
  </si>
  <si>
    <t>ΜΕΛΙΣΣΑ ΣΠΑΓΓΕΤΙ  Νο6</t>
  </si>
  <si>
    <t>ΜΕΛΙΣΣΑ ΣΠΑΓΓΕΤΙΝΗ  Νο7</t>
  </si>
  <si>
    <t>ΜΕΛΙΣΣΑ ΣΠΑΓΓΕΤΙΝΗ  Νο10</t>
  </si>
  <si>
    <t>ΜΕΛΙΣΣΑ ΣΠΑΓΓΕΤΙ Νο6 (3+1 ΔΩΡΟ)</t>
  </si>
  <si>
    <t>ΜΕΛΙΣΣΑ ΣΠΑΓΓΕΤΙΝΗ Νο10 (3+1 ΔΩΡΟ)</t>
  </si>
  <si>
    <t>ΜΕΛΙΣΣΑ ΚΡΙΘΑΡΑΚΙ ΧΟΝΔΡΟ</t>
  </si>
  <si>
    <t>ΜΕΛΙΣΣΑ ΚΡΙΘΑΡΑΚΙ ΜΕΤΡΙΟ</t>
  </si>
  <si>
    <t>ΜΕΛΙΣΣΑ ΚΟΦΤΟ</t>
  </si>
  <si>
    <t xml:space="preserve">ΜΕΛΙΣΣΑ ΠΕΝΝΕΣ ΑΠΛΕΣ </t>
  </si>
  <si>
    <t xml:space="preserve">ΜΕΛΙΣΣΑ ΣΤΡΙΦΤΟ </t>
  </si>
  <si>
    <t>ΜΕΛΙΣΣΑ ΠΕΝΝΕΣ ΡΙΓΕ</t>
  </si>
  <si>
    <t>ΜΕΛΙΣΣΑ 2 ΚΡΙΘΑΡΑΚΙ ΧΟΝΔΡΟ (-50 ΛΕΠΤΑ)</t>
  </si>
  <si>
    <t>ΜΕΛΙΣΣΑ 2 ΚΡΙΘΑΡΑΚΙ ΜΕΤΡΙΟ (-50 ΛΕΠΤΑ)</t>
  </si>
  <si>
    <t>ΜΕΛΙΣΣΑ 2 ΚΟΦΤΟ (-50 ΛΕΠΤΑ)</t>
  </si>
  <si>
    <t>ΜΕΛΙΣΣΑ 2 ΠΕΝΝΕΣ ΑΠΛΕΣ (-50 ΛΕΠΤΑ)</t>
  </si>
  <si>
    <t>ΜΕΛΙΣΣΑ 2 ΣΤΡΙΦΤΟ (-50 ΛΕΠΤΑ)</t>
  </si>
  <si>
    <t>ΜΕΛΙΣΣΑ 2 ΠΕΝΝΕΣ ΡΙΓΕ (-50 ΛΕΠΤΑ)</t>
  </si>
  <si>
    <t>ΜΕΛΙΣΣΑ ΣΠΑΓΓΕΤΙ ΟΛΙΚΗΣ ΑΛΕΣΕΩΣ</t>
  </si>
  <si>
    <t>ΜΕΛΙΣΣΑ ΣΠΑΓΓΕΤΙΝΗ Νο10 ΟΛΙΚΗΣ ΑΛΕΣΕΩΣ</t>
  </si>
  <si>
    <t>ΜΕΛΙΣΣΑ ΛΙΝΓΚΟΥΙΝΙ ΟΛΙΚΗΣ ΑΛΕΣΕΩΣ</t>
  </si>
  <si>
    <t>ΜΕΛΙΣΣΑ ΤΡΥΠΗΤΑ  Νο5 OΛΙΚΗΣ ΑΛΕΣΕΩΣ</t>
  </si>
  <si>
    <t>ΜΕΛΙΣΣΑ ΣΤΡΙΦΤΟ ΟΛΙΚΗΣ ΑΛΕΣΕΩΣ</t>
  </si>
  <si>
    <t>ΜΕΛΙΣΣΑ ΠΕΝΝΕΣ ΡΙΓΕ ΟΛΙΚΗΣ ΑΛΕΣΕΩΣ</t>
  </si>
  <si>
    <t>ΜΕΛΙΣΣΑ ΚΟΦΤΟ ΟΛΙΚΗΣ ΑΛΕΣΕΩΣ</t>
  </si>
  <si>
    <t>ΜΕΛΙΣΣΑ ΚΡΙΘΑΡΑΚΙ ΜΕΤΡΙΟ ΟΛΙΚΗΣ ΑΛΕΣΕΩΣ</t>
  </si>
  <si>
    <t>ΜΕΛΙΣΣΑ ΦΙΟΓΚΑΚΙ ΟΛΙΚΗΣ ΑΛΕΣΕΩΣ</t>
  </si>
  <si>
    <t>ΜΕΛΙΣΣΑ 2 ΣΠΑΓΓΕΤΙ ΟΛΙΚΗΣ (-60 ΛΕΠΤΑ)</t>
  </si>
  <si>
    <t>ΜΕΛΙΣΣΑ 2 ΛΙΝΓΚΟΥΙΝΙ  ΟΛΙΚΗΣ (-60 ΛΕΠΤΑ)</t>
  </si>
  <si>
    <t>ΜΕΛΙΣΣΑ 2 ΚΡΙΘ.ΜΕΤΡΙΟ ΟΛΙΚΗΣ (-60 ΛΕΠΤΑ)</t>
  </si>
  <si>
    <t>ΜΕΛΙΣΣΑ 2 ΠΕΝΝΕΣ ΡΙΓΕ ΟΛΙΚΗΣ (-60 ΛΕΠΤΑ)</t>
  </si>
  <si>
    <t>5201193216345</t>
  </si>
  <si>
    <t>ΜΕLISSA ΧΡΥΣΗ ΕΠΙΛΟΓΗ ΣΠΑΓΓΕΤΟΝΙ</t>
  </si>
  <si>
    <t>5201193216352</t>
  </si>
  <si>
    <t>ΜΕLISSA ΧΡΥΣΗ ΕΠΙΛΟΓΗ ΣΠΑΓΓΕΤΙΝΙ</t>
  </si>
  <si>
    <t>5201193216369</t>
  </si>
  <si>
    <t>ΜΕLISSA ΧΡΥΣΗ ΕΠΙΛΟΓΗ ΛΙΓΚΟΥΙΝΙ</t>
  </si>
  <si>
    <t>ΜΕLISSA ΧΡΥΣΗ ΕΠΙΛΟΓΗ ΚΡΙΘΑΡΑΚΙ ΜΕΤΡΙΟ</t>
  </si>
  <si>
    <t>5201193216383</t>
  </si>
  <si>
    <t>ΜΕLISSA ΧΡΥΣΗ ΕΠΙΛΟΓΗ ΣΤΡΙΦΤΟ</t>
  </si>
  <si>
    <t>5201193216390</t>
  </si>
  <si>
    <t>ΜΕLISSA ΧΡΥΣΗ ΕΠΙΛΟΓΗ ΠΕΝΝΕΣ ΡΙΓΕ</t>
  </si>
  <si>
    <t>5201193216529</t>
  </si>
  <si>
    <t>ΜΕLISSA ΧΡΥΣΗ ΕΠΙΛΟΓΗ ΡΙΓΚΑΤΟΝΙ</t>
  </si>
  <si>
    <t>5201193216536</t>
  </si>
  <si>
    <t>ΜΕLISSA ΧΡΥΣΗ ΕΠΙΛΟΓΗ ΠΛΕΞΟΥΔΕΣ</t>
  </si>
  <si>
    <t>ΜΕΛΙΣΣΑ ΚΙΚΙΖΑΣ</t>
  </si>
  <si>
    <t>PANTENE ΚΡΕΜΑ ΑΝΑΔΟΜΗΣΗ &amp; ΠΡΟΣΤ. 6Χ450ML</t>
  </si>
  <si>
    <t>PANTENE ΚΡΕΜΑ ΑΠΑΛΑ ΜΕΤΑΞΕΝΙΑ 6Χ450ML</t>
  </si>
  <si>
    <t>PANTENE ΣΑΜΠ. ΧΡΩΜΑ &amp; ΠΡΟΣΤ 6Χ675ML</t>
  </si>
  <si>
    <t>PANTENE ΣΑΜΠ ΑΝΑΔΟΜΗΣΗ &amp; ΠΡΟΣΤ. 6Χ675ML</t>
  </si>
  <si>
    <t>PANTENE ΣΑΜΠ. ΑΠΑΛΑ ΜΕΤΑΞΕΝΙΑ 6Χ675ML</t>
  </si>
  <si>
    <t xml:space="preserve">ΠΑΠΑΔΟΠΟΥΛΟΣ </t>
  </si>
  <si>
    <t>DIGESTIVE BAR ΜΕ ΠΟΡΤΟΚΑΛΙ ΚΑΙ ΜΑΥΡΗ ΣΟΚΟΛΑΤΑ  (28gx5 τεμ.) -0,30 €</t>
  </si>
  <si>
    <t>DIGESTIVE BAR ΜΕ ΜΕΛΙ (28gx5 τεμ.) -0,30 €</t>
  </si>
  <si>
    <t>ΠΟΛΥΔΗΜΗΤΡΙΑΚΑ ΜΕ 4 ΔΗΜΗΤΡΙΑΚΑ ΚΑΙ ΓΑΛΑ</t>
  </si>
  <si>
    <t>ΠΟΛΥΔΗΜΗΤΡΙΑΚΑ ME 4 ΔΗΜΗΤΡΙΑΚΑ ΚΑΙ KAKΑΟ ΧΩΡΙΣ ΖΑΧΑΡΗ</t>
  </si>
  <si>
    <t>ΠΟΛΥΔΗΜΗΤΡΙΑΚΑ ΜΕ 4 ΔΗΜΗΤΡΙΑΚΑ ΚΑΙ MUESLI</t>
  </si>
  <si>
    <t>ΠΟΛΥΔΗΜΗΤΡΙΑΚΑ ΜΕ 4 ΔΗΜΗΤΡΙΑΚΑ ΚΑΙ ΣΟΚΟΛΑΤΑ</t>
  </si>
  <si>
    <t>ΤΟΣΤ ΓΕΥΣΗΣ ΟΛΙΚΗΣ ΑΛΕΣΗΣ</t>
  </si>
  <si>
    <t>ΤΟΣΤ  ΓΕΥΣΗΣ ΣΙΤΟΥ</t>
  </si>
  <si>
    <t>ΤΟΣΤ ΓΕΥΣΗΣ ΣΙΤΟΥ</t>
  </si>
  <si>
    <t>ΧΩΡΙΑΝΟ ΟΛΙΚΗΣ ΑΛΕΣΗΣ ΜΕ DINKEL</t>
  </si>
  <si>
    <t>DIGESTIVE BAR ΜΕ ΚΟΚΚΙΝΑ ΦΡΟΥΤΑ ΚΑΙ ΓΑΛΑ (28gx5 τεμ.) -0,30 €</t>
  </si>
  <si>
    <t>DIGESTIVE BAR ΜΕ ΚΟΚΚΙΝΑ ΦΡΟΥΤΑ ΚΑΙ ΣΟΚΟΛΑΤΑ ΓΑΛΑΚΤΟΣ (28gx5 τεμ.) -0,30 €</t>
  </si>
  <si>
    <t>DIGESTIVE BAR ΜΕ ΚΟΜΜΑΤΑΚΙΑ ΣΟΚΟΛΑΤΑΣ ΚΑΙ ΣΟΚΟΛΑΤΑ ΓΑΛΑΚΤΟΣ (28gx5τεμ.) -0,30 €</t>
  </si>
  <si>
    <t xml:space="preserve">DIGESTIVE BAR ΜΕ ΜΑΥΡΗ ΣΟΚΟΛΑΤΑ ΧΩΡΙΣ ΠΡΟΣΘΗΚΗ ΖΑΧΑΡΗΣ  (28gx5 τεμ.) - 0,60 </t>
  </si>
  <si>
    <t>DIGESTIVE BAR ΜΕ ΜΕΛΙ ΚΑΙ ΞΗΡΟΥΣ ΚΑΡΠΟΥΣ  (28gx5 τεμ.) -0,60 €</t>
  </si>
  <si>
    <t>DIGESTIVE BAR ΜΕ ΦΥΣΤΙΚΙΑ, ΦΥΣΤΙΚΟΒΟΥΤΥΡΟ ΚΑΙ ΣΟΚΟΛΑΤΑ ΓΑΛΑΚΤΟΣ  (28gx5 τεμ.) -0,60 €</t>
  </si>
  <si>
    <t>700gr</t>
  </si>
  <si>
    <t>325gr</t>
  </si>
  <si>
    <t>140gr</t>
  </si>
  <si>
    <t>Ψωμί</t>
  </si>
  <si>
    <t>Nestle</t>
  </si>
  <si>
    <t>Κιβώτιο</t>
  </si>
  <si>
    <t xml:space="preserve">CPW Ελλάς </t>
  </si>
  <si>
    <t xml:space="preserve">CHOCO CLUSTERS 16x330g </t>
  </si>
  <si>
    <t xml:space="preserve">NESQUIK 10x625g </t>
  </si>
  <si>
    <t xml:space="preserve">HONEY CHEERIOS 12x625g </t>
  </si>
  <si>
    <t xml:space="preserve">FITNESS BAR COCOA PROTEIN 8x(4x20g) </t>
  </si>
  <si>
    <t xml:space="preserve">FITNESSBAR HONEY FIBER 8x(4x20g) </t>
  </si>
  <si>
    <t>ΕΛΑΙΣ - UNILEVER</t>
  </si>
  <si>
    <t>SKIP ΥΓΡΟ 64ΜΕΖ(3,2LT) X 2 TEM</t>
  </si>
  <si>
    <t>SKIP ΥΓΡΟ 42ΜΕΖ(2,1LT) X 3 TEM</t>
  </si>
  <si>
    <t>SKIP ΥΓΡΟ SPRING FRESH 42ΜΕΖ(2,1LT)X3TEM</t>
  </si>
  <si>
    <t>OMO LIQ ΤΡΟΠΙΚΑ ΛΟΥΛ.30Μ (1,65LT)X5 TEM</t>
  </si>
  <si>
    <t>OMO LIQ ΛΕΒΑΝΤΑ 30ΜΕΖ (1,65LT)X5T</t>
  </si>
  <si>
    <t>KLINEX WC BLOCK BLUE WATER ΩΚΕΑΝ 53GRx7Τ</t>
  </si>
  <si>
    <t>KLINEX WC BLOCK ΠΡΑΣΙΝΟ ΛΕΜΟΝΙ 55GRx9ΤΕΜ</t>
  </si>
  <si>
    <t>KLINEX WC BLOCK ΡΟΖ ΜΑΝΩΛΙΑ 55GRx9ΤΕΜ</t>
  </si>
  <si>
    <t>KLINEX WC BLOCK ΦΡΕΣΚ. ΩΚΕΑΝΟΥ 55GRx9ΤΕΜ</t>
  </si>
  <si>
    <t>KLINEX WC BLOCK AR.LUXE ΤΡΙΑΝΤΑΦ 55GRx9Τ</t>
  </si>
  <si>
    <t>KLINEX WC BLOCK AR.LUXE ΝΤΑΛΙΑ 55GRx9Τ</t>
  </si>
  <si>
    <t>KLINEX WC AR.LUXE ΑΓΡΙΑ ΜΟΥΡΑ 2x55GRx7Τ</t>
  </si>
  <si>
    <t>KLINEX WC ΠΡ.ΛΕΜ. ΠΟΛΥΣΥΣΚΕΥΑΣΙΑ2x55Gx7Τ</t>
  </si>
  <si>
    <t>ΧΛΩΡΙΝΗ CLASSIC 1000MLX15TEM</t>
  </si>
  <si>
    <t>ΧΛΩΡΙΝΗ LEMON 1000MLX15TEM</t>
  </si>
  <si>
    <t>ΧΛΩΡΙΝΗ CLASSIC 2000 MLX6 ΤΕΜΑΧΙΑ</t>
  </si>
  <si>
    <t>ΧΛΩΡΙΝΗ LEMON 2LT X 6 TEM.</t>
  </si>
  <si>
    <t>ΧΛΩΡΙΝΗ FRESH 2000 MLX6 ΤΕΜΑΧΙΑ</t>
  </si>
  <si>
    <t>ΧΛΩΡΙΝΗ KLINEX ADVANCE 2LTR X 6 TEM</t>
  </si>
  <si>
    <t>ΧΛΩΡΙΝΗ KLINEX ADVANCE SPRING 2LTRX6 TEM</t>
  </si>
  <si>
    <t>ΧΛΩΡΙΝΗ KLINEX ULTRA 750ML X 15 TEMAXIA</t>
  </si>
  <si>
    <t>ΧΛΩΡΙΝΗ KLINEX ULTRA FRESH 750ML X 15TEM</t>
  </si>
  <si>
    <t>ΧΛΩΡΙΝΗ KLINEX ULTRA LEMON  750MLX15TEM</t>
  </si>
  <si>
    <t>ΧΛΩΡΙΝΗ KLINEX ULTRA PINK POWER750MLX15T</t>
  </si>
  <si>
    <t>ΧΛΩΡΙΝΗ KLINEX ULT.PLUS GOLD 1200MLX12T</t>
  </si>
  <si>
    <t>ΧΛΩΡΙΝΗ KLINEX ULT.PLUS SILVER1200MLX12T</t>
  </si>
  <si>
    <t>ΧΛΩΡΙΝΗ KLINEX ULTRA REGULAR 1250MLX12T</t>
  </si>
  <si>
    <t>ΧΛΩΡΙΝΗ KLINEX ULTRA FRESH 1250MLX12TEM</t>
  </si>
  <si>
    <t>ΧΛΩΡΙΝΗ KLINEX ULTRA LEMON  1250MLX12TEM</t>
  </si>
  <si>
    <t>ΧΛΩΡΙΝΗ KLINEX ULTRA PINK POWER1250MX12T</t>
  </si>
  <si>
    <t>ΧΛΩΡΙΝΗ KLINEX ULTRA LAVENDER 1250MLX12T</t>
  </si>
  <si>
    <t>ΧΛΩΡΙΝΗ KLINEX ULTRA FRΕSH 2LT Χ 6 ΤΕΜ</t>
  </si>
  <si>
    <t>ΧΛΩΡΙΝΗ KLINEX ULTRA LEMON 2LT Χ 6 TEM</t>
  </si>
  <si>
    <t>CALVE ΦΥΣΤΙΚΟΒΟΥΤΥΡΟ  12Χ350 ΓΡ</t>
  </si>
  <si>
    <t>CALVE ΦΥΣΤ/ΤΥΡΟ  KOK/ΔΕΣ 12Χ350 ΓΡ</t>
  </si>
  <si>
    <t>ZWAN ΛΑΝΤΣΙΟΝ ΜΗΤ  ΚΟΤΟΠΟΥΛΟ 24Χ200 ΓΡ</t>
  </si>
  <si>
    <t>KNORR NOODLES ΓΕΥΣΗ ΚΟΤΟΠΟΥΛΟΥ 11x70ΓΡ</t>
  </si>
  <si>
    <t>KNORR NOODLES ΓΕΥΣΗ ΒΟΔΙΝΟΥ 11x68ΓΡ</t>
  </si>
  <si>
    <t>KNORR NOODLES ΓΕΥΣΗ ΚΑΡΙ 11x70ΓΡ</t>
  </si>
  <si>
    <t>HELLMANN'S REAL ΜΑΓΙΟΝΕΖΑ 12X225ML</t>
  </si>
  <si>
    <t>HELLMANN'S REAL ΜΑΓΙΟΝΕΖΑ 12Χ450ML</t>
  </si>
  <si>
    <t>HELLMAN'S REAL ΜΑΓΙΟΝΕΖΑ 12Χ650 ML</t>
  </si>
  <si>
    <t>HELLMANN’S REAL MAΓΙΟΝΕΖΑ ΤΟΠΝΤΑ 8X250ML</t>
  </si>
  <si>
    <t>HELLMANN’S ΜΑΓΙΟ ΡΙΑΛ ΤΟΠΝΤΑΟΥΝ 8Χ430ml</t>
  </si>
  <si>
    <t>HELLMANN’S REAL MAΓΙΟΝΕΖΑ ΤΟΠΝΤΑ 6X750ML</t>
  </si>
  <si>
    <t>HELLMANN’S ΛΑΪΤ ΜΑΓΙΟ ΤΟΠ ΝΤΑΟΥΝ 8Χ430ml</t>
  </si>
  <si>
    <t>HELLMANN’S ΜΑΓΙΟΝ XLIGHT ΤΟΠΝΤΑ 8x430ML</t>
  </si>
  <si>
    <t>HELLMANN'S  ΜΑΓΙΟΝΕΖΑ  LIGHT   12X225  ΜL</t>
  </si>
  <si>
    <t>HELLMANN'S ΜΑΓΙΟΝΕΖΑ LIGHT 12X450ML</t>
  </si>
  <si>
    <t>HELLMANN’S ΜΑΓΙΟΝΕΖΑ XLIGHT 12x450ML</t>
  </si>
  <si>
    <t>HELLMANN'S DIJONNAISE 12X240 ΓΡ</t>
  </si>
  <si>
    <t>HELLMANN'S ΑΠΑΛΗ  ΜΟΥΣΤΑΡΔΑ  12X250  ΓΡ</t>
  </si>
  <si>
    <t>HELLMAN. ΜΟΥΣΤAΡΔΑ ΑΠΑΛΗ ΤΟΠΝΤ 12Χ265Γ</t>
  </si>
  <si>
    <t>HELLMANN'S ΑΠΑΛΗ  ΜΟΥΣΤΑΡΔΑ  12X500  ΓΡ</t>
  </si>
  <si>
    <t>HELLMANN'S ΠΙΚΑΝΤΙΚΗ  ΜΟΥΣΤΑΡΔΑ  12Χ250 ΓΡ</t>
  </si>
  <si>
    <t>HELLMANN'S ΠΙΚΑΝΤΙΚΗ  ΜΟΥΣΤΑΡΔΑ  12Χ500 ΓΡ</t>
  </si>
  <si>
    <t>KNORR ΣΠΙΤΙΚΟΣ ΖΩΜΟΣ ΛΑΧΑΝ ΒΙΟ 8Χ104ΓΡ</t>
  </si>
  <si>
    <t>KNORR ΣΠΙΤΙΚΟΣ ΖΩΜΟΣ ΚΟΤΑΣ 8Χ112ΓΡ</t>
  </si>
  <si>
    <t>KNORR ΣΠΙΤΙΚΟΣ ΖΩΜΟΣ ΓΙΑ ΒΟΔΙΝΟ 8x112ΓΡ</t>
  </si>
  <si>
    <t>KNORR ΣΠΙΤΙΚΟΣ ΖΩΜΟΣ ΛΑΧΑΝΙΚΩΝ 8Χ112ΓΡ</t>
  </si>
  <si>
    <t>KNORR ΣΠΙΤΙΚΟΣ ΖΩΜΟΣ ΚΟΤΑΣ 8Χ224 ΓΡ</t>
  </si>
  <si>
    <t>KNORR ΣΠΙΤΙΚΟΣ ΖΩΜΟΣ ΓΙΑ ΒΟΔΙΝΟ 8x224ΓΡ</t>
  </si>
  <si>
    <t>KNORR ΣΠΙΤΙΚΟΣ ΖΩΜΟΣ ΛΑΧΑΝΙΚΩΝ 8Χ224 ΓΡ</t>
  </si>
  <si>
    <t>ULTREX ΣΑΜΠ ΛΙΠΑΡΑ ΜΑΛΛΙΑ 610MLΧ 6 ΤΕΜ</t>
  </si>
  <si>
    <t>ULTREX ΣΑΜΠ DEEP CLEAN ΜΕΝΘΟΛΗ 610MLΧ6Τ</t>
  </si>
  <si>
    <t>LUX ΚΡΕΜ/ΝΟ ΑΝΤΛΙΑ SECRET POPPY 380MLX12</t>
  </si>
  <si>
    <t>LUX ΚΡΕΜ/ΝO ΑΝΤΛΙΑ VELVET JASM 380MLX12</t>
  </si>
  <si>
    <t>LUX ΚΡΕΜ/ΝΟ ΑΝT/KO SECRET POPPY 750MLX12</t>
  </si>
  <si>
    <t>LUX ΚΡΕΜ/ΝΟ ΑΝT/KO VELVET JASM 750MLX12</t>
  </si>
  <si>
    <t>AXE SHOWER AFRICA 700ML X6TEM</t>
  </si>
  <si>
    <t>AXE SHOWER BLACK 700ML X6TEM</t>
  </si>
  <si>
    <t>AIM ΟΔ/ΜΑ NATURE ELEM HERBAL GUM 75MLX24</t>
  </si>
  <si>
    <t>AIM ΟΔ/ΜΑ NATURE ELEM COCO WHITE 75MLX24</t>
  </si>
  <si>
    <t>AIM ΟΔ/ΜΑ NATURE ELEM CHARCOAL 75MLX24</t>
  </si>
  <si>
    <t>AIM ΟΔ/ΜΑ NAT ELEM BAK SODA 75MLX24T</t>
  </si>
  <si>
    <t>SKIP ΥΓΡΟ ULT COLOR 40MΕΖ (2L) X5Τ</t>
  </si>
  <si>
    <t>SKIP ΥΓΡΟ ULTΙΜΑΤΕ 40MΕΖ (2L) X5Τ</t>
  </si>
  <si>
    <t>SKIP ΥΓΡΟ ULTΙΜΑΤΕ 25MΕΖ (1,25L)X6Τ</t>
  </si>
  <si>
    <t>SKIP ΥΓΡΟ ULT FRESH 25MΕΖ (1,25L)X6Τ</t>
  </si>
  <si>
    <t>ΠΑΓ OIK ΕΒΓΑ ΣΤΡΑΤΣΙΑΤΕΛΛΑ 900ML/520ΓΡx6</t>
  </si>
  <si>
    <t>ΠΑΓ OIK ΕΒΓΑ ΜΠΡΑΟΥΝΙ 900ML/500ΓΡx6</t>
  </si>
  <si>
    <t>ΠΑΓ OIK ΕΒΓΑ COOKIES 900ML/500ΓΡx6</t>
  </si>
  <si>
    <t>ΠΑΓ OIK ΕΒΓΑ CHEESECAKE 900ML/513ΓΡx6</t>
  </si>
  <si>
    <t>ΠΑΓ OIK ΕΒΓΑ ΒΑΝΙΛΙΑ/ΚΑΡΑΜ 1LT/550ΓΡx6</t>
  </si>
  <si>
    <t>64μεζ</t>
  </si>
  <si>
    <t>42μεζ</t>
  </si>
  <si>
    <t>30μεζ</t>
  </si>
  <si>
    <t>1000ml</t>
  </si>
  <si>
    <t>2000ml</t>
  </si>
  <si>
    <t>1200ml</t>
  </si>
  <si>
    <t>1250ml</t>
  </si>
  <si>
    <t>225ml</t>
  </si>
  <si>
    <t>650ml</t>
  </si>
  <si>
    <t>430ml</t>
  </si>
  <si>
    <t>610ml</t>
  </si>
  <si>
    <t>700ml</t>
  </si>
  <si>
    <t>75ml</t>
  </si>
  <si>
    <t>40μεζ</t>
  </si>
  <si>
    <t>25μεζ</t>
  </si>
  <si>
    <t>550ml</t>
  </si>
  <si>
    <t>53gr</t>
  </si>
  <si>
    <t>55gr</t>
  </si>
  <si>
    <t>110gr</t>
  </si>
  <si>
    <t>68gr</t>
  </si>
  <si>
    <t>250gr</t>
  </si>
  <si>
    <t>265gr</t>
  </si>
  <si>
    <t>104gr</t>
  </si>
  <si>
    <t>112gr</t>
  </si>
  <si>
    <t>224gr</t>
  </si>
  <si>
    <t>ΑΔΑΜΑΝΤΙΝΑ</t>
  </si>
  <si>
    <t xml:space="preserve">ΧΕΙΡΟΠΟΙΗΤΑ ΚΟΥΛΟΥΡΑΚΙΑ ΠΟΡΤΟΚΑΛΙΟΥ </t>
  </si>
  <si>
    <t>380gr</t>
  </si>
  <si>
    <t>ΧΕΙΡΟΠΟΙΗΤΑ ΒΙΟΛΟΓΙΚΑ  ΚΟΥΛΟΥΡΑΚΙΑ ΠΟΡΤΟΚΑΛΙΟΥ</t>
  </si>
  <si>
    <t>ΜΙΝΕΡΒΑ</t>
  </si>
  <si>
    <t>ΦΑΣΤ ΜΑΡΓΑΡΙΝΗ ΕΛΑΦΡΥ ΚΥΠΕΛΛΟ 220gr X12</t>
  </si>
  <si>
    <t>220gr</t>
  </si>
  <si>
    <t>ΜΙΝΕΡΒΙΝΗ ΜΑΓΕΙΡΙΚΑ ΛΙΠΗ ΑΡΑΒΟΣΙΤΕΛΑΙΟΥ 400gr ΚΥΠΕΛΛΟ Χ8</t>
  </si>
  <si>
    <t>ΦΑΣΤ ΜΑΡΓΑΡΙΝΗ ΜΕ ΒΟΥΤΥΡΟ 225gr ΚΥΠ Χ12</t>
  </si>
  <si>
    <t>225gr</t>
  </si>
  <si>
    <t>ΦΑΣΤ ΜΑΡΓΑΡΙΝΗ ΜΕ ΒΟΥΤΥΡΟ 250gr ΠΑΚ -0,50€ Χ12</t>
  </si>
  <si>
    <t>ΤΟΠ ΞΙΔΙ ΑΠΌ ΡΟΔΙ 350ml ΠΦ Χ15</t>
  </si>
  <si>
    <t>350ml</t>
  </si>
  <si>
    <t>ΒΟΥΤΥΡΟ LURPAK ΑΛΟΥΜ.200gr</t>
  </si>
  <si>
    <t>STARBUCKS CARAMEL MACCHIATO 220ml</t>
  </si>
  <si>
    <t>ΒΟΥΤΥΡΟ LURPAK ΑΝΑΛΑΤΟ 250gr ΑΛΟΥΜ.</t>
  </si>
  <si>
    <t>ΒΟΥΤΥΡΟ LURPAK ΑΝΑΛΑΤΟ 250gr ΑΛΟΥΜ. -0,50 eur</t>
  </si>
  <si>
    <t>ΒΟΥΤΥΡΟ LURPAK AΝΑΛ. 500gr ΑΛΟΥΜ.</t>
  </si>
  <si>
    <t>ΒΟΥΤΥΡΟ LURPAK ΑΝΑΛΑΤΟ 500gr ΑΛΟΥΜ. -1,00 eur</t>
  </si>
  <si>
    <t>LURPAK ΒΟΥΤΥΡΟ LIGHT ΑΝΑΛΑΤΟ 200gr</t>
  </si>
  <si>
    <t>LURPAK ΒΟΥΤΥΡΟ LIGHT ΑΝΑΛΑΤΟ 200gr -0,40 eur</t>
  </si>
  <si>
    <t>ARLA MOZZARELLA ΤΡΙΜΜΕΝΗ 200gr</t>
  </si>
  <si>
    <t>Galaxy</t>
  </si>
  <si>
    <t>ΚΡΕΜΑ ΒΑΛΣΑΜΙΚΟ ΣΥΚΟ ΑΠΟ ΤΟΝ ΤΟΠΟ ΜΑΣ 12Χ500ml</t>
  </si>
  <si>
    <t>ΕΛΛΗΝΙΚΟΣ ΜΑΝΩΛΙΚΑΚΗ ΣYΣK.96gr</t>
  </si>
  <si>
    <t>96gr</t>
  </si>
  <si>
    <t>ΕΛΛΗΝΙΚΟΣ ΜΑΝΩΛΙΚΑΚΗ ΣYΣK.192gr</t>
  </si>
  <si>
    <t>192gr</t>
  </si>
  <si>
    <t>ΕΛΛΗΝΙΚΟΣ ΜΑΝΩΛΙΚΑΚΗ ΣΚΟΥΡΟΣ ΣYΣK.192gr</t>
  </si>
  <si>
    <t>ΕΛΛΗΝΙΚΟΣ ΜΑΝΩΛΙΚΑΚΗ ΣYΣK.482gr</t>
  </si>
  <si>
    <t>482gr</t>
  </si>
  <si>
    <t xml:space="preserve">Μανωλικάκης </t>
  </si>
  <si>
    <t>5740900837317</t>
  </si>
  <si>
    <t xml:space="preserve">250gr </t>
  </si>
  <si>
    <t xml:space="preserve">500gr </t>
  </si>
  <si>
    <t>ARLA ΦΡΕΣΚΟ ΤΥΡΙ LIGHT 200gr</t>
  </si>
  <si>
    <t>ΚΑΤΣΕΛΗΣ ΔΙΠΛΟΖΥΜΩΤΟ ΤΟΣΤ ΣΤΑΡΕΝΙΟ 500gr</t>
  </si>
  <si>
    <t>ΚΑΤΣΕΛΗΣ ΔΙΠΛΟΖΥΜΩΤΟ ΤΟΣΤ ΟΛΙΚΗΣ ΑΛΕΣΗΣ 500gr</t>
  </si>
  <si>
    <t>ΚΡΜΛ ΤΟΣΤ ΣΤΑΡΕΝΙΟ 680gr</t>
  </si>
  <si>
    <t>ΚΑΤΣΕΛΗΣ ΤΟΣΤ ΣΤΑΡΕΝΙΟ 720gr</t>
  </si>
  <si>
    <t>720gr</t>
  </si>
  <si>
    <t>5205941062291</t>
  </si>
  <si>
    <t>5205941062307</t>
  </si>
  <si>
    <t>Ρύζι νυχάκι ελληνικό ΜΦΒ 1000gr PQ</t>
  </si>
  <si>
    <t>Ρύζι τύπου Αμερικής ελληνικό ΜΦΒ 1000gr PQ</t>
  </si>
  <si>
    <t>GOURMET REVELATIONS Μους Βοδινό 12x(2x57g)</t>
  </si>
  <si>
    <t>GOURMET REVELATIONS Μους Κοτόπουλο 12x(2x57g)</t>
  </si>
  <si>
    <t>GOURMET REVELATIONS Μους Σολομός 12x(2x57g)</t>
  </si>
  <si>
    <t>DENTALIFE Small 6x115g</t>
  </si>
  <si>
    <t>DENTALIFE Medium 9x69g</t>
  </si>
  <si>
    <t>DENTALIFE Medium 6x115g</t>
  </si>
  <si>
    <t>DENTALIFE Large 6x142g</t>
  </si>
  <si>
    <t>DENTALIFE LOYALTY PACK Small 5x345g</t>
  </si>
  <si>
    <t>DENTALIFE LOYALTY PACK Medium 5x345g</t>
  </si>
  <si>
    <t>DENTALIFE ACTIVFRESH Small 6x115g</t>
  </si>
  <si>
    <t>DENTALIFE ACTIVFRESH Medium 6x115g</t>
  </si>
  <si>
    <t>DENTALIFE ACTIVFRESH Large 6x142g</t>
  </si>
  <si>
    <t>KORPI Still r-PET 3x(8x500ml)</t>
  </si>
  <si>
    <t>PERRIER Cs OWG 6x(4x330ml)</t>
  </si>
  <si>
    <t>Cooking Noodles MAGGI FUSIAN Chicken 12x121g</t>
  </si>
  <si>
    <t>Cooking Noodles MAGGI FUSIAN Classic 12x121g</t>
  </si>
  <si>
    <t>Quick Snack Pasta Carbonara 8x50g</t>
  </si>
  <si>
    <t>Quick Snack Spaghetti Napoli 8x57g</t>
  </si>
  <si>
    <t>GERBER ORGΑNIC ΒΡΕΦΙΚΑ ΔΗΜΗΤΡΙΑΚΑ ΜΕ ΣΙΤΑΡΙ ΚΑΙ ΒΡΩΜΗ ΚΑΙ ΓΕΥΣΗ ΒΑΝΙΛΙΑΣ 9x200g</t>
  </si>
  <si>
    <t>GERBER ORGΑNIC ΒΡΕΦΙΚΑ ΔΗΜΗΤΡΙΑΚΑ ΜΕ ΣΙΤΑΡΙ ΚΑΙ ΒΡΩΜΗ ΚΑΙ ΓΕΥΣΗ ΜΠΙΣΚΟΤΟ 9x200g</t>
  </si>
  <si>
    <t>GERBER ORGΑNIC ΦΡΟΥΤΟΠΟΥΡΕΣ ΑΧΛΑΔΙ, ΜΗΛΟ, ΜΠΑΝΑΝΑ 16x90g</t>
  </si>
  <si>
    <t>NESTLE ΜΠΙΣΚΟΤΑΚΙΑ 12x180g</t>
  </si>
  <si>
    <t>NESTLE ΦΡΟΥΤΟΠΟΥΡΕΣ 4 ΦΡΟΥΤΑ 16x90g</t>
  </si>
  <si>
    <t xml:space="preserve"> LOUMIDIS PAPAGALOS PARADOSIAKOS 24 x 500g</t>
  </si>
  <si>
    <t xml:space="preserve"> LOUMIDIS PAPAGALOS SKOUROS 24 x 500g</t>
  </si>
  <si>
    <t>PAPAGALOS PARADOSIAKOS 12x981g</t>
  </si>
  <si>
    <t>LOUMIDIS KAFEKILO 12 x 981g</t>
  </si>
  <si>
    <t>ΠΑΡΑΔΟΣΙΑΚΟΣ 30x96g</t>
  </si>
  <si>
    <t>ΠΑΡΑΔΟΣΙΑΚΟΣ 15x194g</t>
  </si>
  <si>
    <t>ΠΑΡΑΔΟΣΙΑΚΟΣ 36x340g</t>
  </si>
  <si>
    <t>ΕΚΑΣΤΟΣ ΜΟΝΟΠΟΙΚΙΛΙΑΚΟΣ 15x143g</t>
  </si>
  <si>
    <t>Pescanova Hellas</t>
  </si>
  <si>
    <t>ΜΠΑΚΑΛΙΑΡΟΣ ΦΙΛΕΤΟ POLLOCK</t>
  </si>
  <si>
    <t>ΓΛΩΣΣΑ ΛΙΜΑΝΤΑ ΦΙΛΕΤΟ</t>
  </si>
  <si>
    <t>ΣΟΥΠΙΕΣ ΚΑΘΑΡΙΣΜΕΝΕΣ</t>
  </si>
  <si>
    <t>ΓΑΡΙΔΕΣ ΧΩΡΙΣ ΚΕΛΥΦΟΣ ΜΕΓΑΛΕΣ</t>
  </si>
  <si>
    <t>ΓΑΡΙΔΕΣ ΧΩΡΙΣ ΚΕΛΥΦΟΣ ΓΙΓΑΣ</t>
  </si>
  <si>
    <t>ΓΑΡΙΔΕΣ ΧΩΡΙΣ ΚΕΛΥΦΟΣ ΓΙΓΑΣ ΜΕ ΟΥΡΑ</t>
  </si>
  <si>
    <t>ΓΑΜΠΑΡΗ ΑΡΓΕΝΤΙΝΗΣ</t>
  </si>
  <si>
    <t>Αβγα Βλαχάκη</t>
  </si>
  <si>
    <t>6 ΦΡΕΣΚΑ ΑΒΓΑ ΒΛΑΧΑΚΗ ΑΧΥΡΩΝΑ MEDIUM  (53-63)gr</t>
  </si>
  <si>
    <t>10 ΦΡΕΣΚΑ ΑΒΓΑ ΒΛΑΧΑΚΗ ΑΧΥΡΩΝΑ MEDIUM  (53-63)gr</t>
  </si>
  <si>
    <t>6  ΑΒΓΑ ΒΛΑΧΑΚΗ ΑΧΥΡΩΝΑ ΕΞΑΙΡΕΤΙΚΑ ΦΡΕΣΚΑ ΕΛΑΧ. ΒΑΡΟΣ 320gr</t>
  </si>
  <si>
    <t>Μαρμελάδα φρούτα του δάσους MR GRAND 680γρ.55%ΦΡΟΥΤΟ/6ΤΕΜ</t>
  </si>
  <si>
    <t>Μαρμελάδα φράουλα MR GRAND 680γρ.55%ΦΡΟΥΤΟ/6ΤΕΜ</t>
  </si>
  <si>
    <t>2697907ΧΧΧΧΧC</t>
  </si>
  <si>
    <t>2944160XXXXXC</t>
  </si>
  <si>
    <t>ΦΥΤΙΚΟ BURGER UNCONVENTIONAL 220g (2 x 110g)</t>
  </si>
  <si>
    <t>ΦΥΤΙΚΟ ΛΟΥΚΑΝΙΚΟ UNCONVENTIONAL 180g (2 x 90g)</t>
  </si>
  <si>
    <t>ΦΥΤΙΚΟ "ΦΙΛΕΤΟ ΚΟΤΟΠΟΥΛΟ" UNCONVENTIONAL180gr</t>
  </si>
  <si>
    <t>ΓΡΑΒΙΕΡΑ ΡΟΔΑ 45% ΔΑΝΙΑΣ ΜΕΡΑΚΛΗΣ 1X7,5kgs</t>
  </si>
  <si>
    <t>ΜΠΛΕ ΤΥΡΙ ΦΡΑΝΤΖΟΛΑ ΔANIAΣ 60% ST.CLEMENS 2X2kg</t>
  </si>
  <si>
    <t>7,5kg</t>
  </si>
  <si>
    <t>3,5kg</t>
  </si>
  <si>
    <t>6 αβγά</t>
  </si>
  <si>
    <t>10 αβγά</t>
  </si>
  <si>
    <t>5054563049346</t>
  </si>
  <si>
    <t>AQUAFRESH FRESH &amp; MINTY DUOPACK 2x75ml</t>
  </si>
  <si>
    <t>150ml</t>
  </si>
  <si>
    <t>AQUAFRESH TRIPLE PROT TP NAT&amp;SCI 1X75ML (HERBAL)</t>
  </si>
  <si>
    <t>AQUAFRESH MULTI ACTION EXTRA FRESH (IT/GR)</t>
  </si>
  <si>
    <t>5054563007735</t>
  </si>
  <si>
    <t>AQF INTENSE CLEAN WHITENING TP 12X75ML</t>
  </si>
  <si>
    <t>AQF INTEDENTAL  TB MEDIUM 1X1</t>
  </si>
  <si>
    <t>AQF DEEP REACH TB M - DUOPACK</t>
  </si>
  <si>
    <t>AQUAFRESH DEEP REACH TB MEDIUM 1X2</t>
  </si>
  <si>
    <t>GRANAROLO HELLAS</t>
  </si>
  <si>
    <t xml:space="preserve">HALEON HELLAS </t>
  </si>
  <si>
    <t>Μωρομάντηλα με εκχύλισμα χαμομηλιού και aloe vera</t>
  </si>
  <si>
    <t>Μωρομάντηλα με εκχύλισμα χαμομηλιού και πούδρα</t>
  </si>
  <si>
    <t xml:space="preserve">ECOKELVIN </t>
  </si>
  <si>
    <t>Μύλοι Κομοτηνής</t>
  </si>
  <si>
    <t>Αλεύρι για Όλες τις Χρήσεις από μαλακά σιτάρια</t>
  </si>
  <si>
    <t>5201530014436</t>
  </si>
  <si>
    <t>8711000443071</t>
  </si>
  <si>
    <t>5201530026767</t>
  </si>
  <si>
    <t>5201530028006</t>
  </si>
  <si>
    <t>4000508087486</t>
  </si>
  <si>
    <t>8711000531853</t>
  </si>
  <si>
    <t>8711000531945</t>
  </si>
  <si>
    <t>4000508087509</t>
  </si>
  <si>
    <t xml:space="preserve">JACOBS DOUWE EGBERTS </t>
  </si>
  <si>
    <t>BRAVO ΚΑΦΕΚΟΠΤΕΙΟ 157ΓΡ X30</t>
  </si>
  <si>
    <t>BRAVO ΚΑΦΕΚΟΠΤΕΙΟ 157ΓΡ -0,5€ X30</t>
  </si>
  <si>
    <t>BRAVO ΚΑΦΕΚΟΠΤΕΙΟ GD 300ΓΡ X32</t>
  </si>
  <si>
    <t>BRAVO KAFEKOPTEIO GD 300ΓΡ -0.80€ X32</t>
  </si>
  <si>
    <t>ΚΑΦΕΣ JACOBS ΕΚΛΕΚΤΟΣ 12X250G</t>
  </si>
  <si>
    <t>ΚΑΦ JCBS ΕΚΛΕΚΤΟΣ 12X250G - 65CENTS</t>
  </si>
  <si>
    <t>ΚΑΦ JCBS ΕΚΛΕΚΤΟΣ 12X500G -1EUR</t>
  </si>
  <si>
    <t>ΚΑΦΕΣ JACOBS ΕΚΛΕΚΤΟΣ 12X500G</t>
  </si>
  <si>
    <t>157gr</t>
  </si>
  <si>
    <t>"ΕΠΙΛΟΓΗ ΜΟΥ" ΑΛΚΑΛΙΚΕΣ ΜΠΑΤΑΡΙΕΣ ΑΑ LR6 BL.4TEM</t>
  </si>
  <si>
    <t>"ΕΠΙΛΟΓΗ ΜΟΥ" ΑΛΚΑΛΙΚΕΣ ΜΠΑΤΑΡΙΕΣ ΑΑΑ LR3 BL.4TEM</t>
  </si>
  <si>
    <t>"ΕΠΙΛΟΓΗ ΜΟΥ" ΑΛΚΑΛΙΚΗ ΜΠΑΤΑΡΙΑ 9V6LR61</t>
  </si>
  <si>
    <t>"ΕΠΙΛΟΓΗ ΜΟΥ" ΑΛΚΑΛΙΚΗ ΜΠΑΤΑΡΙΑ D2BLR20,</t>
  </si>
  <si>
    <t>"ΕΠΙΛΟΓΗ ΜΟΥ" ΑΛΚΑΛΙΚΗ ΜΠΑΤΑΡΙΑ C2BLR14</t>
  </si>
  <si>
    <t>"ΕΠΙΛΟΓΗ ΜΟΥ" ΜΠΑΤΑΡΙΕΣ ΑΑ DIGlTAL lJLTRA BLISTER 4ΤΕΜ</t>
  </si>
  <si>
    <t>"ΕΠΙΛΟΓΗ ΜΟΥ" ΜΠΑΤΑΡΙΕΣ ΑΑΑ DIGlTAL ULTRA BLISTER 4ΤΕΜ</t>
  </si>
  <si>
    <t>Μπαταρίες</t>
  </si>
  <si>
    <t>920gr</t>
  </si>
  <si>
    <t>ΜΕΛΙ ΑΝΘ.ΚΝΦ.ΕΛΛ.ΜΤ"Εconomy"</t>
  </si>
  <si>
    <t>455gr</t>
  </si>
  <si>
    <t>ΜΕΛΙ "ΔΑΝΑΗ" ΕΛΛ/ΚΟ</t>
  </si>
  <si>
    <t>ΜΕΛΙ Α/Κ/Θ ελλ/κο Κλασικό"MUSES"</t>
  </si>
  <si>
    <t xml:space="preserve">ΜΕΛΙ Α/Κ/Θ ελλ/κο "Οικ. Καρίμαλη" </t>
  </si>
  <si>
    <t>ΝΙΤΣΙΑΚΟΣ</t>
  </si>
  <si>
    <t>ΦΙΛΕΤΟ ΜΠΟΥΤΙ 700gr</t>
  </si>
  <si>
    <t>ΦΙΛΕΤΟ ΜΠΟΥΤΙ 700gr+350gr ΔΩΡΕΑΝ</t>
  </si>
  <si>
    <t>ΦΙΛΕΤΟ ΣΤΗΘΟΣ 700gr</t>
  </si>
  <si>
    <t>ΦΙΛΕΤΟ ΣΤΗΘΟΥΣ 700grgr+350gr ΔΩΡΕΑΝ</t>
  </si>
  <si>
    <t>ΥΓΡΟΜΑΝΤΗΛΑ ANTIBACTERIAL GREEN APPLE MR GRAND 60T</t>
  </si>
  <si>
    <t>ΥΓΡΟΜΑΝΤΗΛΑ ANTIBACTERIAL GREEN APPLE MR GRAND 3*15T</t>
  </si>
  <si>
    <t>MR GRAND ΥΓΡΑ ΠΑΝΑΚΙΑ ΓΕΝ ΚΑΘΑΡΙΣΜΟΥ 80Τ</t>
  </si>
  <si>
    <t>MR GRAND ΥΓΡΑ ΠΑΝΑΚΙΑ ΓΕΝΙΚΗΣ ΧΡΗΣΗΣ 70% ΟΙΝΟΠΝΕΥΜΑ 60Τ</t>
  </si>
  <si>
    <t>5201399020012</t>
  </si>
  <si>
    <t>ΑΦΟΙ Κ.ΚΑΡΑΓΕΩΡΓΙΟΥ ΑΕΒΕ (3αλφα)</t>
  </si>
  <si>
    <t xml:space="preserve">3αλφα ΡΥΖΙ ΓΛΑΣΣΕ </t>
  </si>
  <si>
    <t xml:space="preserve">3αλφα ΡΥΖΙ ΜΠΛΟΥ ΡΟΖ </t>
  </si>
  <si>
    <t>5201399020104</t>
  </si>
  <si>
    <t xml:space="preserve">3αλφα ΡΥΖΙ ΝΥΧΑΚΙ </t>
  </si>
  <si>
    <t>5201399011294</t>
  </si>
  <si>
    <t xml:space="preserve">3αλφα ΦΑΚΕΣ ΧΟΝΔΡΕΣ </t>
  </si>
  <si>
    <t>5201399011287</t>
  </si>
  <si>
    <t xml:space="preserve">3αλφα ΦΑΚΕΣ ΚΟΚΚΙΝΕΣ </t>
  </si>
  <si>
    <t>5201399011300</t>
  </si>
  <si>
    <t xml:space="preserve">3αλφα ΦΑΚΕΣ Beluga </t>
  </si>
  <si>
    <t>5201399011171</t>
  </si>
  <si>
    <t xml:space="preserve">3αλφα ΟΣΠΡΙΑΔΑ </t>
  </si>
  <si>
    <t>5201399010358</t>
  </si>
  <si>
    <t xml:space="preserve">3αλφα ΚΟΥΚΙΑ </t>
  </si>
  <si>
    <t>3αλφα ΦΑΣΟΛΙΑ ΜΠΑΡΜΟΥΝΙΑ</t>
  </si>
  <si>
    <t>3αλφα ΦΑΣΟΛΙΑ ΨΙΛΑ</t>
  </si>
  <si>
    <t>3αλφα ΠΡΑΣΙΝΗ ΦΑΒΑ (ΜΠΙΖΕΛΙ ΚΟΜΜΕΝΟ)</t>
  </si>
  <si>
    <t>3αλφα ΦΑΣΟΛΙΑ ΠΡΑΣΙΝΑ</t>
  </si>
  <si>
    <t>85gr</t>
  </si>
  <si>
    <t xml:space="preserve">ΜΠΟΥΚΙΕΣ ΑΠΟ ΚΟΥΚΙΑ - ΓΛΥΚΙΑ ΠΑΠΡΙΚΑ </t>
  </si>
  <si>
    <t xml:space="preserve">SPICY REMIX (ΑΡΑΚΑΣ ΚΟΥΚΙΑ ΚΑΙ ΚΑΛΑΜΠΟΚΙ) </t>
  </si>
  <si>
    <t>ΧΡΥΣΑ ΑΥΓΑ</t>
  </si>
  <si>
    <t>ΑΥΓΑ ΕΛΛ Α' Ω3 ΚΑΘΕ ΜΕΡΑ 6άδα 53+ ΧΘ KIB 8X6</t>
  </si>
  <si>
    <t>ΑΥΓΑ ΕΛΛ Α' ΑΧ. ΒΙΤ.D+Ω3 -0,50€ 6άδα 53+ ΚΙΒ 8Χ6/12Χ6</t>
  </si>
  <si>
    <t>ΕΛΓΕΚΑ</t>
  </si>
  <si>
    <t>BM ΜΑΡΜ.FRUIT INTENSE ΦΡΑΟΥΛΑ 12Χ335ΓΡ</t>
  </si>
  <si>
    <t>BM ΜΑΡΜ.FRUIT INTENSE ΒΕΡΙΚΟΚΟ 12Χ335ΓΡ</t>
  </si>
  <si>
    <t>335gr</t>
  </si>
  <si>
    <t>MACVITIE'S ΜΠΙΣΚOTA DIGESTIVE 24Χ250ΓΡ</t>
  </si>
  <si>
    <t>MCVITIE'S ΜΠΙΣ.ΣΟΚΟΛ.DIGESTIVE 24X200ΓΡ</t>
  </si>
  <si>
    <t>MCVITIE'S ΜΠΙΣ.DARK CHOC. DIGEST. 24X200ΓΡ</t>
  </si>
  <si>
    <t>SUNSWEET ΔΑΜΑΣΚΗΝΑ 24 Χ 250ΓΡ</t>
  </si>
  <si>
    <t>WEETABIX WEETOS 10X375 ΓΡ</t>
  </si>
  <si>
    <t>TIMOTEI ΣΑΜΠ. GOLD ΧΑΜΟΜΗΛΙ 12X400ML</t>
  </si>
  <si>
    <t>TIMOTEI ΣΑΜΠ. PURE ΠΡΑΣΙΝΟ ΤΣΑΙ 12X400ML</t>
  </si>
  <si>
    <t>TIMOTEI ΣΑΜΠ. 2 ΣΕ 1 ΚΑΡΥΔΑ 12X400ML</t>
  </si>
  <si>
    <t>TIMOTEI ΣΑΜΠ. PRECIOUS OILS 12X400ML</t>
  </si>
  <si>
    <t>TIMOTEI CONDIT.GOLD ΧΑΜΟΜΗΛΙ 12Χ300ML</t>
  </si>
  <si>
    <t>TIMOTEI CONDIT.PURE ΠΡΑΣΙΝ.ΤΣΑΙ 12Χ300ML</t>
  </si>
  <si>
    <t>TIMOTEI CONDIT.PRECIOUS OILS 12Χ300ML</t>
  </si>
  <si>
    <t>300ml</t>
  </si>
  <si>
    <t>BRUT AFTER SHAVE ORIGINAL 12X100ML</t>
  </si>
  <si>
    <t>FERRERO NUTELLA ΒΑΖΟ 15Χ200 ΓΡ</t>
  </si>
  <si>
    <t>FERRERO NUTELLA BISCUITS T14 10X193ΓΡ</t>
  </si>
  <si>
    <t>NUTELLA B-READY T.6 X 16TEM</t>
  </si>
  <si>
    <t>FERRERO HANUTA RIEGEL T1 14X34,5ΓΡ</t>
  </si>
  <si>
    <t>FERRERO HANUTA ΓΚΟΦΡΕΤΑ Τ.2  18Χ44ΓΡ</t>
  </si>
  <si>
    <t>PALSE GP</t>
  </si>
  <si>
    <t xml:space="preserve">KARAVAKI ΚΡΕΜΟΣΑΠΟΥΝΟ ΜΕ ΑΝΤΛΙΑ ΧΑΜΟΜΗΛΙ </t>
  </si>
  <si>
    <t>330ml</t>
  </si>
  <si>
    <t xml:space="preserve">KARAVAKI ΚΡΕΜΟΣΑΠΟΥΝΟ ΜΕ ΑΝΤΛΙΑ ΚΛΑΣΙΚΟ </t>
  </si>
  <si>
    <t xml:space="preserve">KARAVAKI ΚΡΕΜΟΣΑΠΟΥΝΟ ΑΝΤΑΛΛΑΚΤΙΚΟ ΧΑΜΟΜΗΛΙ </t>
  </si>
  <si>
    <t xml:space="preserve">KARAVAKI ΚΡΕΜΟΣΑΠΟΥΝΟ ΑΝΤΑΛΛΑΚΤΙΚΟ ΚΛΑΣΙΚΟ </t>
  </si>
  <si>
    <t xml:space="preserve">KARAVAΚΙ ΑΦΡΟΛΟΥΤΡΟ ΔΡΟΣΙΑ ΑΙΓΑΙΟΥ </t>
  </si>
  <si>
    <t xml:space="preserve">KARAVAKI ΑΦΡΟΛΟΥΤΡΟ ΓΛΥΚΟ ΜΑΝΤΑΡΙΝΙ &amp; ΚΑΛΕΝΤΟΥΛΑ </t>
  </si>
  <si>
    <t xml:space="preserve">KARAVAKI ΑΦΡΟΛΟΥΤΡΟ ΧΑΜΟΜΗΛΙ </t>
  </si>
  <si>
    <t xml:space="preserve">KARAVAKI ΑΦΡΟΛΟΥΤΡΟ ΓΑΛΑ ΑΜΥΓΔΑΛΟΥ &amp; ΗΛΙΟΤΡΟΠΙΟ </t>
  </si>
  <si>
    <t xml:space="preserve">KARAVAKI ΑΦΡΟΛΟΥΤΡΟ ΑΝΘΗ ΓΙΑΣΕΜΙΟΥ &amp; ΠΕΡΓΑΜΟΝΤΟ </t>
  </si>
  <si>
    <t xml:space="preserve">KARAVAKI ΑΦΡΟΛΟΥΤΡΟ ΑΝΤΑΛΛΑΚΤΙΚΟ ΔΡΟΣΙΑ ΑΙΓΑΙΟΥ </t>
  </si>
  <si>
    <t xml:space="preserve">KARAVAKI ΑΦΡΟΛΟΥΤΡΟ ΑΝΤΑΛΛΑΚΤΙΚΟ ΓΛΥΚΟ ΜΑΝΤΑΡΙΝΙ &amp; ΚΑΛΕΝΤΟΥΛΑ </t>
  </si>
  <si>
    <t>600ml</t>
  </si>
  <si>
    <t xml:space="preserve">KARAVAKI ΣΑΜΠΟΥΑΝ ΛΑΜΨΗ &amp; ΖΩΝΤΑΝΙΑ </t>
  </si>
  <si>
    <t xml:space="preserve">KARAVAKI ΣΑΜΠΟΥΑΝ ΡΥΘΜΙΣΗ ΛΙΠΑΡΟΤΗΤΑΣ &amp; DETOX </t>
  </si>
  <si>
    <t xml:space="preserve">KARAVAKI ΣΑΜΠΟΥΑΝ ΦΡΟΝΤΙΔΑ &amp; ΕΠΑΝΟΡΘΩΣΗ </t>
  </si>
  <si>
    <t xml:space="preserve">KARAVAKI ΣΑΜΠΟΥΑΝ ΑΝΤΑΛΛΑΚΤΙΚΟ ΘΡΕΨΗ &amp; ΕΝΥΔΑΤΩΣΗ </t>
  </si>
  <si>
    <t xml:space="preserve">KARAVAKI ΜΑΣΚΑ ΜΑΛΛΙΩΝ ΦΡΟΝΤΙΔΑ &amp; ΕΠΑΝΟΡΘΩΣΗ </t>
  </si>
  <si>
    <t>5201109601661</t>
  </si>
  <si>
    <t xml:space="preserve">KARAVAKI ΣΑΠΟΥΝΙ ΚΛΑΣΙΚΟ </t>
  </si>
  <si>
    <t>125gr</t>
  </si>
  <si>
    <t>5201109601630</t>
  </si>
  <si>
    <t xml:space="preserve">KARAVAKI ΣΑΠΟΥΝΙ ΧΑΜΟΜΗΛΙ  </t>
  </si>
  <si>
    <t xml:space="preserve">KARAVAKI ΣΑΠΟΥΝΙ ΚΛΑΣΙΚΟ 3+1 ΔΩΡΟ </t>
  </si>
  <si>
    <t>4x125GR</t>
  </si>
  <si>
    <t xml:space="preserve">KARAVAKI ΣΑΠΟΥΝΙ ΧΑΜΟΜΗΛΙ 3+1 ΔΩΡΟ </t>
  </si>
  <si>
    <t>ARKADI ΒΡΕΦΙΚΟ ΑΠΟΡΡΥΠΑΝΤΙΚΟ 26ΜΕΖ.</t>
  </si>
  <si>
    <t xml:space="preserve">1,575lt </t>
  </si>
  <si>
    <t>ARKADI ΒΡΕΦΙΚΟ ΑΠΟΡΡΥΠΑΝΤΙΚΟ ΧΑΜΟΜΗΛΙ 26ΜΕΖ.</t>
  </si>
  <si>
    <t>1,575lt</t>
  </si>
  <si>
    <t>ΠΑΠΟΥΤΣΑΝΗΣ</t>
  </si>
  <si>
    <t xml:space="preserve">KARAVAKI ΣΑΜΠΟΥΑΝ ΘΡΕΨΗ &amp; ΕΝΥΔΑΤΩΣΗ </t>
  </si>
  <si>
    <t xml:space="preserve">KARAVAKI ΣΑΜΠΟΥΑΝ ΤΟΝΩΣΗ &amp; ΕΝΔΥΝΑΜΩΣΗ </t>
  </si>
  <si>
    <t xml:space="preserve">KARAVAKI ΣΑΜΠΟΥΑΝ ΑΝΤΑΛΛΑΚΤΙΚΟ ΛΑΜΨΗ &amp; ΖΩΝΤΑΝΙΑ </t>
  </si>
  <si>
    <t xml:space="preserve">KARAVAKI 2in1 ΜΑΣΚΑ ΜΑΛΛΙΩΝ ΘΡΕΨΗ &amp; ΕΝΥΔΑΤΩΣΗ  </t>
  </si>
  <si>
    <t xml:space="preserve">KARAVAKI ΚΡΕΜΑ ΜΑΛΛΙΩΝ ΛΑΜΨΗ &amp; ΖΩΝΤΑΝΙΑ </t>
  </si>
  <si>
    <t xml:space="preserve">KARAVAKI ΣΠΡΕΙ ΜΑΛΛΙΩΝ ΘΡΕΨΗ &amp; ΕΝΥΔΑΤΩΣΗ </t>
  </si>
  <si>
    <t>750gr</t>
  </si>
  <si>
    <t>1.050gr</t>
  </si>
  <si>
    <t>ΜΕΛΙ Α/Κ/Θ ΕΛΛ"επιλογή μου" SQ.</t>
  </si>
  <si>
    <t>ΑΥΓΑ ΦΡΕΣΚΑ ΑΧΥΡΩΝΑ MR GRAND 12Τ ΜΕΣΑΙΑ 53ΓΡ.</t>
  </si>
  <si>
    <t>ΑΥΓΟΔΙΑΤΡΟΦΙΚΗ</t>
  </si>
  <si>
    <t>TSAKIRIS FAMILY</t>
  </si>
  <si>
    <t>ΑΒΓΑ ΒΙΟΛΟΠΚΑ ΜΑΣΟΥΤΗΣ 6T 53gr</t>
  </si>
  <si>
    <t>ΑΒΓΑ ΜΑΣΟΥΤΗΣ 6T ΕΛΕΥΘΕΡΑΣ ΒΟΣΚΗΣ 53gr</t>
  </si>
  <si>
    <t>ΑΒΓΑ ΦΡΕΣΚΑ ΜΑΣΟΥΤΗΣ ΩΜΕΓΑ3 6ΤΕΜ ΜΕΣΑΙΑ 53gr</t>
  </si>
  <si>
    <t>5202460081826</t>
  </si>
  <si>
    <t>5202460081833</t>
  </si>
  <si>
    <t xml:space="preserve">ΚΑΡ.ΣΑΚ.ΖΕΛΕ ΜΕ ΔΙΑΦΟΡΕΣ ΓΕΥΣΕΙΣ ΦΡΟΥΤΩΝ MAGIC CANDY 100 g </t>
  </si>
  <si>
    <t>ΚΑΡ.ΣΑΚΟΥΛΑΚΙ FRUIT TOFFEE100g.ΔΙΑΦ.ΓΕΥΣΕΙΣ Δ/Φ MAGIC CANDY</t>
  </si>
  <si>
    <t xml:space="preserve">OSCAR </t>
  </si>
  <si>
    <r>
      <t xml:space="preserve">ΚΟΥΒΕΡΤΟΥΡΑ ΓΑΛΑΚΤΟΣ OSCAR ΜΕ </t>
    </r>
    <r>
      <rPr>
        <sz val="10"/>
        <color indexed="8"/>
        <rFont val="Bookman Old Style"/>
        <family val="1"/>
        <charset val="161"/>
      </rPr>
      <t xml:space="preserve">ΣΤΕΒΙΑ </t>
    </r>
  </si>
  <si>
    <r>
      <t xml:space="preserve">ΚΟΥΒΕΡΤΟΥΡΑ OSCAR ΜΕ </t>
    </r>
    <r>
      <rPr>
        <sz val="10"/>
        <color indexed="8"/>
        <rFont val="Bookman Old Style"/>
        <family val="1"/>
        <charset val="161"/>
      </rPr>
      <t xml:space="preserve">ΣΤΕΒΙΑ </t>
    </r>
  </si>
  <si>
    <t>100gr</t>
  </si>
  <si>
    <t xml:space="preserve">ΚΑΡ.ΣΑΚΟΥΛ.ΖΕΛΕ ΜΕ ΓΕΥΣΗ ΒΑΤΟΜΟΥΡΟ MAGIC CANDY </t>
  </si>
  <si>
    <t xml:space="preserve">ΚΑΡ.ΣΑΚΟΥΛ.ΖΕΛΕ ΜΕ ΓΕΥΣΗ ΚΕΡΑΣΙ MAGIC CANDY </t>
  </si>
  <si>
    <t xml:space="preserve">ΚΑΡ.ΣΑΚΟΥΛ.ΖΕΛΕ ΜΕ ΓΕΥΣΗ ΦΡΑΟΥΛΑ MAGIC CANDY </t>
  </si>
  <si>
    <t xml:space="preserve">ΚΑΡ.ΣΑΚ. ΜΙΝΙ ΖΕΛΕ ΜΕ ΔΙΑΦΟΡΕΣ ΓΕΥΣΕΙΣ ΦΡΟΥΤΩΝ MAGIC CANDY </t>
  </si>
  <si>
    <t xml:space="preserve">ΚΑΡ.ΣΑΚΟΥΛΑΚΙ TOFFEE ΓΑΛΑΚΤΟΣ MAGIC CANDY </t>
  </si>
  <si>
    <t xml:space="preserve">ΚΡΥΣΤ. ΚΑΡ.ΜΠΙΛΙΑ ME ΓΕΥΣH ΟΥΖΟ MAGIC CANDY </t>
  </si>
  <si>
    <t xml:space="preserve">ΚΡΥΣΤ. ΚΑΡ.ΜΠΙΛΙΑ ΔΙΑΦ.ΓΕΥΣ. ΦΡΟΥΤΩΝ MAGIC CANDY </t>
  </si>
  <si>
    <t xml:space="preserve">ΚΡΥΣΤ.ΚΑΡ.ΜΠΙΛΙΑ ΠΑΡΑΔ.ΔΙΑΦ.ΓΕΥΣ.ΦΡΟΥΤΩΝ MAGIC CANDY  </t>
  </si>
  <si>
    <t>5202460062603</t>
  </si>
  <si>
    <t>5202460062610</t>
  </si>
  <si>
    <t>5202460011137</t>
  </si>
  <si>
    <t xml:space="preserve">ΣΑΚ. ΓΑΛΑΚΤΟΣ ΜΙΝΙ OSCAR </t>
  </si>
  <si>
    <t>ΣΑΚ.ΥΓΕΙΑΣ ΜΙΝΙ OSCAR</t>
  </si>
  <si>
    <t xml:space="preserve">ΠΛΑΚΙΔΙΟ ΓΑΛΑΚΤΟΣ ΑΜΥΓΔΑΛΟΥ FLOWPACK OSCAR </t>
  </si>
  <si>
    <t xml:space="preserve">ΠΛΑΚΙΔΙΟ ΣΟΚΟΛΑΤΑΣ ΓΑΛΑΚΤΟΣ MΕ ΦΟΥΝΤΟΥΚΙΑ FLOWPACK OSCAR </t>
  </si>
  <si>
    <t>ΜΕΒΓΑΛ</t>
  </si>
  <si>
    <t>Barilla Hellas</t>
  </si>
  <si>
    <t>MISKO ΣΠΑΓΓΕΤΙ No6 500GR</t>
  </si>
  <si>
    <t>MISKO ΣΠΑΓΓΕΤΙ No7 500GR</t>
  </si>
  <si>
    <t>MISKO ΣΠΑΓΓΕΤΙΝΗ No10 500GR</t>
  </si>
  <si>
    <t xml:space="preserve">MISKO ΣΠΑΓΓΕΤΙ No6 1 ΚΙΛΟΥ </t>
  </si>
  <si>
    <t xml:space="preserve">MISKO ΣΠΑΓΓΕΤΙΝΗ No10 1 ΚΙΛΟΥ </t>
  </si>
  <si>
    <t>BARILLA SPAGHETTINI Νο3 500GR</t>
  </si>
  <si>
    <t>BARILLA SPAGHETTI Νο5 500GR</t>
  </si>
  <si>
    <t>BARILLA SPAGHETTONI Νο7 500GR</t>
  </si>
  <si>
    <t>BARILLA SPAGHETTONI Νο7 1000GR</t>
  </si>
  <si>
    <t>BARILLA INTEGRALE (ΟΛΙΚΗΣ ΑΛΕΣΗΣ) SPAGHETTI 500GR</t>
  </si>
  <si>
    <t>BARILLA INTEGRALE (ΟΛΙΚΗΣ ΑΛΕΣΗΣ) SPAGHETTINI 500GR</t>
  </si>
  <si>
    <t>BARILLA INTEGRALE (ΟΛΙΚΗΣ ΑΛΕΣΗΣ) LINGUINE 500GR</t>
  </si>
  <si>
    <t>BARILLA INTEGRALE (ΟΛΙΚΗΣ ΑΛΕΣΗΣ) PENNE RIGATE 500GR</t>
  </si>
  <si>
    <t>BARILLA INTEGRALE (ΟΛΙΚΗΣ ΑΛΕΣΗΣ) FUSILLI 500GR</t>
  </si>
  <si>
    <t>BARILLA INTEGRALE (ΟΛΙΚΗΣ ΑΛΕΣΗΣ) TORTIGLIONI 500GR</t>
  </si>
  <si>
    <t>BARILLA INTEGRALE (ΟΛΙΚΗΣ ΑΛΕΣΗΣ) FARFALLE 500GR</t>
  </si>
  <si>
    <t>SET MISKO No6 500gr 3 ΤΕΜ +1 ΤΕΜ ΔΩΡΟ</t>
  </si>
  <si>
    <t>4x500gr</t>
  </si>
  <si>
    <t>SET MISKO No7 500gr 3 ΤΕΜ +1 ΤΕΜ ΔΩΡΟ</t>
  </si>
  <si>
    <t>SET MISKO No10 500gr 3 ΤΕΜ +1 ΤΕΜ ΔΩΡΟ</t>
  </si>
  <si>
    <t>SET MISKO No6 3ΤΕΜ 500gr-0,80€</t>
  </si>
  <si>
    <t>3x500gr</t>
  </si>
  <si>
    <t>SET MISKO No10  3ΤΕΜ 500gr-0,80€</t>
  </si>
  <si>
    <t xml:space="preserve">SET BARILLA SPAGHETTINI No.3 3ΤΕΜ -1,20€ </t>
  </si>
  <si>
    <t xml:space="preserve">SET BARILLA SPAGHETTI No.5 3ΤΕΜ -1,20€ </t>
  </si>
  <si>
    <t xml:space="preserve">SET BARILLA SPAGHETTONI No.7 3ΤΕΜ -1,20€ </t>
  </si>
  <si>
    <t xml:space="preserve">SET BARILLA SPAGHETTINI No3 2ΤΕΜ -0,70€ </t>
  </si>
  <si>
    <t>2x500gr</t>
  </si>
  <si>
    <t xml:space="preserve">SET BARILLA SPAGHETTI No5  2ΤΕΜ -0,70€ </t>
  </si>
  <si>
    <t xml:space="preserve">SET BARILLA SPAGHETTONI No7 2ΤΕΜ -0,70€ </t>
  </si>
  <si>
    <t>SET BARILLA INTEGR.No5 2ΤΕΜ -0,80€</t>
  </si>
  <si>
    <t>ΜΕΒΓΑΛ ONLY LACTOSE FREE  1,5%</t>
  </si>
  <si>
    <t>ΚΕΦΙΡ</t>
  </si>
  <si>
    <t>ONLY 2% ΧΩΡΙΣ ΛΑΚΤΟΖΗ (3x200) 2+1 ΔΩΡΟ</t>
  </si>
  <si>
    <t>ONLY 0% ΧΩΡΙΣ ΛΑΚΤΟΖΗ (3x200) 2+1 ΔΩΡΟ</t>
  </si>
  <si>
    <t>CREME ΒΑΝΙΛΙΑ</t>
  </si>
  <si>
    <t>CREME ΣΟΚΟΛΑΤΑ</t>
  </si>
  <si>
    <t>CREME ΚΑΡΑΜΕΛΕ</t>
  </si>
  <si>
    <t>ΤΥΡΙ ΦΕΤΑ ΤΥΠ. ΣΒ. ΕΛΛΑΔΑΣ (Π.Ο.Π.)</t>
  </si>
  <si>
    <t>ΦΕΤΑ ΤΥΡΙ ΤΥΠΟΠΟΙΗΜΕΝΗ ΣΤΑΘΕΡΟΥ ΒΑΡΟΥΣ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</si>
</sst>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.000\ _€"/>
    <numFmt numFmtId="167" formatCode="#,##0.0000\ &quot;€&quot;"/>
    <numFmt numFmtId="168" formatCode="0.0%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2"/>
      <color theme="0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color theme="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indexed="8"/>
      <name val="Bookman Old Style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rgb="FFD4E5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AA2AE"/>
        <bgColor indexed="64"/>
      </patternFill>
    </fill>
    <fill>
      <patternFill patternType="solid">
        <fgColor rgb="FF629DD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0" fillId="5" borderId="0" xfId="0" applyFill="1" applyAlignment="1"/>
    <xf numFmtId="0" fontId="0" fillId="6" borderId="0" xfId="0" applyFill="1" applyAlignment="1"/>
    <xf numFmtId="0" fontId="0" fillId="6" borderId="0" xfId="0" applyFill="1"/>
    <xf numFmtId="0" fontId="0" fillId="4" borderId="0" xfId="0" applyFill="1" applyAlignment="1"/>
    <xf numFmtId="0" fontId="0" fillId="0" borderId="0" xfId="0" pivotButton="1"/>
    <xf numFmtId="165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4" fontId="0" fillId="6" borderId="0" xfId="0" applyNumberFormat="1" applyFill="1"/>
    <xf numFmtId="0" fontId="0" fillId="0" borderId="5" xfId="0" quotePrefix="1" applyBorder="1" applyAlignment="1">
      <alignment horizontal="left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9" fillId="0" borderId="5" xfId="3" applyNumberFormat="1" applyFon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0" fillId="0" borderId="0" xfId="0" applyAlignment="1"/>
    <xf numFmtId="0" fontId="7" fillId="5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right" vertical="center"/>
    </xf>
    <xf numFmtId="168" fontId="0" fillId="0" borderId="5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6">
    <cellStyle name="Comma" xfId="3" builtinId="3"/>
    <cellStyle name="Normal" xfId="0" builtinId="0"/>
    <cellStyle name="Normal 2" xfId="1" xr:uid="{9592826E-8F15-4231-B0F4-5B3B9CB6B53E}"/>
    <cellStyle name="Normal 4" xfId="4" xr:uid="{1B488898-05CD-42C5-BF24-1FE8266EE5A6}"/>
    <cellStyle name="Κανονικό 2" xfId="5" xr:uid="{B66FBE98-3E3B-4695-91DA-4BE7D8A284AA}"/>
    <cellStyle name="Κανονικό 5" xfId="2" xr:uid="{7BD2B2FA-606F-4E46-B2F4-A6C5D6414164}"/>
  </cellStyles>
  <dxfs count="12">
    <dxf>
      <numFmt numFmtId="14" formatCode="0.00%"/>
    </dxf>
    <dxf>
      <alignment vertical="center"/>
    </dxf>
    <dxf>
      <alignment horizontal="center"/>
    </dxf>
    <dxf>
      <numFmt numFmtId="13" formatCode="0%"/>
    </dxf>
    <dxf>
      <alignment vertical="center"/>
    </dxf>
    <dxf>
      <alignment horizontal="center"/>
    </dxf>
    <dxf>
      <alignment horizontal="center"/>
    </dxf>
    <dxf>
      <alignment vertical="center"/>
    </dxf>
    <dxf>
      <numFmt numFmtId="13" formatCode="0%"/>
    </dxf>
    <dxf>
      <alignment horizontal="center"/>
    </dxf>
    <dxf>
      <alignment vertical="center"/>
    </dxf>
    <dxf>
      <numFmt numFmtId="14" formatCode="0.00%"/>
    </dxf>
  </dxfs>
  <tableStyles count="0" defaultTableStyle="TableStyleMedium2" defaultPivotStyle="PivotStyleLight16"/>
  <colors>
    <mruColors>
      <color rgb="FF4A66AC"/>
      <color rgb="FF5AA2AE"/>
      <color rgb="FF629DD1"/>
      <color rgb="FFD4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anis Panagiotis" refreshedDate="45243.624986921299" createdVersion="8" refreshedVersion="8" minRefreshableVersion="3" recordCount="770" xr:uid="{8CCF21CE-CFAA-4220-A34A-15F2CC732E2A}">
  <cacheSource type="worksheet">
    <worksheetSource ref="A1:H771" sheet="Κωδικοί προϊόντων"/>
  </cacheSource>
  <cacheFields count="8">
    <cacheField name="Barcode" numFmtId="1">
      <sharedItems containsMixedTypes="1" containsNumber="1" containsInteger="1" minValue="2705336" maxValue="25201219487333"/>
    </cacheField>
    <cacheField name="Εταιρεία" numFmtId="0">
      <sharedItems count="62">
        <s v="Όλυμπος"/>
        <s v="Γιώτης"/>
        <s v="Βιολάντα "/>
        <s v="Μύλοι Λούλη"/>
        <s v="ΤΡΙΚΚΗ"/>
        <s v="Numil Hellas "/>
        <s v="Παλίρροια-Σουλιώτης"/>
        <s v="Χαλβατζής Μακεδονική"/>
        <s v="Καραμολέγκος"/>
        <s v="MULTI FOAM"/>
        <s v="EURICOM"/>
        <s v="MELINDA"/>
        <s v="ARLA"/>
        <s v="ΜΑΝΔΡΕΚΑΣ"/>
        <s v="FLOS "/>
        <s v="ΝΙΚΑΣ"/>
        <s v="Δέλτα"/>
        <s v="Procter &amp; Gamble"/>
        <s v="CRETA FARMS"/>
        <s v="CONVOY-WORLD "/>
        <s v="Coca-Cola Τρία Έψιλον"/>
        <s v="FARCOM"/>
        <s v="ΜΕΓΑ"/>
        <s v="CAFETEX"/>
        <s v="ΜΥΛΟΙ ΘΡΑΚΗΣ"/>
        <s v="Εμποροβιομηχανοτεχνική Εγνατία"/>
        <s v="ΜΠΙΣΚΟΤΟΠΟΙΙΑ ΔΕΡΜΙΣΗΣ"/>
        <s v="ΔΩΔΩΝΗ"/>
        <s v="LACTALIS HELLAS"/>
        <s v="FrieslandCampina Hellas-ΝΟΥΝΟΥ"/>
        <s v="Condito"/>
        <s v="Septona"/>
        <s v="Elbisco"/>
        <s v="Private Brands"/>
        <s v="TANKO pet food"/>
        <s v="ΜΕΛΙΣΣΑ ΚΙΚΙΖΑΣ"/>
        <s v="ΠΑΠΑΔΟΠΟΥΛΟΣ "/>
        <s v="Nestle"/>
        <s v="CPW Ελλάς "/>
        <s v="Μανωλικάκης "/>
        <s v="ΕΛΑΙΣ - UNILEVER"/>
        <s v="ΑΔΑΜΑΝΤΙΝΑ"/>
        <s v="ΜΙΝΕΡΒΑ"/>
        <s v="Galaxy"/>
        <s v="Pescanova Hellas"/>
        <s v="Αβγα Βλαχάκη"/>
        <s v="GRANAROLO HELLAS"/>
        <s v="HALEON HELLAS "/>
        <s v="ECOKELVIN "/>
        <s v="Μύλοι Κομοτηνής"/>
        <s v="JACOBS DOUWE EGBERTS "/>
        <s v="ΝΙΤΣΙΑΚΟΣ"/>
        <s v="ΑΦΟΙ Κ.ΚΑΡΑΓΕΩΡΓΙΟΥ ΑΕΒΕ (3αλφα)"/>
        <s v="PALSE GP"/>
        <s v="ΧΡΥΣΑ ΑΥΓΑ"/>
        <s v="ΕΛΓΕΚΑ"/>
        <s v="ΠΑΠΟΥΤΣΑΝΗΣ"/>
        <s v="ΑΥΓΟΔΙΑΤΡΟΦΙΚΗ"/>
        <s v="TSAKIRIS FAMILY"/>
        <s v="OSCAR "/>
        <s v="ΜΕΒΓΑΛ"/>
        <s v="Barilla Hellas"/>
      </sharedItems>
    </cacheField>
    <cacheField name="Κατηγορία προϊόντος " numFmtId="0">
      <sharedItems count="37">
        <s v="Γάλα"/>
        <s v="Τυριά"/>
        <s v="Τρόφιμα σε σκόνη (π.χ. πουρές, μπεσαμέλ, σούπες κ.α.)"/>
        <s v="Αλεύρι"/>
        <s v="Επιδόρπια"/>
        <s v="Ζάχαρη και υποκατάστατα ζάχαρης"/>
        <s v="Δημητριακά και βρώμη"/>
        <s v="Μπισκότα και γλυκά"/>
        <s v="Κρέμες"/>
        <s v="Χυμοί και ροφήματα"/>
        <s v="Γιαούρτι"/>
        <s v="Βρεφικές τροφές"/>
        <s v="Έτοιμα φαγητά συσκευασμένα"/>
        <s v="Κατεψυγμένα τρόφιμα"/>
        <s v="Μαρμελάδες και συναφή"/>
        <s v="Ψωμί"/>
        <s v="Προϊόντα καθαριότητας και οικιακής φροντίδας "/>
        <s v="Ρύζι"/>
        <s v="Μέλι"/>
        <s v="Βούτυρο"/>
        <s v="Καφές"/>
        <s v="Αλλαντικά"/>
        <s v="Προϊόντα προσωπική υγιεινής"/>
        <s v="Βρεφικά και παιδικά είδη"/>
        <s v="Αναψυκτικά"/>
        <s v="Άλλα φυτικά έλαια"/>
        <s v="Ζωμοί και σάλτσες"/>
        <s v="Φρυγανιές, παξιμάδια, κράκερς και συναφή"/>
        <s v="Μπαταρίες"/>
        <s v="Προϊόντα για τη διατροφή και τη φροντίδα κατοικίδιων ζώων"/>
        <s v="Ζυμαρικά"/>
        <s v="Τρόφιμα σε κονσέρβα"/>
        <s v="Μαργαρίνες"/>
        <s v="Αυγά"/>
        <s v="Νωπά κρέατα"/>
        <s v="Όσπρια"/>
        <s v="Σοκολάτα"/>
      </sharedItems>
    </cacheField>
    <cacheField name="Προϊόν" numFmtId="0">
      <sharedItems/>
    </cacheField>
    <cacheField name="Περιεχόμενο τεμαχίου" numFmtId="0">
      <sharedItems/>
    </cacheField>
    <cacheField name="Παλιά τιμή " numFmtId="0">
      <sharedItems containsSemiMixedTypes="0" containsString="0" containsNumber="1" minValue="0.316" maxValue="212.81"/>
    </cacheField>
    <cacheField name="Νέα τιμή " numFmtId="0">
      <sharedItems containsSemiMixedTypes="0" containsString="0" containsNumber="1" minValue="0.3" maxValue="201.96"/>
    </cacheField>
    <cacheField name="Διαφορά (%)" numFmtId="0">
      <sharedItems containsSemiMixedTypes="0" containsString="0" containsNumber="1" minValue="-0.31325301204819278" maxValue="-4.6979865771812124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n v="5202178000010"/>
    <x v="0"/>
    <x v="0"/>
    <s v="Φρέσκο γάλα αγελάδος παστεριωμένο (3,5% λιπαρά)"/>
    <s v="1lt"/>
    <n v="1.41"/>
    <n v="1.33"/>
    <n v="-5.6737588652482164E-2"/>
  </r>
  <r>
    <n v="5202178000034"/>
    <x v="0"/>
    <x v="0"/>
    <s v="Φρέσκο γάλα αγελάδος παστεριωμένο (1,5% λιπαρά)"/>
    <s v="1lt"/>
    <n v="1.41"/>
    <n v="1.33"/>
    <n v="-5.6737588652482164E-2"/>
  </r>
  <r>
    <n v="5202178001116"/>
    <x v="0"/>
    <x v="0"/>
    <s v="Επιλεγμένο φρέσκο γάλα αγελάδος παστεριωμένο (3,7% λιπαρά)"/>
    <s v="1lt"/>
    <n v="1.71"/>
    <n v="1.62"/>
    <n v="-5.2631578947368342E-2"/>
  </r>
  <r>
    <n v="5202178050077"/>
    <x v="0"/>
    <x v="0"/>
    <s v="Επιλεγμένο φρέσκο γάλα αγελάδος παστεριωμένο (3,7% λιπαρά)"/>
    <s v="1,5lt"/>
    <n v="2.5499999999999998"/>
    <n v="2.36"/>
    <n v="-7.4509803921568613E-2"/>
  </r>
  <r>
    <n v="5202178001178"/>
    <x v="0"/>
    <x v="0"/>
    <s v="Επιλεγμένο φρέσκο γάλα αγελάδος παστεριωμένο (1,7% λιπαρά)"/>
    <s v="1lt"/>
    <n v="1.71"/>
    <n v="1.62"/>
    <n v="-5.2631578947368342E-2"/>
  </r>
  <r>
    <n v="5202178050084"/>
    <x v="0"/>
    <x v="0"/>
    <s v="Επιλεγμένο φρέσκο γάλα αγελάδος παστεριωμένο  (1,7% λιπαρά)"/>
    <s v="1,5lt"/>
    <n v="2.5499999999999998"/>
    <n v="2.36"/>
    <n v="-7.4509803921568613E-2"/>
  </r>
  <r>
    <n v="5202178080050"/>
    <x v="0"/>
    <x v="0"/>
    <s v="Γάλα ζωής παστεριωμένο μικροφιλτραρισμένο (3,7% λιπαρά)"/>
    <s v="0,5lt"/>
    <n v="1.07"/>
    <n v="1.01"/>
    <n v="-5.6074766355140235E-2"/>
  </r>
  <r>
    <n v="5202178000003"/>
    <x v="0"/>
    <x v="0"/>
    <s v="Γάλα ζωής παστεριωμένο μικροφιλτραρισμένο (3,7% λιπαρά)"/>
    <s v="1lt"/>
    <n v="1.79"/>
    <n v="1.69"/>
    <n v="-5.5865921787709542E-2"/>
  </r>
  <r>
    <n v="5202178000720"/>
    <x v="0"/>
    <x v="0"/>
    <s v="Γάλα ζωής παστεριωμένο μικροφιλτραρισμένο (3,7% λιπαρά)"/>
    <s v="1,5lt"/>
    <n v="2.58"/>
    <n v="2.4300000000000002"/>
    <n v="-5.8139534883720895E-2"/>
  </r>
  <r>
    <n v="5202178080067"/>
    <x v="0"/>
    <x v="0"/>
    <s v="Γάλα ζωής παστεριωμένο μικροφιλτραρισμένο (1,7% λιπαρά)"/>
    <s v="0,5lt"/>
    <n v="1.07"/>
    <n v="1.01"/>
    <n v="-5.6074766355140235E-2"/>
  </r>
  <r>
    <n v="5202178000096"/>
    <x v="0"/>
    <x v="0"/>
    <s v="Γάλα ζωής παστεριωμένο μικροφιλτραρισμένο (1,7% λιπαρά)"/>
    <s v="1lt"/>
    <n v="1.79"/>
    <n v="1.69"/>
    <n v="-5.5865921787709542E-2"/>
  </r>
  <r>
    <n v="5202178000713"/>
    <x v="0"/>
    <x v="0"/>
    <s v="Γάλα ζωής παστεριωμένο μικροφιλτραρισμένο (1,7% λιπαρά)"/>
    <s v="1,5lt"/>
    <n v="2.58"/>
    <n v="2.4300000000000002"/>
    <n v="-5.8139534883720895E-2"/>
  </r>
  <r>
    <n v="5202178005664"/>
    <x v="0"/>
    <x v="1"/>
    <s v="Φέτα Π.Ο.Π"/>
    <s v="400gr"/>
    <n v="6.03"/>
    <n v="5.72"/>
    <n v="-5.1409618573797757E-2"/>
  </r>
  <r>
    <n v="5202178004292"/>
    <x v="0"/>
    <x v="1"/>
    <s v="Φέτα Π.Ο.Π βαρελίσια"/>
    <s v="300gr"/>
    <n v="4.87"/>
    <n v="4.62"/>
    <n v="-5.1334702258726897E-2"/>
  </r>
  <r>
    <n v="5202178007651"/>
    <x v="0"/>
    <x v="1"/>
    <s v="Φέτα Π.Ο.Π βιολογική"/>
    <s v="400gr"/>
    <n v="7.48"/>
    <n v="7.1"/>
    <n v="-5.0802139037433254E-2"/>
  </r>
  <r>
    <n v="5202178004803"/>
    <x v="0"/>
    <x v="1"/>
    <s v="Κατσικίσιο λευκό τυρί"/>
    <s v="400gr"/>
    <n v="6.44"/>
    <n v="6.11"/>
    <n v="-5.1242236024844727E-2"/>
  </r>
  <r>
    <n v="5202178007316"/>
    <x v="0"/>
    <x v="1"/>
    <s v="Χωριάτικο λευκό τυρί αγελάδος"/>
    <s v="400gr"/>
    <n v="5.25"/>
    <n v="4.9800000000000004"/>
    <n v="-5.1428571428571344E-2"/>
  </r>
  <r>
    <n v="5202178001536"/>
    <x v="0"/>
    <x v="1"/>
    <s v="Λευκό τυρί χωρίς λακτόζη freelact"/>
    <s v="400gr"/>
    <n v="5"/>
    <n v="4.74"/>
    <n v="-5.1999999999999956E-2"/>
  </r>
  <r>
    <n v="5201002000189"/>
    <x v="1"/>
    <x v="2"/>
    <s v="Άνθος αραβοσίτου στιγμής φράουλα φακ."/>
    <s v="62gr"/>
    <n v="0.81"/>
    <n v="0.76950000000000007"/>
    <n v="-4.9999999999999975E-2"/>
  </r>
  <r>
    <n v="5201002006785"/>
    <x v="1"/>
    <x v="2"/>
    <s v="Άνθος αραβοσίτου στιγμής μπισκότο φακ."/>
    <s v="70gr"/>
    <n v="0.81"/>
    <n v="0.76950000000000007"/>
    <n v="-4.9999999999999975E-2"/>
  </r>
  <r>
    <n v="5201002006778"/>
    <x v="1"/>
    <x v="2"/>
    <s v="Άνθος αραβοσίτου στιγμής καραμέλα φακ."/>
    <s v="62gr"/>
    <n v="0.88"/>
    <n v="0.83599999999999997"/>
    <n v="-5.0000000000000044E-2"/>
  </r>
  <r>
    <n v="5201002000509"/>
    <x v="1"/>
    <x v="3"/>
    <s v="Φαρίνα κόκκινη"/>
    <s v="500gr"/>
    <n v="1.23"/>
    <n v="1.1684999999999999"/>
    <n v="-5.0000000000000093E-2"/>
  </r>
  <r>
    <n v="5201002000554"/>
    <x v="1"/>
    <x v="3"/>
    <s v="Φαρίνα κόκκινη εκπτ. - 0,10€"/>
    <s v="500gr"/>
    <n v="1.1399999999999999"/>
    <n v="1.083"/>
    <n v="-4.9999999999999954E-2"/>
  </r>
  <r>
    <n v="5201002005504"/>
    <x v="1"/>
    <x v="3"/>
    <s v="Σετ φαρίνα κόκκινη 2+1"/>
    <s v="1500gr"/>
    <n v="2.46"/>
    <n v="2.3369999999999997"/>
    <n v="-5.0000000000000093E-2"/>
  </r>
  <r>
    <n v="5201002000547"/>
    <x v="1"/>
    <x v="3"/>
    <s v="Αλεύρι για όλες τις χρήσεις"/>
    <s v="1000gr"/>
    <n v="1.94"/>
    <n v="1.843"/>
    <n v="-4.9999999999999989E-2"/>
  </r>
  <r>
    <n v="5201002011062"/>
    <x v="1"/>
    <x v="3"/>
    <s v="Αλεύρι για όλες τις χρήσεις εκπτ. -0,35€"/>
    <s v="1000gr"/>
    <n v="1.63"/>
    <n v="1.5485"/>
    <n v="-4.9999999999999947E-2"/>
  </r>
  <r>
    <n v="5201002005566"/>
    <x v="1"/>
    <x v="3"/>
    <s v="Σετ αλεύρι προσφορά 2+1"/>
    <s v="3000gr"/>
    <n v="3.88"/>
    <n v="3.6859999999999999"/>
    <n v="-4.9999999999999989E-2"/>
  </r>
  <r>
    <n v="5201002009953"/>
    <x v="1"/>
    <x v="3"/>
    <s v="1,2 ΒΑΚΕ μίγμα για ζύμη πίτσας"/>
    <s v="500gr"/>
    <n v="1.4"/>
    <n v="1.33"/>
    <n v="-4.9999999999999892E-2"/>
  </r>
  <r>
    <n v="5201002005740"/>
    <x v="1"/>
    <x v="4"/>
    <s v="Garni σοκολάτα oικογ. συσκευασία 2x100gr"/>
    <s v="200gr"/>
    <n v="2.4500000000000002"/>
    <n v="2.3275000000000001"/>
    <n v="-5.0000000000000017E-2"/>
  </r>
  <r>
    <n v="5201002005894"/>
    <x v="1"/>
    <x v="4"/>
    <s v="Super mousse κακάο οικογ. συσκευασία 2x117gr"/>
    <s v="234gr"/>
    <n v="1.94"/>
    <n v="1.843"/>
    <n v="-4.9999999999999989E-2"/>
  </r>
  <r>
    <n v="5201002000028"/>
    <x v="1"/>
    <x v="4"/>
    <s v="Ρυζόγαλο στιγμής"/>
    <s v="105gr"/>
    <n v="1.0900000000000001"/>
    <n v="1.0355000000000001"/>
    <n v="-4.9999999999999989E-2"/>
  </r>
  <r>
    <n v="5201002002558"/>
    <x v="1"/>
    <x v="4"/>
    <s v="Panna cotta βύσσινο"/>
    <s v="200gr"/>
    <n v="2.16"/>
    <n v="2.052"/>
    <n v="-5.0000000000000044E-2"/>
  </r>
  <r>
    <n v="5201002002565"/>
    <x v="1"/>
    <x v="4"/>
    <s v="Panna cotta φράουλα"/>
    <s v="200gr"/>
    <n v="2.16"/>
    <n v="2.052"/>
    <n v="-5.0000000000000044E-2"/>
  </r>
  <r>
    <n v="5201002002572"/>
    <x v="1"/>
    <x v="4"/>
    <s v="Panna cotta καραμέλα"/>
    <s v="200gr"/>
    <n v="2.16"/>
    <n v="2.052"/>
    <n v="-5.0000000000000044E-2"/>
  </r>
  <r>
    <n v="5201002002589"/>
    <x v="1"/>
    <x v="4"/>
    <s v="Panna cotta σοκολάτα"/>
    <s v="200gr"/>
    <n v="2.16"/>
    <n v="2.052"/>
    <n v="-5.0000000000000044E-2"/>
  </r>
  <r>
    <n v="5201002011437"/>
    <x v="1"/>
    <x v="4"/>
    <s v="Τούρτα Αμυγδάλου "/>
    <s v="470gr"/>
    <n v="6.01"/>
    <n v="5.71"/>
    <n v="-4.9916805324459204E-2"/>
  </r>
  <r>
    <n v="5201002088569"/>
    <x v="1"/>
    <x v="5"/>
    <s v="Sweet &amp; balance γλυκαντικό σε δισκία stevia 6,5gr"/>
    <s v="6,5gr"/>
    <n v="3.19"/>
    <n v="3.0305"/>
    <n v="-4.9999999999999996E-2"/>
  </r>
  <r>
    <n v="5201002004262"/>
    <x v="1"/>
    <x v="5"/>
    <s v="Sweet &amp; balance γλυκαντικό σε sticks 80gr"/>
    <s v="80gr"/>
    <n v="3.36"/>
    <n v="3.1919999999999997"/>
    <n v="-5.0000000000000044E-2"/>
  </r>
  <r>
    <n v="5201002004309"/>
    <x v="1"/>
    <x v="5"/>
    <s v="Sweet &amp; balance γλυκαντικό σε κρυσταλλική μορφή 500gr"/>
    <s v="500gr"/>
    <n v="7.25"/>
    <n v="6.8875000000000002"/>
    <n v="-4.9999999999999975E-2"/>
  </r>
  <r>
    <n v="5201002089979"/>
    <x v="1"/>
    <x v="5"/>
    <s v="Sweet &amp; balance υγρό γλυκαντικό 50ml"/>
    <s v="50ml"/>
    <n v="3.11"/>
    <n v="2.9544999999999999"/>
    <n v="-4.9999999999999996E-2"/>
  </r>
  <r>
    <n v="5201059200389"/>
    <x v="1"/>
    <x v="6"/>
    <s v="Πίτυρο βρώμης 500gr"/>
    <s v="500gr"/>
    <n v="3.23"/>
    <n v="3.0684999999999998"/>
    <n v="-5.0000000000000065E-2"/>
  </r>
  <r>
    <n v="5200100947310"/>
    <x v="2"/>
    <x v="7"/>
    <s v="Soft cookies βρώμης φουντ-σοκολ. χ. ζάχαρη 180gr"/>
    <s v="180gr"/>
    <n v="1.76"/>
    <n v="1.67"/>
    <n v="-5.1136363636363681E-2"/>
  </r>
  <r>
    <n v="5200100937472"/>
    <x v="2"/>
    <x v="7"/>
    <s v="Μπισκότα βρώμης με μέλι 200gr"/>
    <s v="200gr"/>
    <n v="1.7"/>
    <n v="1.62"/>
    <n v="-4.7058823529411674E-2"/>
  </r>
  <r>
    <n v="5200100939735"/>
    <x v="2"/>
    <x v="7"/>
    <s v="Μπισκότα βρώμης γεμιστά με σοκολάτα 180gr"/>
    <s v="180gr"/>
    <n v="1.76"/>
    <n v="1.67"/>
    <n v="-5.1136363636363681E-2"/>
  </r>
  <r>
    <n v="5200100933955"/>
    <x v="2"/>
    <x v="7"/>
    <s v="Cookies full 45 κακάο 150gr"/>
    <s v="150gr"/>
    <n v="1.49"/>
    <n v="1.42"/>
    <n v="-4.6979865771812124E-2"/>
  </r>
  <r>
    <n v="5200100941967"/>
    <x v="2"/>
    <x v="7"/>
    <s v="Μπισκότα πρωτεΐνης γεμιστά σοκολάτα 150gr"/>
    <s v="150gr"/>
    <n v="1.86"/>
    <n v="1.77"/>
    <n v="-4.8387096774193589E-2"/>
  </r>
  <r>
    <n v="5200100941608"/>
    <x v="2"/>
    <x v="6"/>
    <s v="Δημητριακά βρώμης x. ζάχαρη 370gr"/>
    <s v="370gr"/>
    <n v="3.26"/>
    <n v="3.1"/>
    <n v="-4.9079754601226905E-2"/>
  </r>
  <r>
    <n v="5200100941585"/>
    <x v="2"/>
    <x v="6"/>
    <s v="Δημητριακά βρώμης μαύρη σοκολ. 370gr"/>
    <s v="370gr"/>
    <n v="3.26"/>
    <n v="3.1"/>
    <n v="-4.9079754601226905E-2"/>
  </r>
  <r>
    <n v="5200100942452"/>
    <x v="2"/>
    <x v="6"/>
    <s v="Δημητριακά proteino μαύρη σοκολάτα 370gr"/>
    <s v="370gr"/>
    <n v="3.44"/>
    <n v="3.27"/>
    <n v="-4.9418604651162767E-2"/>
  </r>
  <r>
    <n v="5201544100217"/>
    <x v="3"/>
    <x v="3"/>
    <s v="Αλεύρι για όλες τις χρήσεις κατ.π"/>
    <s v="1kg"/>
    <n v="2.19"/>
    <n v="2.04"/>
    <n v="-6.8493150684931461E-2"/>
  </r>
  <r>
    <n v="5201544100293"/>
    <x v="3"/>
    <x v="3"/>
    <s v="Αλεύρι για όλες τις χρήσεις - 0,38€ κατ.π"/>
    <s v="1kg"/>
    <n v="1.85"/>
    <n v="1.7"/>
    <n v="-8.1081081081081155E-2"/>
  </r>
  <r>
    <n v="5201544100309"/>
    <x v="3"/>
    <x v="3"/>
    <s v="Αλεύρι για όλες τις χρήσεις ΣΕΤ (2+1 δώρο)"/>
    <s v="3kg"/>
    <n v="4.38"/>
    <n v="4.08"/>
    <n v="-6.8493150684931461E-2"/>
  </r>
  <r>
    <n v="5201544100262"/>
    <x v="3"/>
    <x v="3"/>
    <s v="Αλεύρι για όλες τις χρήσεις 5kg κατ.π"/>
    <s v="5kg"/>
    <n v="9.24"/>
    <n v="8.64"/>
    <n v="-6.4935064935064901E-2"/>
  </r>
  <r>
    <n v="5201544100286"/>
    <x v="3"/>
    <x v="3"/>
    <s v="Αλεύρι για όλες τις χρήσεις 5kg κατ.π-1,40€"/>
    <s v="5kg"/>
    <n v="8"/>
    <n v="7.4"/>
    <n v="-7.4999999999999956E-2"/>
  </r>
  <r>
    <n v="5201544110010"/>
    <x v="3"/>
    <x v="3"/>
    <s v="Αλεύρι ολικής"/>
    <s v="1kg"/>
    <n v="2.67"/>
    <n v="2.0499999999999998"/>
    <n v="-0.2322097378277154"/>
  </r>
  <r>
    <n v="5201544015719"/>
    <x v="3"/>
    <x v="3"/>
    <s v="Αλεύρι πολύκαρπο"/>
    <s v="1kg"/>
    <n v="3.11"/>
    <n v="2.65"/>
    <n v="-0.14790996784565916"/>
  </r>
  <r>
    <n v="5201544130018"/>
    <x v="3"/>
    <x v="3"/>
    <s v="Αλεύρι για pizza"/>
    <s v="1kg"/>
    <n v="2.0499999999999998"/>
    <n v="1.9"/>
    <n v="-7.3170731707317041E-2"/>
  </r>
  <r>
    <n v="5201544900015"/>
    <x v="3"/>
    <x v="3"/>
    <s v="Αλεύρι ζην από δίκοκκο σιτάρι"/>
    <s v="1kg"/>
    <n v="4.1900000000000004"/>
    <n v="3.77"/>
    <n v="-0.10023866348448696"/>
  </r>
  <r>
    <n v="5201544900022"/>
    <x v="3"/>
    <x v="3"/>
    <s v="Αλεύρι ζην από δίκοκκο σιτάρι-0,30€"/>
    <s v="1kg"/>
    <n v="3.92"/>
    <n v="3.5"/>
    <n v="-0.10714285714285712"/>
  </r>
  <r>
    <n v="5201544400010"/>
    <x v="3"/>
    <x v="3"/>
    <s v="Αλεύρι Dinkel"/>
    <s v="1kg"/>
    <n v="4.1900000000000004"/>
    <n v="3.77"/>
    <n v="-0.10023866348448696"/>
  </r>
  <r>
    <n v="5201544400027"/>
    <x v="3"/>
    <x v="3"/>
    <s v="Αλεύρι Dinkel-0,30€"/>
    <s v="1kg"/>
    <n v="3.92"/>
    <n v="3.5"/>
    <n v="-0.10714285714285712"/>
  </r>
  <r>
    <n v="5203190215017"/>
    <x v="4"/>
    <x v="4"/>
    <s v="Ρυζόγαλο ΤΡΙΚΚΗ"/>
    <s v="Κεσές 170gr"/>
    <n v="0.95"/>
    <n v="0.9"/>
    <n v="-5.2631578947368356E-2"/>
  </r>
  <r>
    <n v="5203190215031"/>
    <x v="4"/>
    <x v="4"/>
    <s v="Επιδόρπιο ΤΡΙΚΚΗ αλα κρεμ με βανίλια"/>
    <s v="Κεσές 180gr"/>
    <n v="0.95"/>
    <n v="0.9"/>
    <n v="-5.2631578947368356E-2"/>
  </r>
  <r>
    <n v="5203190203069"/>
    <x v="4"/>
    <x v="4"/>
    <s v="Επιδόρπιο ΤΡΙΚΚΗ με γάλα και κακάο"/>
    <s v="Κεσές 180gr"/>
    <n v="0.95"/>
    <n v="0.9"/>
    <n v="-5.2631578947368356E-2"/>
  </r>
  <r>
    <n v="5212002253246"/>
    <x v="4"/>
    <x v="4"/>
    <s v="Παραδοσιακό ρυζόγαλο my gusto"/>
    <s v="Κεσές 180gr"/>
    <n v="0.56000000000000005"/>
    <n v="0.53"/>
    <n v="-5.3571428571428617E-2"/>
  </r>
  <r>
    <n v="5212002253253"/>
    <x v="4"/>
    <x v="8"/>
    <s v="Παραδοσιακή κρέμα με γεύση βανίλια my gusto"/>
    <s v="Κεσές 180gr"/>
    <n v="0.56000000000000005"/>
    <n v="0.53"/>
    <n v="-5.3571428571428617E-2"/>
  </r>
  <r>
    <n v="5212002253260"/>
    <x v="4"/>
    <x v="4"/>
    <s v="Επιδόρπιο με γάλα και κακάο my gusto"/>
    <s v="Κεσές 180gr"/>
    <n v="0.56000000000000005"/>
    <n v="0.53"/>
    <n v="-5.3571428571428617E-2"/>
  </r>
  <r>
    <n v="5411188543381"/>
    <x v="5"/>
    <x v="9"/>
    <s v="ALPRO ρόφημα σόγιας 1LT"/>
    <s v="1lt"/>
    <n v="2.85"/>
    <n v="2.63"/>
    <n v="-7.719298245614041E-2"/>
  </r>
  <r>
    <n v="5411188543398"/>
    <x v="5"/>
    <x v="9"/>
    <s v="ALPRO ρόφημα σόγιας χωρίς ζάχαρη 1LT"/>
    <s v="1lt"/>
    <n v="2.87"/>
    <n v="2.65"/>
    <n v="-7.6655052264808426E-2"/>
  </r>
  <r>
    <n v="5411188128311"/>
    <x v="5"/>
    <x v="9"/>
    <s v="ALPRO ρόφημα καρύδας χωρίς ζάχαρη 1LT"/>
    <s v="1lt"/>
    <n v="2.88"/>
    <n v="2.66"/>
    <n v="-7.6388888888888812E-2"/>
  </r>
  <r>
    <n v="5411188115366"/>
    <x v="5"/>
    <x v="9"/>
    <s v="ALPRO ρόφημα βρώμης 1LT"/>
    <s v="1lt"/>
    <n v="2.87"/>
    <n v="2.65"/>
    <n v="-7.6655052264808426E-2"/>
  </r>
  <r>
    <n v="5411188124689"/>
    <x v="5"/>
    <x v="9"/>
    <s v="ALPRO ρόφημα βρώμης χωρίς ζάχαρη 1LT"/>
    <s v="1lt"/>
    <n v="2.87"/>
    <n v="2.65"/>
    <n v="-7.6655052264808426E-2"/>
  </r>
  <r>
    <n v="5411188112709"/>
    <x v="5"/>
    <x v="9"/>
    <s v="ALPRO ρόφημα αμυγδάλου χωρίς ζάχαρη 1LT"/>
    <s v="1lt"/>
    <n v="2.92"/>
    <n v="2.69"/>
    <n v="-7.8767123287671229E-2"/>
  </r>
  <r>
    <n v="5411188110835"/>
    <x v="5"/>
    <x v="9"/>
    <s v="ALPRO ρόφημα αμυγδάλου 1LT"/>
    <s v="1lt"/>
    <n v="2.92"/>
    <n v="2.69"/>
    <n v="-7.8767123287671229E-2"/>
  </r>
  <r>
    <n v="5411188124726"/>
    <x v="5"/>
    <x v="9"/>
    <s v="ALPRO ρόφημα βρώμης-αμυγδάλου 1LT"/>
    <s v="1lt"/>
    <n v="2.92"/>
    <n v="2.69"/>
    <n v="-7.8767123287671229E-2"/>
  </r>
  <r>
    <n v="5411188122661"/>
    <x v="5"/>
    <x v="9"/>
    <s v="ALPRO ρόφημα αμυγδάλου άψητο χωρίς ζάχαρη 1LT"/>
    <s v="1lt"/>
    <n v="2.87"/>
    <n v="2.65"/>
    <n v="-7.6655052264808426E-2"/>
  </r>
  <r>
    <n v="5411188116592"/>
    <x v="5"/>
    <x v="9"/>
    <s v="ALPRO ρόφημα καρύδας 1LT"/>
    <s v="1lt"/>
    <n v="2.92"/>
    <n v="2.69"/>
    <n v="-7.8767123287671229E-2"/>
  </r>
  <r>
    <n v="5411188112549"/>
    <x v="5"/>
    <x v="9"/>
    <s v="ALPRO ρόφημα ρυζιού 1LT"/>
    <s v="1lt"/>
    <n v="2.92"/>
    <n v="2.69"/>
    <n v="-7.8767123287671229E-2"/>
  </r>
  <r>
    <s v="5411188122586"/>
    <x v="5"/>
    <x v="9"/>
    <s v="ALPRO ρόφημα αμυγδάλου 250ml"/>
    <s v="250ml"/>
    <n v="1.01"/>
    <n v="0.87"/>
    <n v="-0.13861386138613863"/>
  </r>
  <r>
    <s v="5411188125341"/>
    <x v="5"/>
    <x v="9"/>
    <s v="ALPRO ρόφημα αμυγδάλου professional 1LT"/>
    <s v="1lt"/>
    <n v="2.88"/>
    <n v="2.66"/>
    <n v="-7.6388888888888812E-2"/>
  </r>
  <r>
    <s v="5411188115434"/>
    <x v="5"/>
    <x v="9"/>
    <s v="ALPRO ρόφημα σόγιας professional 1LT"/>
    <s v="1lt"/>
    <n v="2.88"/>
    <n v="2.66"/>
    <n v="-7.6388888888888812E-2"/>
  </r>
  <r>
    <s v="5411188132110"/>
    <x v="5"/>
    <x v="9"/>
    <s v="ALPRO ρόφημα βρώμης professional 1LT"/>
    <s v="1lt"/>
    <n v="2.88"/>
    <n v="2.66"/>
    <n v="-7.6388888888888812E-2"/>
  </r>
  <r>
    <s v="5411188130550"/>
    <x v="5"/>
    <x v="9"/>
    <s v="ALPRO ρόφημα βρώμης barista 1LT"/>
    <s v="1lt"/>
    <n v="2.88"/>
    <n v="2.66"/>
    <n v="-7.6388888888888812E-2"/>
  </r>
  <r>
    <s v="5411188119753"/>
    <x v="5"/>
    <x v="9"/>
    <s v="ALPRO ρόφημα καρύδα professional 1LT"/>
    <s v="1lt"/>
    <n v="2.88"/>
    <n v="2.66"/>
    <n v="-7.6388888888888812E-2"/>
  </r>
  <r>
    <n v="5200326106362"/>
    <x v="5"/>
    <x v="10"/>
    <s v="ACTIVIA γιαούρτι αγελάδος 2% 3X200gr"/>
    <s v="200gr"/>
    <n v="2.7"/>
    <n v="2.56"/>
    <n v="-5.1851851851851892E-2"/>
  </r>
  <r>
    <s v="5900852056284"/>
    <x v="5"/>
    <x v="11"/>
    <s v="APTAMIL 1 400GR"/>
    <s v="400gr"/>
    <n v="11.24"/>
    <n v="10.67"/>
    <n v="-5.0711743772242017E-2"/>
  </r>
  <r>
    <s v="5900852056291"/>
    <x v="5"/>
    <x v="11"/>
    <s v="APTAMIL 2 400GR"/>
    <s v="400gr"/>
    <n v="9.43"/>
    <n v="8.9499999999999993"/>
    <n v="-5.0901378579003231E-2"/>
  </r>
  <r>
    <s v="5900852056307"/>
    <x v="5"/>
    <x v="11"/>
    <s v="APTAMIL 3 400GR"/>
    <s v="400gr"/>
    <n v="9.43"/>
    <n v="8.9499999999999993"/>
    <n v="-5.0901378579003231E-2"/>
  </r>
  <r>
    <n v="5900852056314"/>
    <x v="5"/>
    <x v="11"/>
    <s v="APTAMIL 4 400GR"/>
    <s v="400gr"/>
    <n v="9.11"/>
    <n v="8.64"/>
    <n v="-5.1591657519209536E-2"/>
  </r>
  <r>
    <s v="5391522475311"/>
    <x v="5"/>
    <x v="0"/>
    <s v="ALMIRON BIO 1 800GR"/>
    <s v="800gr"/>
    <n v="25.62"/>
    <n v="24.31"/>
    <n v="-5.1131928181108594E-2"/>
  </r>
  <r>
    <s v="5391522475328"/>
    <x v="5"/>
    <x v="0"/>
    <s v="ALMIRON BIO 2 800GR"/>
    <s v="800gr"/>
    <n v="22.55"/>
    <n v="21.4"/>
    <n v="-5.0997782705099873E-2"/>
  </r>
  <r>
    <s v="5391522475403"/>
    <x v="5"/>
    <x v="0"/>
    <s v="ALMIRON BIO 3 800GR"/>
    <s v="800gr"/>
    <n v="22.58"/>
    <n v="21.43"/>
    <n v="-5.0930026572187717E-2"/>
  </r>
  <r>
    <n v="5201119000164"/>
    <x v="6"/>
    <x v="12"/>
    <s v="Φασόλια γίγαντες γιαχνί 280gr ΠΑΛΙΡΡΟΙΑ"/>
    <s v="280gr"/>
    <n v="2.29"/>
    <n v="2.06"/>
    <n v="-0.10043668122270741"/>
  </r>
  <r>
    <n v="5201119007279"/>
    <x v="6"/>
    <x v="12"/>
    <s v="Ντολμαδάκια sweet &amp; spicy 280gr"/>
    <s v="280gr"/>
    <n v="2.92"/>
    <n v="2.77"/>
    <n v="-5.13698630136986E-2"/>
  </r>
  <r>
    <n v="5201119007552"/>
    <x v="6"/>
    <x v="12"/>
    <s v="Ρεβιθάδα με καρότα &amp; σάλτσα λεμόνι 280gr ΠΑΛΙΡΡΟΙΑ"/>
    <s v="280gr"/>
    <n v="2.3199999999999998"/>
    <n v="2.2000000000000002"/>
    <n v="-5.1724137931034343E-2"/>
  </r>
  <r>
    <n v="5201119009723"/>
    <x v="6"/>
    <x v="12"/>
    <s v="Φακές με ψητά λαχανικά &amp; dressing ροδιού 200gr PALIRIA ON YOUR SIDE"/>
    <s v="200gr"/>
    <n v="2.83"/>
    <n v="2.69"/>
    <n v="-4.9469964664310993E-2"/>
  </r>
  <r>
    <n v="5201119009730"/>
    <x v="6"/>
    <x v="12"/>
    <s v="SPICY μαυρομάτικα φασόλια με καλαμπόκι &amp; dress ξυδιού 200gr PALIRIA ON YOUR SIDE"/>
    <s v="200gr"/>
    <n v="2.83"/>
    <n v="2.69"/>
    <n v="-4.9469964664310993E-2"/>
  </r>
  <r>
    <n v="5201119009747"/>
    <x v="6"/>
    <x v="12"/>
    <s v="Ρεβίθια με κύμινο και dressing λεμονιού 200gr PALIRIA ON YOUR SIDE"/>
    <s v="200gr"/>
    <n v="2.83"/>
    <n v="2.69"/>
    <n v="-4.9469964664310993E-2"/>
  </r>
  <r>
    <n v="5201119009754"/>
    <x v="6"/>
    <x v="12"/>
    <s v="Τρίχρωμη κινόα με καλαμπόκι &amp; dressing πορτοκαλιού 200gr PALIRIA ON YOUR SIDE"/>
    <s v="200gr"/>
    <n v="2.83"/>
    <n v="2.69"/>
    <n v="-4.9469964664310993E-2"/>
  </r>
  <r>
    <n v="5201119008405"/>
    <x v="6"/>
    <x v="13"/>
    <s v="Μακαρόνια πένες ναπολιτάνα 400gr ΠΑΛΙΡΡΟΙΑ ΣΠΙΤΙΚΑ"/>
    <s v="400gr"/>
    <n v="3.07"/>
    <n v="2.92"/>
    <n v="-4.8859934853420169E-2"/>
  </r>
  <r>
    <n v="5201119008412"/>
    <x v="6"/>
    <x v="13"/>
    <s v="Μακαρόνια πένες με κιμά 400gr ΠΑΛΙΡΡΟΙΑ ΣΠΙΤΙΚΑ"/>
    <s v="400gr"/>
    <n v="3.69"/>
    <n v="3.51"/>
    <n v="-4.8780487804878092E-2"/>
  </r>
  <r>
    <n v="5201119008429"/>
    <x v="6"/>
    <x v="13"/>
    <s v="Σουτζουκάκια με κριθάρι 400gr ΠΑΛΙΡΡΟΙΑ ΣΠΙΤΙΚΑ"/>
    <s v="400gr"/>
    <n v="4.3"/>
    <n v="4.09"/>
    <n v="-4.8837209302325574E-2"/>
  </r>
  <r>
    <n v="5201119008948"/>
    <x v="6"/>
    <x v="13"/>
    <s v="Κοτόπουλο με ρύζι 400gr ΠΑΛΙΡΡΟΙΑ ΣΠΙΤΙΚΑ"/>
    <s v="400gr"/>
    <n v="4.6900000000000004"/>
    <n v="4.46"/>
    <n v="-4.9040511727078975E-2"/>
  </r>
  <r>
    <n v="5201119008726"/>
    <x v="6"/>
    <x v="13"/>
    <s v="Noodles με λαχανικά 280gr ΠΑΛΙΡΡΟΙΑ ΣΠΙΤΙΚΑ"/>
    <s v="280gr"/>
    <n v="3.79"/>
    <n v="3.6"/>
    <n v="-5.0131926121372017E-2"/>
  </r>
  <r>
    <n v="5202658509309"/>
    <x v="7"/>
    <x v="14"/>
    <s v="Μαρμελάδα βερίκοκο 680gr 55% /6ΤΕΜ"/>
    <s v="680gr"/>
    <n v="4.18"/>
    <n v="3.9710000000000001"/>
    <n v="-4.9999999999999913E-2"/>
  </r>
  <r>
    <n v="5202658509316"/>
    <x v="7"/>
    <x v="14"/>
    <s v="Μαρμελάδα φράουλα 680gr 55% /6ΤΕΜ"/>
    <s v="680gr"/>
    <n v="4.18"/>
    <n v="3.9710000000000001"/>
    <n v="-4.9999999999999913E-2"/>
  </r>
  <r>
    <n v="5202658509293"/>
    <x v="7"/>
    <x v="14"/>
    <s v="Μαρμελάδα φρούτα του δάσους 680gr 55% /6ΤΕΜ"/>
    <s v="680gr"/>
    <n v="4.18"/>
    <n v="3.9710000000000001"/>
    <n v="-4.9999999999999913E-2"/>
  </r>
  <r>
    <n v="5203278050516"/>
    <x v="7"/>
    <x v="14"/>
    <s v="Μαρμελάδα φρούτα του δάσους MR GRAND 680γρ.55%ΦΡΟΥΤΟ/6ΤΕΜ"/>
    <s v="680gr"/>
    <n v="1.7330000000000001"/>
    <n v="1.647"/>
    <n v="-4.9624927870744413E-2"/>
  </r>
  <r>
    <n v="5203278050493"/>
    <x v="7"/>
    <x v="14"/>
    <s v="Μαρμελάδα φράουλα MR GRAND 680γρ.55%ΦΡΟΥΤΟ/6ΤΕΜ"/>
    <s v="680gr"/>
    <n v="1.667"/>
    <n v="1.583"/>
    <n v="-5.0389922015596923E-2"/>
  </r>
  <r>
    <n v="5201673006572"/>
    <x v="8"/>
    <x v="15"/>
    <s v="ΚΑΤΣΕΛΗΣ ΔΙΠΛΟΖΥΜΩΤΟ ΤΟΣΤ ΣΤΑΡΕΝΙΟ 500gr"/>
    <s v="500gr"/>
    <n v="1.4"/>
    <n v="1.32"/>
    <n v="-5.7142857142857037E-2"/>
  </r>
  <r>
    <n v="5201673006589"/>
    <x v="8"/>
    <x v="15"/>
    <s v="ΚΑΤΣΕΛΗΣ ΔΙΠΛΟΖΥΜΩΤΟ ΤΟΣΤ ΟΛΙΚΗΣ ΑΛΕΣΗΣ 500gr"/>
    <s v="500gr"/>
    <n v="1.44"/>
    <n v="1.36"/>
    <n v="-5.5555555555555455E-2"/>
  </r>
  <r>
    <n v="5201673001034"/>
    <x v="8"/>
    <x v="15"/>
    <s v="ΚΡΜΛ ΤΟΣΤ ΣΤΑΡΕΝΙΟ 680gr"/>
    <s v="680gr"/>
    <n v="2.27"/>
    <n v="2.15"/>
    <n v="-5.2863436123348068E-2"/>
  </r>
  <r>
    <n v="5201673006954"/>
    <x v="8"/>
    <x v="15"/>
    <s v="ΚΑΤΣΕΛΗΣ ΤΟΣΤ ΣΤΑΡΕΝΙΟ 720gr"/>
    <s v="720gr"/>
    <n v="1.74"/>
    <n v="1.65"/>
    <n v="-5.1724137931034531E-2"/>
  </r>
  <r>
    <n v="5203278035568"/>
    <x v="9"/>
    <x v="16"/>
    <s v="Σπόγγος κουζίνας 3 τεμαχ. MR.GRAND"/>
    <s v="3 Τεμάχια"/>
    <n v="0.316"/>
    <n v="0.3"/>
    <n v="-5.0632911392405111E-2"/>
  </r>
  <r>
    <n v="5203278055283"/>
    <x v="9"/>
    <x v="16"/>
    <s v="Σετ 3 τμχ. σπόγγων κουζίνας MR.GRAND κιθάρα"/>
    <s v="3 Τεμάχια"/>
    <n v="0.33"/>
    <n v="0.313"/>
    <n v="-5.1515151515151555E-2"/>
  </r>
  <r>
    <n v="5203278035131"/>
    <x v="9"/>
    <x v="16"/>
    <s v="Σπογγοπετσέτα dry 3 τεμαχ. MR.GRAND"/>
    <s v="3 Τεμάχια"/>
    <n v="0.65"/>
    <n v="0.61699999999999999"/>
    <n v="-5.076923076923081E-2"/>
  </r>
  <r>
    <n v="5203278035551"/>
    <x v="9"/>
    <x v="16"/>
    <s v="Κίτρινες Πετσέτες 3 τεμαχ. MR.GRAND"/>
    <s v="3 Τεμάχια"/>
    <n v="0.37"/>
    <n v="0.35"/>
    <n v="-5.4054054054054106E-2"/>
  </r>
  <r>
    <n v="5203278059342"/>
    <x v="10"/>
    <x v="17"/>
    <s v="Ρύζι Καρολίνα από τον τόπο μας Άδενδρο Μασούτης"/>
    <s v="2kg"/>
    <n v="2.863"/>
    <n v="2.72"/>
    <n v="-4.9947607404820044E-2"/>
  </r>
  <r>
    <n v="5203278059335"/>
    <x v="10"/>
    <x v="17"/>
    <s v="Ρύζι Αμερικής Μασούτης από τον τόπο μας Χαλάστρα"/>
    <s v="2kg"/>
    <n v="2.5819999999999999"/>
    <n v="2.4510000000000001"/>
    <n v="-5.0735863671572345E-2"/>
  </r>
  <r>
    <s v="5205941062291"/>
    <x v="10"/>
    <x v="17"/>
    <s v="Ρύζι νυχάκι ελληνικό ΜΦΒ 1000gr PQ"/>
    <s v="1kg"/>
    <n v="1.04"/>
    <n v="0.98799999999999999"/>
    <n v="-5.0000000000000044E-2"/>
  </r>
  <r>
    <s v="5205941062307"/>
    <x v="10"/>
    <x v="17"/>
    <s v="Ρύζι τύπου Αμερικής ελληνικό ΜΦΒ 1000gr PQ"/>
    <s v="1kg"/>
    <n v="1.04"/>
    <n v="0.98799999999999999"/>
    <n v="-5.0000000000000044E-2"/>
  </r>
  <r>
    <n v="5203278046755"/>
    <x v="11"/>
    <x v="18"/>
    <s v="Μελί επιλεγμένων ανθέων MR GRAND "/>
    <s v="900gr"/>
    <n v="4.45"/>
    <n v="4.2300000000000004"/>
    <n v="-4.9438202247190956E-2"/>
  </r>
  <r>
    <n v="5203278046816"/>
    <x v="11"/>
    <x v="18"/>
    <s v="Μελί ανθέων MR GRAND "/>
    <s v="480gr"/>
    <n v="3.4940000000000002"/>
    <n v="3.3250000000000002"/>
    <n v="-4.8368631940469385E-2"/>
  </r>
  <r>
    <n v="5200378900949"/>
    <x v="11"/>
    <x v="18"/>
    <s v="ΜΕΛΙ Α/Κ/Θ ελλ/κο &quot;Οικ. Καρίμαλη&quot; "/>
    <s v="920gr"/>
    <n v="4.42"/>
    <n v="4.1989999999999998"/>
    <n v="-5.0000000000000017E-2"/>
  </r>
  <r>
    <n v="5200378902042"/>
    <x v="11"/>
    <x v="18"/>
    <s v="ΜΕΛΙ Α/Κ/Θ ελλ/κο Κλασικό&quot;MUSES&quot;"/>
    <s v="700gr"/>
    <n v="3.94"/>
    <n v="3.7429999999999999"/>
    <n v="-5.0000000000000017E-2"/>
  </r>
  <r>
    <n v="5205941023278"/>
    <x v="11"/>
    <x v="18"/>
    <s v="ΜΕΛΙ ΑΝΘ.ΚΝΦ.ΕΛΛ.ΜΤ&quot;Εconomy&quot;"/>
    <s v="455gr"/>
    <n v="2.71"/>
    <n v="2.5745"/>
    <n v="-4.9999999999999982E-2"/>
  </r>
  <r>
    <n v="5200378901977"/>
    <x v="11"/>
    <x v="18"/>
    <s v="ΜΕΛΙ &quot;ΔΑΝΑΗ&quot; ΕΛΛ/ΚΟ"/>
    <s v="900gr"/>
    <n v="4.1500000000000004"/>
    <n v="3.9424999999999999"/>
    <n v="-5.0000000000000107E-2"/>
  </r>
  <r>
    <n v="5207066126674"/>
    <x v="11"/>
    <x v="18"/>
    <s v="ΜΕΛΙ Α/Κ/Θ ΕΛΛ&quot;επιλογή μου&quot; SQ."/>
    <s v="480gr"/>
    <n v="2.4500000000000002"/>
    <n v="2.3275000000000001"/>
    <n v="-5.0000000000000017E-2"/>
  </r>
  <r>
    <s v="-"/>
    <x v="12"/>
    <x v="1"/>
    <s v="ARLA αυθεντικό Δανέζικο σκληρό τυρί 40+8kg"/>
    <s v="1kg"/>
    <n v="12.14"/>
    <n v="11.48"/>
    <n v="-5.4365733113673813E-2"/>
  </r>
  <r>
    <s v="-"/>
    <x v="12"/>
    <x v="1"/>
    <s v="ARLA αυθεντικό Δανέζικο σκληρό τυρί 40+4kg"/>
    <s v="1kg"/>
    <n v="12.36"/>
    <n v="11.69"/>
    <n v="-5.4207119741100318E-2"/>
  </r>
  <r>
    <s v="-"/>
    <x v="12"/>
    <x v="1"/>
    <s v="ARLA κεφαλοτύρι από τη Δανία 45+8,3kg"/>
    <s v="1kg"/>
    <n v="12.4"/>
    <n v="11.72"/>
    <n v="-5.4838709677419328E-2"/>
  </r>
  <r>
    <s v="-"/>
    <x v="12"/>
    <x v="1"/>
    <s v="ARLA delite active 5% 2,5kg"/>
    <s v="1kg"/>
    <n v="12.93"/>
    <n v="11.65"/>
    <n v="-9.8994586233565302E-2"/>
  </r>
  <r>
    <s v="-"/>
    <x v="12"/>
    <x v="1"/>
    <s v="ARLA mozzarela φρατζόλα 40% 2,3kg"/>
    <s v="1kg"/>
    <n v="11.77"/>
    <n v="11.03"/>
    <n v="-6.2871707731520843E-2"/>
  </r>
  <r>
    <s v="-"/>
    <x v="12"/>
    <x v="1"/>
    <s v="ARLA αυθεντικό σκληρό τυρί 40% 8kg"/>
    <s v="1kg"/>
    <n v="12.14"/>
    <n v="11.48"/>
    <n v="-5.4365733113673813E-2"/>
  </r>
  <r>
    <s v="-"/>
    <x v="12"/>
    <x v="1"/>
    <s v="ARLA κεφαλοτύρι από τη Δανία 45+8,3kg"/>
    <s v="1kg"/>
    <n v="12.4"/>
    <n v="11.72"/>
    <n v="-5.4838709677419328E-2"/>
  </r>
  <r>
    <s v="5740900837317"/>
    <x v="12"/>
    <x v="19"/>
    <s v="ΒΟΥΤΥΡΟ LURPAK ΑΝΑΛΑΤΟ 250gr ΑΛΟΥΜ."/>
    <s v="250gr "/>
    <n v="4.18"/>
    <n v="3.97"/>
    <n v="-5.0239234449760653E-2"/>
  </r>
  <r>
    <n v="5200305120921"/>
    <x v="12"/>
    <x v="19"/>
    <s v="ΒΟΥΤΥΡΟ LURPAK ΑΝΑΛΑΤΟ 250gr ΑΛΟΥΜ. -0,50 eur"/>
    <s v="250gr "/>
    <n v="3.74"/>
    <n v="3.53"/>
    <n v="-5.6149732620320962E-2"/>
  </r>
  <r>
    <n v="5740900837409"/>
    <x v="12"/>
    <x v="19"/>
    <s v="ΒΟΥΤΥΡΟ LURPAK AΝΑΛ. 500gr ΑΛΟΥΜ."/>
    <s v="500gr "/>
    <n v="8.1199999999999992"/>
    <n v="7.71"/>
    <n v="-5.0492610837438334E-2"/>
  </r>
  <r>
    <n v="5200305120945"/>
    <x v="12"/>
    <x v="19"/>
    <s v="ΒΟΥΤΥΡΟ LURPAK ΑΝΑΛΑΤΟ 500gr ΑΛΟΥΜ. -1,00 eur"/>
    <s v="500gr "/>
    <n v="7.24"/>
    <n v="6.83"/>
    <n v="-5.6629834254143661E-2"/>
  </r>
  <r>
    <n v="5740900403765"/>
    <x v="12"/>
    <x v="19"/>
    <s v="LURPAK ΒΟΥΤΥΡΟ LIGHT ΑΝΑΛΑΤΟ 200gr"/>
    <s v="200gr"/>
    <n v="2.81"/>
    <n v="2.66"/>
    <n v="-5.3380782918149433E-2"/>
  </r>
  <r>
    <n v="5200305122420"/>
    <x v="12"/>
    <x v="19"/>
    <s v="LURPAK ΒΟΥΤΥΡΟ LIGHT ΑΝΑΛΑΤΟ 200gr -0,40 eur"/>
    <s v="200gr"/>
    <n v="2.46"/>
    <n v="2.31"/>
    <n v="-6.0975609756097525E-2"/>
  </r>
  <r>
    <n v="5711953017162"/>
    <x v="12"/>
    <x v="1"/>
    <s v="ARLA MOZZARELLA ΤΡΙΜΜΕΝΗ 200gr"/>
    <s v="200gr"/>
    <n v="3.24"/>
    <n v="3.07"/>
    <n v="-5.2469135802469251E-2"/>
  </r>
  <r>
    <n v="5711953158452"/>
    <x v="12"/>
    <x v="1"/>
    <s v="ARLA ΦΡΕΣΚΟ ΤΥΡΙ LIGHT 200gr"/>
    <s v="200gr"/>
    <n v="2.1800000000000002"/>
    <n v="2.0699999999999998"/>
    <n v="-5.0458715596330417E-2"/>
  </r>
  <r>
    <n v="5760466997027"/>
    <x v="12"/>
    <x v="20"/>
    <s v="STARBUCKS CARAMEL MACCHIATO 220ml"/>
    <s v="220ml"/>
    <n v="2.08"/>
    <n v="1.97"/>
    <n v="-5.2884615384615433E-2"/>
  </r>
  <r>
    <n v="5740900401709"/>
    <x v="12"/>
    <x v="19"/>
    <s v="ΒΟΥΤΥΡΟ LURPAK ΑΛΟΥΜ.200gr"/>
    <s v="200gr"/>
    <n v="3.34"/>
    <n v="3.17"/>
    <n v="-5.0898203592814349E-2"/>
  </r>
  <r>
    <n v="5201389400503"/>
    <x v="13"/>
    <x v="0"/>
    <s v="Φρέσκο αγελαδινό Γάλα 7 Ημερών (1lt πλήρες)"/>
    <s v="1lt"/>
    <n v="1.05"/>
    <n v="1"/>
    <n v="-4.7619047619047658E-2"/>
  </r>
  <r>
    <n v="5201389400534"/>
    <x v="13"/>
    <x v="0"/>
    <s v="Φρέσκο αγελαδινό Γάλα 7 Ημερών (1lt ελαφρύ)"/>
    <s v="1lt"/>
    <n v="1.05"/>
    <n v="1"/>
    <n v="-4.7619047619047658E-2"/>
  </r>
  <r>
    <n v="5203278059427"/>
    <x v="14"/>
    <x v="16"/>
    <s v="Μαλακτικό Συμπυκνωμένο GRAND FLOWER 68ΜΕΖ"/>
    <s v="1,5lt"/>
    <n v="1.78"/>
    <n v="1.69"/>
    <n v="-5.0561797752809036E-2"/>
  </r>
  <r>
    <n v="5203278059434"/>
    <x v="14"/>
    <x v="16"/>
    <s v="Μαλακτικό Συμπυκνωμένο MR GRAND WATERLILY 68ΜΕΖ"/>
    <s v="1,5lt"/>
    <n v="1.78"/>
    <n v="1.69"/>
    <n v="-5.0561797752809036E-2"/>
  </r>
  <r>
    <n v="5203278059441"/>
    <x v="14"/>
    <x v="16"/>
    <s v="Μαλακτικό Συμπυκνωμένο MR GRAND JASMlNE 68MEZ"/>
    <s v="1,5lt"/>
    <n v="1.78"/>
    <n v="1.69"/>
    <n v="-5.0561797752809036E-2"/>
  </r>
  <r>
    <n v="5203278059458"/>
    <x v="14"/>
    <x v="16"/>
    <s v="Μαλακτικό Συμπυκνωμένο MR GRAND FOREST 68MEZ "/>
    <s v="1,5lt"/>
    <n v="1.78"/>
    <n v="1.69"/>
    <n v="-5.0561797752809036E-2"/>
  </r>
  <r>
    <n v="5201390003779"/>
    <x v="15"/>
    <x v="21"/>
    <s v="NIKAS ΓΑΛΟΠΟΥΛΑ ΒΡ ΦΕΤΕΣ160G X.ΓΛ/ΝΗ"/>
    <s v="160gr"/>
    <n v="2.88"/>
    <n v="2.74"/>
    <n v="-4.8611111111111001E-2"/>
  </r>
  <r>
    <n v="5201390003762"/>
    <x v="15"/>
    <x v="21"/>
    <s v="NIKAS ΓΑΛ/ΛΑ ΚΑΠ.ΦΕΤΕΣ 160G X.ΓΛ/ΝΗ"/>
    <s v="160gr"/>
    <n v="2.88"/>
    <n v="2.74"/>
    <n v="-4.8611111111111001E-2"/>
  </r>
  <r>
    <n v="5201390002208"/>
    <x v="15"/>
    <x v="21"/>
    <s v="ΝΙΚΑΣ ΓΑΛ/ΛΑ ΨΗΤΗ ΤΕΤΡΑΓ.160ΓΡ Χ.Γ"/>
    <s v="160gr"/>
    <n v="2.88"/>
    <n v="2.74"/>
    <n v="-4.8611111111111001E-2"/>
  </r>
  <r>
    <n v="5201390005797"/>
    <x v="15"/>
    <x v="21"/>
    <s v="ΝΙΚΑS ΓΑΛ/ΛΑ ΨΗΤΗ ΟΒΑΛ  200G Χ. ΓΛΟΥ/ΝΗ"/>
    <s v="200gr"/>
    <n v="3.66"/>
    <n v="3.48"/>
    <n v="-4.91803278688525E-2"/>
  </r>
  <r>
    <n v="5201390008224"/>
    <x v="15"/>
    <x v="21"/>
    <s v="ΝΙΚΑS LESS SALT ΓΑΛ/ΛΑ ΒΡ 160G Χ.Γ"/>
    <s v="160gr"/>
    <n v="2.88"/>
    <n v="2.74"/>
    <n v="-4.8611111111111001E-2"/>
  </r>
  <r>
    <n v="5201390011767"/>
    <x v="15"/>
    <x v="21"/>
    <s v="NIKAS ΓΑΛ/ΛΑ ΚΑΠΝΙΣΤΗ &amp;GOUDA  240G Χ.Γ"/>
    <s v="240gr"/>
    <n v="4.87"/>
    <n v="4.63"/>
    <n v="-4.9281314168377867E-2"/>
  </r>
  <r>
    <n v="5201390011774"/>
    <x v="15"/>
    <x v="21"/>
    <s v="NIKAS ΓΑΛOΠΟΥΛΑ ΨΗΤΗ&amp; GOUDA 240G Χ.Γ"/>
    <s v="240gr"/>
    <n v="4.87"/>
    <n v="4.63"/>
    <n v="-4.9281314168377867E-2"/>
  </r>
  <r>
    <n v="5201390011750"/>
    <x v="15"/>
    <x v="12"/>
    <s v="NIKAS ΓΑΛ/ΛΑ ΚΑΠ &amp;GOUDA LIGHT 240G Χ.Γ"/>
    <s v="240gr"/>
    <n v="4.87"/>
    <n v="4.63"/>
    <n v="-4.9281314168377867E-2"/>
  </r>
  <r>
    <n v="5202088660120"/>
    <x v="15"/>
    <x v="12"/>
    <s v="NIKAS ΕΛΛΗΝΙΚΗ ΚΟΥΖΙΝΑ ΜΟΥΣΑΚΑΣ 350G"/>
    <s v="350gr"/>
    <n v="3.54"/>
    <n v="3.36"/>
    <n v="-5.0847457627118689E-2"/>
  </r>
  <r>
    <n v="5202088660113"/>
    <x v="15"/>
    <x v="12"/>
    <s v="NIKAS ΕΛΛΗΝΙΚΗ ΚΟΥΖΙΝΑ ΠΑΣΤΙΤΣΙΟ 350G"/>
    <s v="350gr"/>
    <n v="3.54"/>
    <n v="3.36"/>
    <n v="-5.0847457627118689E-2"/>
  </r>
  <r>
    <n v="5202088660083"/>
    <x v="15"/>
    <x v="12"/>
    <s v="NIKAS ΕΛΛΗΝΙΚΗ ΚΟΥΖΙΝΑ ΓΕΜΙΣΤΑ 350G"/>
    <s v="350gr"/>
    <n v="3.54"/>
    <n v="3.36"/>
    <n v="-5.0847457627118689E-2"/>
  </r>
  <r>
    <n v="5202088660175"/>
    <x v="15"/>
    <x v="12"/>
    <s v="NIKAS ΕΛΛ.ΚΟΥΖΙΝΑ ΣΟΥΤΖ/ΚΙΑ ΚΡΙΘΑΡ 350G"/>
    <s v="350gr"/>
    <n v="3.54"/>
    <n v="3.36"/>
    <n v="-5.0847457627118689E-2"/>
  </r>
  <r>
    <n v="5202088660144"/>
    <x v="15"/>
    <x v="12"/>
    <s v="NIKAS ΕΛΛ.ΚΟΥΖΙΝΑ  ΚΟΤΟΠ.ΡΥΖΙ 350G"/>
    <s v="350gr"/>
    <n v="4.43"/>
    <n v="4.21"/>
    <n v="-4.966139954853268E-2"/>
  </r>
  <r>
    <n v="5202088660267"/>
    <x v="15"/>
    <x v="12"/>
    <s v="NIKAS ΕΛΛ.ΚΟΥΖΙΝΑ ΛΑΧΑΝΟ/ΜΑΔΕΣ 400G"/>
    <s v="400gr"/>
    <n v="3.54"/>
    <n v="3.36"/>
    <n v="-5.0847457627118689E-2"/>
  </r>
  <r>
    <n v="5202088660045"/>
    <x v="15"/>
    <x v="12"/>
    <s v="NIKAS ΕΛΛ. ΚΟΥΖΙΝΑ ΣΠΑΝΑΚΟΡΥΖΟ 350G"/>
    <s v="350gr"/>
    <n v="3.54"/>
    <n v="3.36"/>
    <n v="-5.0847457627118689E-2"/>
  </r>
  <r>
    <n v="5202088660014"/>
    <x v="15"/>
    <x v="12"/>
    <s v="NIKAS ΕΛΛΗΝΙΚΗ ΚΟΥΖΙΝΑ  ΦΑΣΟΛΑΔΑ 400G"/>
    <s v="400gr"/>
    <n v="2.65"/>
    <n v="2.52"/>
    <n v="-4.9056603773584867E-2"/>
  </r>
  <r>
    <n v="5202088660090"/>
    <x v="15"/>
    <x v="12"/>
    <s v="NIKAS ΕΛΛ.ΚΟΥΖΙΝΑ  ΙΜΑΜ350G"/>
    <s v="350gr"/>
    <n v="3.1"/>
    <n v="2.95"/>
    <n v="-4.8387096774193519E-2"/>
  </r>
  <r>
    <n v="5202088660274"/>
    <x v="15"/>
    <x v="12"/>
    <s v="NIKAS ΕΛΛ.ΚΟΥΖΙΝΑ  ΚΟΛΟΚΥΘ.ΓΕΜΙΣΤA 400G"/>
    <s v="400gr"/>
    <n v="3.98"/>
    <n v="3.78"/>
    <n v="-5.0251256281407079E-2"/>
  </r>
  <r>
    <n v="5202088660151"/>
    <x v="15"/>
    <x v="12"/>
    <s v="NIKAS ΕΛΛ.ΚΟΥΖΙΝΑ ΜΟΣΧ.ΚΟΚΚ.ΑΡΑΚΑ 350G"/>
    <s v="350gr"/>
    <n v="5.31"/>
    <n v="5.04"/>
    <n v="-5.0847457627118564E-2"/>
  </r>
  <r>
    <n v="5202088660076"/>
    <x v="15"/>
    <x v="12"/>
    <s v="NIKAS ΕΛΛ. ΚΟΥΖΙΝΑ ΜΠΡΙΑΜ 350G"/>
    <s v="350gr"/>
    <n v="3.54"/>
    <n v="3.36"/>
    <n v="-5.0847457627118689E-2"/>
  </r>
  <r>
    <n v="5202088660052"/>
    <x v="15"/>
    <x v="12"/>
    <s v="NIKAS ΕΛΛ. ΚΟΥΖΙΝΑ ΦΑΣΟΛΑΚ.ΠΛΑΤΙΑ 350G"/>
    <s v="350gr"/>
    <n v="3.54"/>
    <n v="3.36"/>
    <n v="-5.0847457627118689E-2"/>
  </r>
  <r>
    <n v="5202088660250"/>
    <x v="15"/>
    <x v="12"/>
    <s v="NIKAS ΕΛΛ.ΚΟΥΖΙΝΑ ΧΟΙΡ.ΠΑΤΑΤΦΟΥΡ 350G"/>
    <s v="350gr"/>
    <n v="4.42"/>
    <n v="4.2"/>
    <n v="-4.9773755656108538E-2"/>
  </r>
  <r>
    <n v="5201037507738"/>
    <x v="16"/>
    <x v="9"/>
    <s v="Ρόφημα αμύγδαλο χωρίς ζάχαρη"/>
    <s v="1lt"/>
    <n v="2.85"/>
    <n v="2.61"/>
    <n v="-8.4210526315789541E-2"/>
  </r>
  <r>
    <n v="5201037507752"/>
    <x v="16"/>
    <x v="9"/>
    <s v="Ρόφημα αμύγδαλο"/>
    <s v="1lt"/>
    <n v="2.85"/>
    <n v="2.61"/>
    <n v="-8.4210526315789541E-2"/>
  </r>
  <r>
    <n v="5201037507905"/>
    <x v="16"/>
    <x v="9"/>
    <s v="Ρόφημα βρώμη &amp; 3 super σπόροι"/>
    <s v="1lt"/>
    <n v="2.85"/>
    <n v="2.61"/>
    <n v="-8.4210526315789541E-2"/>
  </r>
  <r>
    <n v="5201037712576"/>
    <x v="16"/>
    <x v="10"/>
    <s v="Complet 10%"/>
    <s v="190gr"/>
    <n v="1.1200000000000001"/>
    <n v="1.06"/>
    <n v="-5.3571428571428617E-2"/>
  </r>
  <r>
    <n v="5201037712583"/>
    <x v="16"/>
    <x v="10"/>
    <s v="Complet 2%"/>
    <s v="190gr"/>
    <n v="1.1200000000000001"/>
    <n v="1.06"/>
    <n v="-5.3571428571428617E-2"/>
  </r>
  <r>
    <n v="5201037712521"/>
    <x v="16"/>
    <x v="10"/>
    <s v="Complet 10%"/>
    <s v="3x190gr"/>
    <n v="3.36"/>
    <n v="3.19"/>
    <n v="-5.0595238095238075E-2"/>
  </r>
  <r>
    <n v="5201037712538"/>
    <x v="16"/>
    <x v="10"/>
    <s v="Complet 2%"/>
    <s v="3x190gr"/>
    <n v="3.36"/>
    <n v="3.19"/>
    <n v="-5.0595238095238075E-2"/>
  </r>
  <r>
    <n v="5201037707787"/>
    <x v="16"/>
    <x v="10"/>
    <s v="Μικρές οικογενειακές φάρμες γιαούρτι 10%"/>
    <s v="2x200gr"/>
    <n v="3"/>
    <n v="2.7"/>
    <n v="-9.9999999999999936E-2"/>
  </r>
  <r>
    <n v="5201037707763"/>
    <x v="16"/>
    <x v="10"/>
    <s v="Μικρές οικογενειακές φάρμες γιαούρτι 2%"/>
    <s v="2x200gr"/>
    <n v="3"/>
    <n v="2.7"/>
    <n v="-9.9999999999999936E-2"/>
  </r>
  <r>
    <n v="5201037503754"/>
    <x v="16"/>
    <x v="9"/>
    <s v="ADVANCE Υ.Θ.Ε. ρόφημα γάλακτος "/>
    <s v="1lt"/>
    <n v="2.1800000000000002"/>
    <n v="2.0710000000000002"/>
    <n v="-4.9999999999999989E-2"/>
  </r>
  <r>
    <n v="5201037503778"/>
    <x v="16"/>
    <x v="9"/>
    <s v="ADVANCE χωρίς λακτόζη ρόφημα γάλακτος"/>
    <s v="1lt"/>
    <n v="2.36"/>
    <n v="2.242"/>
    <n v="-4.9999999999999954E-2"/>
  </r>
  <r>
    <n v="5201037712675"/>
    <x v="16"/>
    <x v="10"/>
    <s v="ADVANCE λευκό"/>
    <s v="2x145gr"/>
    <n v="2.2000000000000002"/>
    <n v="2.09"/>
    <n v="-5.0000000000000142E-2"/>
  </r>
  <r>
    <n v="5201037712682"/>
    <x v="16"/>
    <x v="10"/>
    <s v="ADVANCE μήλο μπανάνα"/>
    <s v="2x145gr"/>
    <n v="2.2000000000000002"/>
    <n v="2.09"/>
    <n v="-5.0000000000000142E-2"/>
  </r>
  <r>
    <n v="5201037712699"/>
    <x v="16"/>
    <x v="10"/>
    <s v="ADVANCE αχλάδι βερίκοκο"/>
    <s v="2x145gr"/>
    <n v="2.2000000000000002"/>
    <n v="2.09"/>
    <n v="-5.0000000000000142E-2"/>
  </r>
  <r>
    <n v="5201037712705"/>
    <x v="16"/>
    <x v="10"/>
    <s v="ADVANCE δημητριακά"/>
    <s v="2x145gr"/>
    <n v="2.2000000000000002"/>
    <n v="2.09"/>
    <n v="-5.0000000000000142E-2"/>
  </r>
  <r>
    <n v="5201037712712"/>
    <x v="16"/>
    <x v="10"/>
    <s v="ADVANCE ΦΑΡΙΝ ΛΑΚΤΕ"/>
    <s v="2x145gr"/>
    <n v="2.2000000000000002"/>
    <n v="2.09"/>
    <n v="-5.0000000000000142E-2"/>
  </r>
  <r>
    <n v="5201037712729"/>
    <x v="16"/>
    <x v="10"/>
    <s v="ADVANCE ροδάκινο μήλο βρώμη"/>
    <s v="2x145gr"/>
    <n v="2.2000000000000002"/>
    <n v="2.09"/>
    <n v="-5.0000000000000142E-2"/>
  </r>
  <r>
    <n v="5201037711012"/>
    <x v="16"/>
    <x v="10"/>
    <s v="ADVANCE BIO λευκό γιαούρτι"/>
    <s v="2x140gr"/>
    <n v="2.5"/>
    <n v="2.37"/>
    <n v="-5.1999999999999956E-2"/>
  </r>
  <r>
    <n v="8700216171342"/>
    <x v="17"/>
    <x v="22"/>
    <s v="ALWAYS ULTRA NORMAL PLUS GP 8X40"/>
    <s v="40 τεμάχια"/>
    <n v="7.94"/>
    <n v="7.53"/>
    <n v="-5.1637279596977344E-2"/>
  </r>
  <r>
    <n v="8001841913919"/>
    <x v="17"/>
    <x v="22"/>
    <s v="ALWAYS ULTRA PLATINUM NIGHT GP 12X22"/>
    <s v="22 τεμάχια"/>
    <n v="7.94"/>
    <n v="7.53"/>
    <n v="-5.1637279596977344E-2"/>
  </r>
  <r>
    <n v="8700216171403"/>
    <x v="17"/>
    <x v="22"/>
    <s v="ALWAYS ULTRA LONG PLUS GP 6X36"/>
    <s v="36 τεμάχια"/>
    <n v="7.94"/>
    <n v="7.53"/>
    <n v="-5.1637279596977344E-2"/>
  </r>
  <r>
    <n v="8700216171489"/>
    <x v="17"/>
    <x v="22"/>
    <s v="ALWAYS ULTRA NIGHT GP 6X32"/>
    <s v="32 τεμάχια"/>
    <n v="7.94"/>
    <n v="7.53"/>
    <n v="-5.1637279596977344E-2"/>
  </r>
  <r>
    <n v="8001841913803"/>
    <x v="17"/>
    <x v="22"/>
    <s v="ALWAYS ULT PLATINUM NORMAL GP 12X30"/>
    <s v="30 τεμάχια"/>
    <n v="7.94"/>
    <n v="7.53"/>
    <n v="-5.1637279596977344E-2"/>
  </r>
  <r>
    <n v="8001841913841"/>
    <x v="17"/>
    <x v="22"/>
    <s v="ALWAYS ULTRA PLATINUM LONG GP 12X26"/>
    <s v="26 τεμάχια"/>
    <n v="7.94"/>
    <n v="7.53"/>
    <n v="-5.1637279596977344E-2"/>
  </r>
  <r>
    <n v="8006540093764"/>
    <x v="17"/>
    <x v="22"/>
    <s v="ALWAYS ULTRA SECURE NIGHT GP 6X24"/>
    <s v="24 τεμάχια"/>
    <n v="7.94"/>
    <n v="7.53"/>
    <n v="-5.1637279596977344E-2"/>
  </r>
  <r>
    <n v="8006540202944"/>
    <x v="17"/>
    <x v="22"/>
    <s v="ALW ΣΕΡ/ΚΙA DPROTECT LONG 4X(44+24ΔΩΡΟ)"/>
    <s v="68 τεμάχια"/>
    <n v="5.25"/>
    <n v="4.9400000000000004"/>
    <n v="-5.9047619047618974E-2"/>
  </r>
  <r>
    <n v="8001090345141"/>
    <x v="17"/>
    <x v="22"/>
    <s v="ALW ΣΕΡ/ΚΙA DPROTECT LONG 4X(34+18ΔΩΡΟ)"/>
    <s v="52 τεμάχια"/>
    <n v="4.32"/>
    <n v="4.07"/>
    <n v="-5.7870370370370364E-2"/>
  </r>
  <r>
    <n v="8001841685885"/>
    <x v="17"/>
    <x v="22"/>
    <s v="ALW ΣΕΡ/ΚΙA DPROTECT XL 4X(32+12ΔΩΡΟ)"/>
    <s v=" 44 τεμάχια"/>
    <n v="4.32"/>
    <n v="4.07"/>
    <n v="-5.7870370370370364E-2"/>
  </r>
  <r>
    <n v="8001841685960"/>
    <x v="17"/>
    <x v="22"/>
    <s v="ALW ΣΕΡ/ΚΙA DFRESH NORMAL 4X(40+20ΔΩΡΟ)"/>
    <s v=" 60 τεμάχια"/>
    <n v="4.32"/>
    <n v="4.07"/>
    <n v="-5.7870370370370364E-2"/>
  </r>
  <r>
    <n v="4015400219507"/>
    <x v="17"/>
    <x v="22"/>
    <s v="TAMPAX COMPAK REGULAR 6X16"/>
    <s v="16 τεμάχια"/>
    <n v="3.43"/>
    <n v="3.2"/>
    <n v="-6.7055393586005818E-2"/>
  </r>
  <r>
    <n v="8001841300481"/>
    <x v="17"/>
    <x v="22"/>
    <s v="TAMPAX COMPAK PEARL REGULAR 8X16"/>
    <s v="16 τεμάχια"/>
    <n v="3.92"/>
    <n v="3.7"/>
    <n v="-5.6122448979591774E-2"/>
  </r>
  <r>
    <n v="8001841300542"/>
    <x v="17"/>
    <x v="22"/>
    <s v="TAMPAX COMPAK PEARL SUPER 8X16"/>
    <s v="16 τεμάχια"/>
    <n v="3.92"/>
    <n v="3.7"/>
    <n v="-5.6122448979591774E-2"/>
  </r>
  <r>
    <n v="4015400219620"/>
    <x v="17"/>
    <x v="22"/>
    <s v="TAMPAX COMPAK SUPER PLUS 6X16"/>
    <s v="16 τεμάχια"/>
    <n v="3.43"/>
    <n v="3.2"/>
    <n v="-6.7055393586005818E-2"/>
  </r>
  <r>
    <n v="4015400219712"/>
    <x v="17"/>
    <x v="22"/>
    <s v="TAMPAX COMPAK SUPER 6X16"/>
    <s v="16 τεμάχια"/>
    <n v="3.43"/>
    <n v="3.2"/>
    <n v="-6.7055393586005818E-2"/>
  </r>
  <r>
    <n v="8001841500911"/>
    <x v="17"/>
    <x v="22"/>
    <s v="HERBAL ΣΑΜΠΟΥΑΝ ALOE MANGO 6X380ML"/>
    <s v="380ml"/>
    <n v="5.37"/>
    <n v="4.97"/>
    <n v="-7.4487895716946056E-2"/>
  </r>
  <r>
    <n v="8001841841502"/>
    <x v="17"/>
    <x v="22"/>
    <s v="HERBAL ΣΑΜΠ. PURE ALOE &amp; AVOCADO 6X380ML"/>
    <s v="380ml"/>
    <n v="5.37"/>
    <n v="4.97"/>
    <n v="-7.4487895716946056E-2"/>
  </r>
  <r>
    <n v="8006540493342"/>
    <x v="17"/>
    <x v="22"/>
    <s v="HERBAL ΣΑΜΠΟΥΑΝ ARGAN OIL 6Χ400ML"/>
    <s v="400ml"/>
    <n v="5.37"/>
    <n v="4.97"/>
    <n v="-7.4487895716946056E-2"/>
  </r>
  <r>
    <n v="8006540442913"/>
    <x v="17"/>
    <x v="22"/>
    <s v="HERBAL ΣΑΜΠΟΥΑΝ COCONUT MILK 6Χ400ML"/>
    <s v="400ml"/>
    <n v="5.37"/>
    <n v="4.97"/>
    <n v="-7.4487895716946056E-2"/>
  </r>
  <r>
    <n v="8006540493465"/>
    <x v="17"/>
    <x v="22"/>
    <s v="HERBAL ΣΑΜΠΟΥΑΝ WH GRAPEFRUIT 6Χ400ML"/>
    <s v="400ml"/>
    <n v="5.37"/>
    <n v="4.97"/>
    <n v="-7.4487895716946056E-2"/>
  </r>
  <r>
    <n v="8001841501154"/>
    <x v="17"/>
    <x v="22"/>
    <s v="HERBAL CONDITIONER ALOE MANGO 6X180ML"/>
    <s v="180ml"/>
    <n v="5.37"/>
    <n v="4.97"/>
    <n v="-7.4487895716946056E-2"/>
  </r>
  <r>
    <n v="8001841836737"/>
    <x v="17"/>
    <x v="22"/>
    <s v="HERBAL COND PURE ALOE &amp; AVOCADO 6X180ML"/>
    <s v="180ml"/>
    <n v="5.37"/>
    <n v="4.97"/>
    <n v="-7.4487895716946056E-2"/>
  </r>
  <r>
    <n v="8006540360552"/>
    <x v="17"/>
    <x v="22"/>
    <s v="HERBAL CONDITIONER ARGAN OIL 6Χ200ML"/>
    <s v="200ml"/>
    <n v="5.37"/>
    <n v="4.97"/>
    <n v="-7.4487895716946056E-2"/>
  </r>
  <r>
    <n v="8006540493380"/>
    <x v="17"/>
    <x v="22"/>
    <s v="HERBAL CONDITIONER COCONUT MILK 6Χ200ML"/>
    <s v="200ml"/>
    <n v="5.37"/>
    <n v="4.97"/>
    <n v="-7.4487895716946056E-2"/>
  </r>
  <r>
    <n v="8006540493427"/>
    <x v="17"/>
    <x v="22"/>
    <s v="HERBAL CONDITIONER WH GRAPEFRUIT 6X200ML"/>
    <s v="200ml"/>
    <n v="5.37"/>
    <n v="4.97"/>
    <n v="-7.4487895716946056E-2"/>
  </r>
  <r>
    <n v="8006540088654"/>
    <x v="17"/>
    <x v="22"/>
    <s v="HERBAL ΜΑΣΚΑ REPAIR ΜΕ ARGAN OIL 6X450ML"/>
    <s v="450ml"/>
    <n v="10.75"/>
    <n v="9.94"/>
    <n v="-7.5348837209302369E-2"/>
  </r>
  <r>
    <n v="8006540088869"/>
    <x v="17"/>
    <x v="22"/>
    <s v="HERBAL ΜΑΣΚΑ SMOOTH ΜΕ COCONUT 6X450ML"/>
    <s v="450ml"/>
    <n v="10.75"/>
    <n v="9.94"/>
    <n v="-7.5348837209302369E-2"/>
  </r>
  <r>
    <n v="8006540084366"/>
    <x v="17"/>
    <x v="22"/>
    <s v="HERBAL ΜΑΣΚΑ ΕΝΥΔ ALOE&amp;AVOC.OIL 6X450ML"/>
    <s v="450ml"/>
    <n v="10.75"/>
    <n v="9.94"/>
    <n v="-7.5348837209302369E-2"/>
  </r>
  <r>
    <n v="8001841535555"/>
    <x v="17"/>
    <x v="22"/>
    <s v="HERBAL ΛΑΔΙ ALOE ARGAN 6X100 ML"/>
    <s v="100ml"/>
    <n v="7.02"/>
    <n v="6.63"/>
    <n v="-5.5555555555555511E-2"/>
  </r>
  <r>
    <n v="8001841838434"/>
    <x v="17"/>
    <x v="22"/>
    <s v="HERBAL ΛΑΔΙ PURE ALOE &amp; AVOCADO 6X100 ML"/>
    <s v="100ml"/>
    <n v="7.02"/>
    <n v="6.63"/>
    <n v="-5.5555555555555511E-2"/>
  </r>
  <r>
    <n v="8001841535678"/>
    <x v="17"/>
    <x v="22"/>
    <s v="HERBAL ΛΑΔΙ ALOE COCONUT 6X100 ML"/>
    <s v="100ml"/>
    <n v="7.02"/>
    <n v="6.63"/>
    <n v="-5.5555555555555511E-2"/>
  </r>
  <r>
    <n v="4084500290532"/>
    <x v="17"/>
    <x v="22"/>
    <s v="PANTENE ΣΑΜΠΟΥΑΝ CLASSIC 6Χ360ML"/>
    <s v="360ml"/>
    <n v="5.78"/>
    <n v="5.38"/>
    <n v="-6.9204152249135009E-2"/>
  </r>
  <r>
    <n v="8006540103470"/>
    <x v="17"/>
    <x v="22"/>
    <s v="PANTENE ΣΑΜΠ. CLASSIC 6Χ675ML"/>
    <s v="675ml"/>
    <n v="8.26"/>
    <n v="7.84"/>
    <n v="-5.0847457627118633E-2"/>
  </r>
  <r>
    <n v="8006540440339"/>
    <x v="17"/>
    <x v="22"/>
    <s v="PANTENE ΚΡΕΜΑ CLASSIC 6Χ220ML"/>
    <s v="220ml"/>
    <n v="5.37"/>
    <n v="4.97"/>
    <n v="-7.4487895716946056E-2"/>
  </r>
  <r>
    <n v="8006540440360"/>
    <x v="17"/>
    <x v="22"/>
    <s v="PANTENE ΚΡΕΜΑ ΧΡΩΜΑ &amp; ΠΡΟΣΤ. 6Χ220ML"/>
    <s v="220ml"/>
    <n v="5.37"/>
    <n v="4.97"/>
    <n v="-7.4487895716946056E-2"/>
  </r>
  <r>
    <n v="8006540440391"/>
    <x v="17"/>
    <x v="22"/>
    <s v="PANTENE ΚΡΕΜΑ ΤΕΛΕΙΕΣ ΜΠΟΥΚΛΕΣ 6Χ220ML"/>
    <s v="220ml"/>
    <n v="5.37"/>
    <n v="4.97"/>
    <n v="-7.4487895716946056E-2"/>
  </r>
  <r>
    <n v="8006540440421"/>
    <x v="17"/>
    <x v="22"/>
    <s v="PANTENE ΚΡΕΜΑ ΑΝΑΔΟΜΗΣΗΣ 6Χ220ML"/>
    <s v="220ml"/>
    <n v="5.37"/>
    <n v="4.97"/>
    <n v="-7.4487895716946056E-2"/>
  </r>
  <r>
    <n v="8006540440452"/>
    <x v="17"/>
    <x v="22"/>
    <s v="PANTENE ΚΡΕΜΑ ΑΠΑΛΑ&amp;ΜΕΤΑΞΕΝΙΑ 6Χ220ML"/>
    <s v="220ml"/>
    <n v="5.37"/>
    <n v="4.97"/>
    <n v="-7.4487895716946056E-2"/>
  </r>
  <r>
    <n v="8006540440483"/>
    <x v="17"/>
    <x v="22"/>
    <s v="PANTENE ΚΡΕΜΑ SUPERFOOD 6Χ220ML"/>
    <s v="220ml"/>
    <n v="5.37"/>
    <n v="4.97"/>
    <n v="-7.4487895716946056E-2"/>
  </r>
  <r>
    <n v="8006540400333"/>
    <x v="17"/>
    <x v="22"/>
    <s v="PANTENE ΚΡΕΜΑ CLASSIC 6Χ450ML"/>
    <s v="450ml"/>
    <n v="8.26"/>
    <n v="7.84"/>
    <n v="-5.0847457627118633E-2"/>
  </r>
  <r>
    <n v="8006540280140"/>
    <x v="17"/>
    <x v="22"/>
    <s v="OS SH GEL CAPTAIN 6X675ML "/>
    <s v="675ml"/>
    <n v="6.53"/>
    <n v="6.15"/>
    <n v="-5.8192955589586502E-2"/>
  </r>
  <r>
    <n v="8006540280195"/>
    <x v="17"/>
    <x v="22"/>
    <s v="OS SH GEL WHITEWATER 6X675ML "/>
    <s v="675ml"/>
    <n v="6.53"/>
    <n v="6.15"/>
    <n v="-5.8192955589586502E-2"/>
  </r>
  <r>
    <n v="8006540280249"/>
    <x v="17"/>
    <x v="22"/>
    <s v="OLD SPICE SH GEL WOLFTHORN 6X675ML"/>
    <s v="675ml"/>
    <n v="6.53"/>
    <n v="6.15"/>
    <n v="-5.8192955589586502E-2"/>
  </r>
  <r>
    <n v="8006540818824"/>
    <x v="17"/>
    <x v="22"/>
    <s v="OLD SPICE SHOWER GEL CAPTAIN 4X1000ML"/>
    <s v="1lt"/>
    <n v="9.2200000000000006"/>
    <n v="8.68"/>
    <n v="-5.8568329718004436E-2"/>
  </r>
  <r>
    <n v="8006540818862"/>
    <x v="17"/>
    <x v="22"/>
    <s v="OLD SPICE SHOWER GEL WHITEWATER 4X1000ML"/>
    <s v="1lt"/>
    <n v="9.2200000000000006"/>
    <n v="8.68"/>
    <n v="-5.8568329718004436E-2"/>
  </r>
  <r>
    <n v="8001090759795"/>
    <x v="17"/>
    <x v="23"/>
    <s v="PAMPERS PREMIUM PANTS ΜΕΓ 3 2X48 JUMBO"/>
    <s v="48 τεμάχια"/>
    <n v="23.32"/>
    <n v="22.16"/>
    <n v="-4.9742710120068617E-2"/>
  </r>
  <r>
    <n v="8001090759832"/>
    <x v="17"/>
    <x v="23"/>
    <s v="PAMPERS PREMIUM PANTS ΜΕΓ 4 2X38 JUMBO"/>
    <s v="38 τεμάχια"/>
    <n v="23.32"/>
    <n v="22.16"/>
    <n v="-4.9742710120068617E-2"/>
  </r>
  <r>
    <n v="8001090759870"/>
    <x v="17"/>
    <x v="23"/>
    <s v="PAMPERS PREMIUM PANTS ΜΕΓ 5 3X34 JUMBO"/>
    <s v="34 τεμάχια"/>
    <n v="23.32"/>
    <n v="22.16"/>
    <n v="-4.9742710120068617E-2"/>
  </r>
  <r>
    <n v="8001090759917"/>
    <x v="17"/>
    <x v="23"/>
    <s v="PAMPERS PREMIUM PANTS ΜΕΓ 6 3X31 JUMBO"/>
    <s v="31 τεμάχια"/>
    <n v="22.49"/>
    <n v="21.32"/>
    <n v="-5.2023121387283155E-2"/>
  </r>
  <r>
    <n v="8006540807026"/>
    <x v="17"/>
    <x v="23"/>
    <s v="PAMPERS PREMIUM PANTS ΜΕΓ 7 3X27 JUMBO"/>
    <s v="27 τεμάχια"/>
    <n v="22.49"/>
    <n v="21.32"/>
    <n v="-5.2023121387283155E-2"/>
  </r>
  <r>
    <n v="8006540490891"/>
    <x v="17"/>
    <x v="23"/>
    <s v="PAMPERS PREMIUM PANTS ΜΕΓ 3 1X144 MSB"/>
    <s v="144 τεμάχια"/>
    <n v="39.99"/>
    <n v="37.99"/>
    <n v="-5.0012503125781441E-2"/>
  </r>
  <r>
    <n v="8006540490938"/>
    <x v="17"/>
    <x v="23"/>
    <s v="PAMPERS PREMIUM PANTS ΜΕΓ 4 1X114 MSB"/>
    <s v="114 τεμάχια"/>
    <n v="39.99"/>
    <n v="37.99"/>
    <n v="-5.0012503125781441E-2"/>
  </r>
  <r>
    <n v="8006540490976"/>
    <x v="17"/>
    <x v="23"/>
    <s v="PAMPERS PREMIUM PANTS ΜΕΓ 5 1X102 MSB"/>
    <s v="102 τεμάχια"/>
    <n v="39.99"/>
    <n v="37.99"/>
    <n v="-5.0012503125781441E-2"/>
  </r>
  <r>
    <n v="8006540491010"/>
    <x v="17"/>
    <x v="23"/>
    <s v="PAMPERS PREMIUM PANTS ΜΕΓ 6 1X93 MSB"/>
    <s v="93 τεμάχια"/>
    <n v="39.99"/>
    <n v="37.99"/>
    <n v="-5.0012503125781441E-2"/>
  </r>
  <r>
    <n v="8006540888414"/>
    <x v="17"/>
    <x v="16"/>
    <s v="LENOR COTTON FRESH 8X47MEZ"/>
    <s v="47 μεζούρες"/>
    <n v="7.17"/>
    <n v="6.75"/>
    <n v="-5.8577405857740579E-2"/>
  </r>
  <r>
    <n v="8006540888421"/>
    <x v="17"/>
    <x v="16"/>
    <s v="LENOR LIME BLOSSOM &amp; SEA SALT 8X47MEZ"/>
    <s v="47 μεζούρες"/>
    <n v="7.17"/>
    <n v="6.75"/>
    <n v="-5.8577405857740579E-2"/>
  </r>
  <r>
    <n v="8006540888469"/>
    <x v="17"/>
    <x v="16"/>
    <s v="LENOR PEONY &amp; HIBISCUS 8X47MEZ"/>
    <s v="47 μεζούρες"/>
    <n v="7.17"/>
    <n v="6.75"/>
    <n v="-5.8577405857740579E-2"/>
  </r>
  <r>
    <n v="8006540887882"/>
    <x v="17"/>
    <x v="16"/>
    <s v="LENOR RELAX AMETHYST &amp; FLORAL 8X55MEZ"/>
    <s v="55 μεζούρες"/>
    <n v="7.17"/>
    <n v="6.75"/>
    <n v="-5.8577405857740579E-2"/>
  </r>
  <r>
    <n v="8006540887936"/>
    <x v="17"/>
    <x v="16"/>
    <s v="LENOR FRESH OCEAN ESCAPE 8X55MEZ"/>
    <s v="55 μεζούρες"/>
    <n v="7.17"/>
    <n v="6.75"/>
    <n v="-5.8577405857740579E-2"/>
  </r>
  <r>
    <n v="8006540887967"/>
    <x v="17"/>
    <x v="16"/>
    <s v="LENOR BLISS RUBY JASMINE 8X55MEZ"/>
    <s v="55 μεζούρες"/>
    <n v="7.17"/>
    <n v="6.75"/>
    <n v="-5.8577405857740579E-2"/>
  </r>
  <r>
    <n v="8006540888247"/>
    <x v="17"/>
    <x v="16"/>
    <s v="LENOR SENSITIVE 8X55MEZ"/>
    <s v="55 μεζούρες"/>
    <n v="7.17"/>
    <n v="6.75"/>
    <n v="-5.8577405857740579E-2"/>
  </r>
  <r>
    <n v="8006540888612"/>
    <x v="17"/>
    <x v="16"/>
    <s v="LENOR HAUTE COUTURE 8X55MEZ"/>
    <s v="55 μεζούρες"/>
    <n v="7.17"/>
    <n v="6.75"/>
    <n v="-5.8577405857740579E-2"/>
  </r>
  <r>
    <n v="8006540896693"/>
    <x v="17"/>
    <x v="16"/>
    <s v="LENOR ESCAPE WILD FLOWER 8X55MEZ"/>
    <s v="55 μεζούρες"/>
    <n v="7.17"/>
    <n v="6.75"/>
    <n v="-5.8577405857740579E-2"/>
  </r>
  <r>
    <n v="8006540896709"/>
    <x v="17"/>
    <x v="16"/>
    <s v="LENOR INDULGE GOLD ORCHID 8X55MEZ"/>
    <s v="55 μεζούρες"/>
    <n v="7.17"/>
    <n v="6.75"/>
    <n v="-5.8577405857740579E-2"/>
  </r>
  <r>
    <n v="8006540888551"/>
    <x v="17"/>
    <x v="16"/>
    <s v="LENOR CARESSE SPRING 8X55MEZ"/>
    <s v="55 μεζούρες"/>
    <n v="6.75"/>
    <n v="6.32"/>
    <n v="-6.3703703703703665E-2"/>
  </r>
  <r>
    <n v="8006540888575"/>
    <x v="17"/>
    <x v="16"/>
    <s v="LENOR CARESSE LAVENDER 8X55MEZ"/>
    <s v="55 μεζούρες"/>
    <n v="6.75"/>
    <n v="6.32"/>
    <n v="-6.3703703703703665E-2"/>
  </r>
  <r>
    <n v="8006540849125"/>
    <x v="17"/>
    <x v="16"/>
    <s v="FAIRY QUICKWASH ΚΑΝ 9X(800+400ML)_ΗΒ"/>
    <s v="1.2lt"/>
    <n v="5.93"/>
    <n v="5.6"/>
    <n v="-5.5649241146711652E-2"/>
  </r>
  <r>
    <n v="8006540849064"/>
    <x v="17"/>
    <x v="16"/>
    <s v="FAIRY ΚΑΝΟΝΙΚO 9X(1000+500ML)_ΗΒ"/>
    <s v="1.5lt"/>
    <n v="5.63"/>
    <n v="5.34"/>
    <n v="-5.1509769094138548E-2"/>
  </r>
  <r>
    <n v="8006540849101"/>
    <x v="17"/>
    <x v="16"/>
    <s v="FAIRY ΛΕΜΟΝΙ 9X(1000+500ML)_ΗΒ"/>
    <s v="1.5lt"/>
    <n v="5.63"/>
    <n v="5.34"/>
    <n v="-5.1509769094138548E-2"/>
  </r>
  <r>
    <n v="8001841934754"/>
    <x v="17"/>
    <x v="16"/>
    <s v="SWIFFER DUSTΑΝΤ.ΞΕΣΚ3X(10+5 ΤΕΜ.ΔΩΡΟ)"/>
    <s v="15 τεμάχια"/>
    <n v="8.73"/>
    <n v="7.94"/>
    <n v="-9.0492554410080181E-2"/>
  </r>
  <r>
    <n v="8700216217057"/>
    <x v="17"/>
    <x v="16"/>
    <s v="Viakal ΑΝΤ SPRAY 12X(600+300)ml"/>
    <s v="900ml"/>
    <n v="4.67"/>
    <n v="4.18"/>
    <n v="-0.10492505353319062"/>
  </r>
  <r>
    <n v="8006540400760"/>
    <x v="17"/>
    <x v="22"/>
    <s v="PANTENE ΚΡΕΜΑ ΑΝΑΔΟΜΗΣΗ &amp; ΠΡΟΣΤ. 6Χ450ML"/>
    <s v="450ml"/>
    <n v="8.26"/>
    <n v="7.84"/>
    <n v="-5.0847457627118633E-2"/>
  </r>
  <r>
    <n v="8006540400999"/>
    <x v="17"/>
    <x v="22"/>
    <s v="PANTENE ΚΡΕΜΑ ΑΠΑΛΑ ΜΕΤΑΞΕΝΙΑ 6Χ450ML"/>
    <s v="450ml"/>
    <n v="8.26"/>
    <n v="7.84"/>
    <n v="-5.0847457627118633E-2"/>
  </r>
  <r>
    <n v="8006540101766"/>
    <x v="17"/>
    <x v="22"/>
    <s v="PANTENE ΣΑΜΠ. ΧΡΩΜΑ &amp; ΠΡΟΣΤ 6Χ675ML"/>
    <s v="675ml"/>
    <n v="8.26"/>
    <n v="7.84"/>
    <n v="-5.0847457627118633E-2"/>
  </r>
  <r>
    <n v="8006540103555"/>
    <x v="17"/>
    <x v="22"/>
    <s v="PANTENE ΣΑΜΠ ΑΝΑΔΟΜΗΣΗ &amp; ΠΡΟΣΤ. 6Χ675ML"/>
    <s v="675ml"/>
    <n v="8.26"/>
    <n v="7.84"/>
    <n v="-5.0847457627118633E-2"/>
  </r>
  <r>
    <n v="8006540103517"/>
    <x v="17"/>
    <x v="22"/>
    <s v="PANTENE ΣΑΜΠ. ΑΠΑΛΑ ΜΕΤΑΞΕΝΙΑ 6Χ675ML"/>
    <s v="675ml"/>
    <n v="8.26"/>
    <n v="7.84"/>
    <n v="-5.0847457627118633E-2"/>
  </r>
  <r>
    <n v="2713254"/>
    <x v="18"/>
    <x v="21"/>
    <s v="CRETA FARMS γαλοπούλα ψητή οβάλ &quot;χωρίς&quot;"/>
    <s v="1,95kg"/>
    <n v="19.670000000000002"/>
    <n v="18.690000000000001"/>
    <n v="-4.9822064056939522E-2"/>
  </r>
  <r>
    <n v="2705336"/>
    <x v="18"/>
    <x v="21"/>
    <s v="CRETA FARMS γαλοπούλα καπνιστή &quot;χωρίς&quot; 10x10"/>
    <s v="3,6kg"/>
    <n v="15.84"/>
    <n v="15.05"/>
    <n v="-4.987373737373732E-2"/>
  </r>
  <r>
    <n v="2713369"/>
    <x v="18"/>
    <x v="21"/>
    <s v="φιλέτο γαλοπούλα βραστή CF &quot; χωρίς&quot; 10X10"/>
    <s v="3,6kg"/>
    <n v="14.87"/>
    <n v="14.13"/>
    <n v="-4.9764626765299157E-2"/>
  </r>
  <r>
    <n v="5202575011367"/>
    <x v="18"/>
    <x v="21"/>
    <s v="CRETA FARMS γαλοπούλα ψητή φέτες &quot; χωρίς&quot; 200gr"/>
    <s v="200ml"/>
    <n v="4.2300000000000004"/>
    <n v="4.0199999999999996"/>
    <n v="-4.9645390070922182E-2"/>
  </r>
  <r>
    <n v="5203278026405"/>
    <x v="19"/>
    <x v="16"/>
    <s v="Σφουγγαρίστρα MR GRAND  Καρό"/>
    <s v="Τεμάχιο"/>
    <n v="0.74199999999999999"/>
    <n v="0.7"/>
    <n v="-5.660377358490571E-2"/>
  </r>
  <r>
    <n v="5203278039054"/>
    <x v="19"/>
    <x v="16"/>
    <s v="Σφουγγαρίστρα MR GRAND  2Τ"/>
    <s v="Τεμάχιο"/>
    <n v="1.2878000000000001"/>
    <n v="1.2163999999999999"/>
    <n v="-5.544339183102976E-2"/>
  </r>
  <r>
    <n v="5203278046458"/>
    <x v="19"/>
    <x v="16"/>
    <s v="Σφουγγαρίστρα MR GRAND  Μωβ Καρό"/>
    <s v="Τεμάχιο"/>
    <n v="0.84599999999999997"/>
    <n v="0.80530000000000002"/>
    <n v="-4.8108747044917209E-2"/>
  </r>
  <r>
    <n v="5449000214881"/>
    <x v="20"/>
    <x v="24"/>
    <s v="330 CAN X24 COCA COLA LIGHT SLK GR"/>
    <s v="Πακέτο"/>
    <n v="16.489999999999998"/>
    <n v="15.66"/>
    <n v="-5.0333535476045993E-2"/>
  </r>
  <r>
    <s v="5449000304711"/>
    <x v="20"/>
    <x v="24"/>
    <s v="330 CAN 4X6 COCA COLA LIGHT SLK KC GR"/>
    <s v="Πακέτο"/>
    <n v="17.61"/>
    <n v="16.72"/>
    <n v="-5.0539466212379362E-2"/>
  </r>
  <r>
    <n v="5449000026569"/>
    <x v="20"/>
    <x v="24"/>
    <s v="500 PET 6X4 COCA COLA LIGHT GR"/>
    <s v="Πακέτο"/>
    <n v="22.49"/>
    <n v="21.36"/>
    <n v="-5.0244553134726505E-2"/>
  </r>
  <r>
    <n v="5449000139726"/>
    <x v="20"/>
    <x v="24"/>
    <s v="1.0 PET X6 COCA COLA LIGHT GR"/>
    <s v="Πακέτο"/>
    <n v="7.12"/>
    <n v="6.76"/>
    <n v="-5.0561797752809036E-2"/>
  </r>
  <r>
    <n v="5449000181756"/>
    <x v="20"/>
    <x v="24"/>
    <s v="1.0 PET 3X2 COCA COLA LIGHT GR"/>
    <s v="Πακέτο"/>
    <n v="7.12"/>
    <n v="6.76"/>
    <n v="-5.0561797752809036E-2"/>
  </r>
  <r>
    <n v="5449000000484"/>
    <x v="20"/>
    <x v="24"/>
    <s v="1.5 PET X6 COCA COLA LIGHT N GR"/>
    <s v="Πακέτο"/>
    <n v="10.130000000000001"/>
    <n v="9.6199999999999992"/>
    <n v="-5.0345508390918219E-2"/>
  </r>
  <r>
    <n v="5449000088444"/>
    <x v="20"/>
    <x v="24"/>
    <s v="1.5 PET 3X2 COCA COLA LIGHT N GR"/>
    <s v="Πακέτο"/>
    <n v="10.130000000000001"/>
    <n v="9.6199999999999992"/>
    <n v="-5.0345508390918219E-2"/>
  </r>
  <r>
    <n v="530010120011"/>
    <x v="20"/>
    <x v="24"/>
    <s v="9.0 TNK PMX COCA-COLA LIGHT 57.6 GR"/>
    <s v="Πακέτο"/>
    <n v="82.35"/>
    <n v="78.23"/>
    <n v="-5.0030358227079422E-2"/>
  </r>
  <r>
    <n v="5449000001078"/>
    <x v="20"/>
    <x v="24"/>
    <s v="10.0 BIB PMX COCA COLA LIGHT 64.0 GR"/>
    <s v="Πακέτο"/>
    <n v="91.5"/>
    <n v="86.92"/>
    <n v="-5.0054644808743151E-2"/>
  </r>
  <r>
    <s v="5449000306234"/>
    <x v="20"/>
    <x v="24"/>
    <s v="330 CAN 4X6 SCHWEPPES CLUB SODA SLK KC GR"/>
    <s v="Πακέτο"/>
    <n v="10.84"/>
    <n v="10.29"/>
    <n v="-5.073800738007387E-2"/>
  </r>
  <r>
    <n v="5449000086532"/>
    <x v="20"/>
    <x v="24"/>
    <s v="500 PET 6X4 SCHWEPPES SODA WATER GR"/>
    <s v="Πακέτο"/>
    <n v="14.91"/>
    <n v="14.16"/>
    <n v="-5.0301810865191143E-2"/>
  </r>
  <r>
    <s v="5449000305022"/>
    <x v="20"/>
    <x v="24"/>
    <s v="330 CAN 4X6 SCHWEPPES SODA LEMON SLK KC GR"/>
    <s v="Πακέτο"/>
    <n v="14.75"/>
    <n v="14.01"/>
    <n v="-5.0169491525423743E-2"/>
  </r>
  <r>
    <n v="5449000957818"/>
    <x v="20"/>
    <x v="24"/>
    <s v="500 PET X24 SCHWEPPES INDIAN TONIC WT GR"/>
    <s v="Πακέτο"/>
    <n v="23.54"/>
    <n v="22.36"/>
    <n v="-5.0127442650807125E-2"/>
  </r>
  <r>
    <n v="5449000305312"/>
    <x v="20"/>
    <x v="24"/>
    <s v="330 CAN 4X6 SCHWEPPES TONIC WAT SL KC CYGR"/>
    <s v="Πακέτο"/>
    <n v="16.14"/>
    <n v="15.33"/>
    <n v="-5.0185873605947985E-2"/>
  </r>
  <r>
    <s v="5449000304858"/>
    <x v="20"/>
    <x v="24"/>
    <s v="330 CAN 4X6 SCHWEPPES PINK GRPFR KC GR"/>
    <s v="Πακέτο"/>
    <n v="17.39"/>
    <n v="16.52"/>
    <n v="-5.0028752156411789E-2"/>
  </r>
  <r>
    <s v="5449000308238​"/>
    <x v="20"/>
    <x v="24"/>
    <s v="330 CAN 4X6 SCHWEPPES MANGO LIME GR"/>
    <s v="Πακέτο"/>
    <n v="17.39"/>
    <n v="16.52"/>
    <n v="-5.0028752156411789E-2"/>
  </r>
  <r>
    <s v="5449000304865"/>
    <x v="20"/>
    <x v="24"/>
    <s v="330 CAN 4X6 SCHWEPPES OR BLOSS KC GR"/>
    <s v="Πακέτο"/>
    <n v="17.39"/>
    <n v="16.52"/>
    <n v="-5.0028752156411789E-2"/>
  </r>
  <r>
    <s v="5449000304872"/>
    <x v="20"/>
    <x v="24"/>
    <s v="330 CAN 4X6 SCHWEPPES LEM BER&amp;HIB KC GR"/>
    <s v="Πακέτο"/>
    <n v="17.39"/>
    <n v="16.52"/>
    <n v="-5.0028752156411789E-2"/>
  </r>
  <r>
    <s v="5449000306807"/>
    <x v="20"/>
    <x v="24"/>
    <s v="330 CAN 4X6 SCHWEPPES POMEGRANATE SLK KC GR"/>
    <s v="Πακέτο"/>
    <n v="17.39"/>
    <n v="16.52"/>
    <n v="-5.0028752156411789E-2"/>
  </r>
  <r>
    <n v="5449000233455"/>
    <x v="20"/>
    <x v="24"/>
    <s v="330 CAN X24 SCHWEPPES TONIC SLK GR"/>
    <s v="Πακέτο"/>
    <n v="15.07"/>
    <n v="14.31"/>
    <n v="-5.043132050431319E-2"/>
  </r>
  <r>
    <n v="5449000233479"/>
    <x v="20"/>
    <x v="24"/>
    <s v="330 CAN X24 SCHWEPPES BITTER SLK GR"/>
    <s v="Πακέτο"/>
    <n v="15.65"/>
    <n v="14.86"/>
    <n v="-5.0479233226837117E-2"/>
  </r>
  <r>
    <n v="5449000233486"/>
    <x v="20"/>
    <x v="24"/>
    <s v="330 CAN X24 SCHWEPPES MOJITO SLK GR"/>
    <s v="Πακέτο"/>
    <n v="15.65"/>
    <n v="14.86"/>
    <n v="-5.0479233226837117E-2"/>
  </r>
  <r>
    <n v="5449000233448"/>
    <x v="20"/>
    <x v="24"/>
    <s v="330 CAN X24 SCHWEPPES SODA SLK GR"/>
    <s v="Πακέτο"/>
    <n v="10.130000000000001"/>
    <n v="9.6199999999999992"/>
    <n v="-5.0345508390918219E-2"/>
  </r>
  <r>
    <n v="5449000058096"/>
    <x v="20"/>
    <x v="24"/>
    <s v="330 CAN X24 SCHWEPPES ORANGE SLK GR"/>
    <s v="Πακέτο"/>
    <n v="16.28"/>
    <n v="15.46"/>
    <n v="-5.0368550368550383E-2"/>
  </r>
  <r>
    <n v="5449000065049"/>
    <x v="20"/>
    <x v="24"/>
    <s v="330 CAN X24 SCHWEPPES LEMON SLK GR"/>
    <s v="Πακέτο"/>
    <n v="16.28"/>
    <n v="15.46"/>
    <n v="-5.0368550368550383E-2"/>
  </r>
  <r>
    <n v="5449000282675"/>
    <x v="20"/>
    <x v="24"/>
    <s v="330 CAN X24 SCHWEPPES PINK SLK GR"/>
    <s v="Πακέτο"/>
    <n v="16.28"/>
    <n v="15.46"/>
    <n v="-5.0368550368550383E-2"/>
  </r>
  <r>
    <n v="5449000003782"/>
    <x v="20"/>
    <x v="24"/>
    <s v="330 CAN X24 SCHWEPPES POME SLK GR"/>
    <s v="Πακέτο"/>
    <n v="16.28"/>
    <n v="15.46"/>
    <n v="-5.0368550368550383E-2"/>
  </r>
  <r>
    <n v="5449000317582"/>
    <x v="20"/>
    <x v="24"/>
    <s v="330 CAN 4X6 SCHWEPPES GINGER ALE SLK KC GR"/>
    <s v="Πακέτο"/>
    <n v="16.75"/>
    <n v="15.91"/>
    <n v="-5.0149253731343275E-2"/>
  </r>
  <r>
    <n v="5449000305329"/>
    <x v="20"/>
    <x v="24"/>
    <s v="330 CAN 4X6 SCHWEPPES BITTER LEM SL KC CYGR"/>
    <s v="Πακέτο"/>
    <n v="16.75"/>
    <n v="15.91"/>
    <n v="-5.0149253731343275E-2"/>
  </r>
  <r>
    <n v="5449000317612"/>
    <x v="20"/>
    <x v="24"/>
    <s v="330 CAN 4X6 SCHWEPPES MOJITO SLK KC GR"/>
    <s v="Πακέτο"/>
    <n v="16.75"/>
    <n v="15.91"/>
    <n v="-5.0149253731343275E-2"/>
  </r>
  <r>
    <n v="5000112653311"/>
    <x v="20"/>
    <x v="24"/>
    <s v="330 CAN 4X6 SCHWEPPES PINK KC P1Y22 (C) GR"/>
    <s v="Πακέτο"/>
    <n v="14.49"/>
    <n v="13.76"/>
    <n v="-5.037957211870258E-2"/>
  </r>
  <r>
    <n v="5000112540765"/>
    <x v="20"/>
    <x v="24"/>
    <s v="1.5 PET 3X2 COCA COLA LIGHT P1Y21 (C) GR"/>
    <s v="Πακέτο"/>
    <n v="9.33"/>
    <n v="8.82"/>
    <n v="-5.4662379421221839E-2"/>
  </r>
  <r>
    <n v="5000112653113"/>
    <x v="20"/>
    <x v="24"/>
    <s v="330 CAN 4X6 COCA COLA LGHT KC P1Y22(C)GR"/>
    <s v="Πακέτο"/>
    <n v="14.67"/>
    <n v="13.93"/>
    <n v="-5.0443081117927759E-2"/>
  </r>
  <r>
    <n v="5000112601718"/>
    <x v="20"/>
    <x v="24"/>
    <s v="500 PET 6X4 COCA-COLA LIGHT C GR"/>
    <s v="Πακέτο"/>
    <n v="16.87"/>
    <n v="16.02"/>
    <n v="-5.0385299347955034E-2"/>
  </r>
  <r>
    <s v="5202663034124"/>
    <x v="21"/>
    <x v="23"/>
    <s v="Σαμπουάν παιδικό MR GRAND 750ML"/>
    <s v="750ml"/>
    <n v="1.53"/>
    <n v="1.45"/>
    <n v="-5.2287581699346448E-2"/>
  </r>
  <r>
    <s v="5202663101628"/>
    <x v="21"/>
    <x v="23"/>
    <s v="Κρεμοσάπουνο MR GRAND ήπιο αντισηπτικό 1L"/>
    <s v="1lt"/>
    <n v="1.96"/>
    <n v="1.853"/>
    <n v="-5.4591836734693873E-2"/>
  </r>
  <r>
    <s v="5202663101574"/>
    <x v="21"/>
    <x v="23"/>
    <s v="Κρεμοσάπουνο MR GRAND CHERRY FLOWERS ΑΝΤΛΙΑ 500ML"/>
    <s v="500ml"/>
    <n v="1.03"/>
    <n v="0.97499999999999998"/>
    <n v="-5.339805825242723E-2"/>
  </r>
  <r>
    <s v="5202663101567"/>
    <x v="21"/>
    <x v="23"/>
    <s v="Κρεμοσάπουνο MR GRAND άνθη αμυγδαλιάς αντλία 500ML"/>
    <s v="500ml"/>
    <n v="1.03"/>
    <n v="0.97499999999999998"/>
    <n v="-5.339805825242723E-2"/>
  </r>
  <r>
    <s v="5202663103332"/>
    <x v="21"/>
    <x v="23"/>
    <s v="Κρεμοσάπουνο MR GRAND ήπιο αντισηπτικό FRESH 1L"/>
    <s v="1lt"/>
    <n v="1.96"/>
    <n v="1.853"/>
    <n v="-5.4591836734693873E-2"/>
  </r>
  <r>
    <s v="5202663101581"/>
    <x v="21"/>
    <x v="23"/>
    <s v="Κρεμοσάπουνο MR GRAND άνθη άνοιξης αντλία 500ML"/>
    <s v="500ml"/>
    <n v="1.03"/>
    <n v="0.97499999999999998"/>
    <n v="-5.339805825242723E-2"/>
  </r>
  <r>
    <s v="5202663113805"/>
    <x v="21"/>
    <x v="23"/>
    <s v="Αφρόλουτρο MR GRAND NAT TOUCH COCONUT CAR 500ML"/>
    <s v="500ml"/>
    <n v="1.03"/>
    <n v="0.97499999999999998"/>
    <n v="-5.339805825242723E-2"/>
  </r>
  <r>
    <s v="5202663113812"/>
    <x v="21"/>
    <x v="23"/>
    <s v="Αφρόλουτρο MR GRAND NATURE TOUCH MUSK 500ML"/>
    <s v="500ml"/>
    <n v="1.03"/>
    <n v="0.97499999999999998"/>
    <n v="-5.339805825242723E-2"/>
  </r>
  <r>
    <s v="5202663112235"/>
    <x v="21"/>
    <x v="23"/>
    <s v="Αφρόλουτρο MR GRAND MILK &amp; HONEY 500ML"/>
    <s v="500ml"/>
    <n v="1.03"/>
    <n v="0.97499999999999998"/>
    <n v="-5.339805825242723E-2"/>
  </r>
  <r>
    <s v="5202663112242"/>
    <x v="21"/>
    <x v="23"/>
    <s v="Αφρόλουτρο MR GRAND PACIFIC WAVES 500ML"/>
    <s v="500ml"/>
    <n v="1.03"/>
    <n v="0.97499999999999998"/>
    <n v="-5.339805825242723E-2"/>
  </r>
  <r>
    <s v="5202663113720"/>
    <x v="21"/>
    <x v="23"/>
    <s v="Αφροντούς MR GRAND NOIR BLACK 500ML"/>
    <s v="500ml"/>
    <n v="1.03"/>
    <n v="0.97499999999999998"/>
    <n v="-5.339805825242723E-2"/>
  </r>
  <r>
    <s v="5202663112211"/>
    <x v="21"/>
    <x v="23"/>
    <s v="Αφρόλουτρο MR GRAND VANILLA &amp; ARGAN OIL 1L"/>
    <s v="1λτ"/>
    <n v="1.51"/>
    <n v="1.4339999999999999"/>
    <n v="-5.0331125827814613E-2"/>
  </r>
  <r>
    <s v="5202663112228"/>
    <x v="21"/>
    <x v="23"/>
    <s v="Αφρόλουτρο MR GRAND VANILLA &amp; ARGAN OIL 1L"/>
    <s v="1λτ"/>
    <n v="1.51"/>
    <n v="1.4339999999999999"/>
    <n v="-5.0331125827814613E-2"/>
  </r>
  <r>
    <s v="5202663121183"/>
    <x v="21"/>
    <x v="23"/>
    <s v="Σιλικόνη μαλλιών MR GRAND 50ML"/>
    <s v="50ml"/>
    <n v="1.89"/>
    <n v="1.792"/>
    <n v="-5.1851851851851781E-2"/>
  </r>
  <r>
    <n v="5202663120698"/>
    <x v="21"/>
    <x v="23"/>
    <s v="ARGAN OIL MR GRAND 100ML"/>
    <s v="100ml"/>
    <n v="2.4700000000000002"/>
    <n v="2.3530000000000002"/>
    <n v="-4.7368421052631574E-2"/>
  </r>
  <r>
    <n v="5201263082849"/>
    <x v="22"/>
    <x v="23"/>
    <s v="Βρεφικές πάνες MR GRAND No3 4-9KG 22ΤΕΜ"/>
    <s v="22 τεμάχια"/>
    <n v="3.73"/>
    <n v="3.54"/>
    <n v="-5.0938337801608564E-2"/>
  </r>
  <r>
    <n v="5201263082856"/>
    <x v="22"/>
    <x v="23"/>
    <s v="Βρεφικές πάνες MR GRAND No4 7-18KG 20ΤΕΜ"/>
    <s v="20 τεμάχια"/>
    <n v="3.73"/>
    <n v="3.54"/>
    <n v="-5.0938337801608564E-2"/>
  </r>
  <r>
    <n v="5201263082863"/>
    <x v="22"/>
    <x v="23"/>
    <s v="Βρεφικές πάνες MR GRAND No5 11-25KG 18ΤΕΜ"/>
    <s v="18 τεμάχια"/>
    <n v="3.73"/>
    <n v="3.54"/>
    <n v="-5.0938337801608564E-2"/>
  </r>
  <r>
    <n v="5203278048193"/>
    <x v="22"/>
    <x v="23"/>
    <s v="Βρεφικές πάνες MR GRAND No4 7-18KG 50ΤΕΜ"/>
    <s v="50 τεμάχια"/>
    <n v="9.8000000000000007"/>
    <n v="9.31"/>
    <n v="-5.0000000000000017E-2"/>
  </r>
  <r>
    <n v="5203278048209"/>
    <x v="22"/>
    <x v="23"/>
    <s v="Βρεφικές πάνες MR GRAND No5 11-25KG 44ΤΕΜ"/>
    <s v="44 τεμάχια"/>
    <n v="9.8000000000000007"/>
    <n v="9.31"/>
    <n v="-5.0000000000000017E-2"/>
  </r>
  <r>
    <n v="5203278053685"/>
    <x v="22"/>
    <x v="23"/>
    <s v="Βρεφικές πάνες βρακάκι MR GRAND No5 10-16KG 26TEM"/>
    <s v="26 τεμάχια"/>
    <n v="6.21"/>
    <n v="5.9"/>
    <n v="-4.9919484702093335E-2"/>
  </r>
  <r>
    <n v="5203278053692"/>
    <x v="22"/>
    <x v="23"/>
    <s v="Βρεφικές πάνες βρακάκι MR GRAND No6 15KG+ 23TEM"/>
    <s v="23 τεμάχια"/>
    <n v="6.21"/>
    <n v="5.9"/>
    <n v="-4.9919484702093335E-2"/>
  </r>
  <r>
    <n v="5204463210234"/>
    <x v="23"/>
    <x v="20"/>
    <s v="COFFEEWAY κλασσικός φίλτρου CITY BLEND 450gr "/>
    <s v="450gr"/>
    <n v="5.93"/>
    <n v="5.63"/>
    <n v="-5.0590219224283278E-2"/>
  </r>
  <r>
    <n v="5204463210050"/>
    <x v="23"/>
    <x v="20"/>
    <s v="COFFEEWAY αρωματικός φίλτρου CHOCOLATE STRAWBERRY 200gr "/>
    <s v="200gr "/>
    <n v="3.97"/>
    <n v="3.77"/>
    <n v="-5.0377833753148658E-2"/>
  </r>
  <r>
    <n v="5204463210203"/>
    <x v="23"/>
    <x v="20"/>
    <s v="COFFEEWAY κάψουλες ESPRESSO VANILLA 10τμχ. "/>
    <s v="10 τεμάχια"/>
    <n v="2.68"/>
    <n v="2.54"/>
    <n v="-5.22388059701493E-2"/>
  </r>
  <r>
    <n v="5213001240091"/>
    <x v="24"/>
    <x v="3"/>
    <s v="Φαρίνα από αλεύρι μαλακού σίτου τύπου Μ"/>
    <s v="500gr"/>
    <n v="1.1200000000000001"/>
    <n v="0.92"/>
    <n v="-0.1785714285714286"/>
  </r>
  <r>
    <n v="5213001240039"/>
    <x v="24"/>
    <x v="3"/>
    <s v="Aλεύρι για όλες τις χρήσεις νέο"/>
    <s v="1kg"/>
    <n v="1.02"/>
    <n v="0.82"/>
    <n v="-0.19607843137254907"/>
  </r>
  <r>
    <n v="5203252210103"/>
    <x v="25"/>
    <x v="25"/>
    <s v="Ηλιέλαιο φιάλης 1λίτρου"/>
    <s v="1lt"/>
    <n v="1.21"/>
    <n v="1.1495"/>
    <n v="-0.05"/>
  </r>
  <r>
    <n v="5203278018042"/>
    <x v="26"/>
    <x v="7"/>
    <s v="MR GRAND COOKIES κακάο &amp; μαύρη σοκολάτα 175gr"/>
    <s v="175gr"/>
    <n v="0.6"/>
    <n v="0.56999999999999995"/>
    <n v="-5.0000000000000044E-2"/>
  </r>
  <r>
    <n v="5203278018059"/>
    <x v="26"/>
    <x v="7"/>
    <s v="MR GRAND COOKIES μαύρη σοκολάτα 175gr"/>
    <s v="175gr"/>
    <n v="0.6"/>
    <n v="0.56999999999999995"/>
    <n v="-5.0000000000000044E-2"/>
  </r>
  <r>
    <n v="5201168415353"/>
    <x v="27"/>
    <x v="10"/>
    <s v="Γιαούρτι αγελάδος 2% 2+1 200gr"/>
    <s v="4 τεμάχια"/>
    <n v="2.17"/>
    <n v="2.06"/>
    <n v="-5.0691244239631283E-2"/>
  </r>
  <r>
    <n v="5201168415261"/>
    <x v="27"/>
    <x v="10"/>
    <s v="Γιαούρτι αγελάδος 3,9% 2+1 200g"/>
    <s v="4 τεμάχια"/>
    <n v="2.17"/>
    <n v="2.06"/>
    <n v="-5.0691244239631283E-2"/>
  </r>
  <r>
    <n v="5201168415322"/>
    <x v="27"/>
    <x v="10"/>
    <s v="Γιαούρτι αγελάδος 2% 200g (1x12)"/>
    <s v="12 τεμάχια"/>
    <n v="1.085"/>
    <n v="1.03"/>
    <n v="-5.0691244239631283E-2"/>
  </r>
  <r>
    <n v="5201168415131"/>
    <x v="27"/>
    <x v="10"/>
    <s v="Γιαούρτι αγελάδος 3,9% 200g (1x12)"/>
    <s v="12 τεμάχια"/>
    <n v="1.085"/>
    <n v="1.03"/>
    <n v="-5.0691244239631283E-2"/>
  </r>
  <r>
    <n v="5201168415339"/>
    <x v="27"/>
    <x v="10"/>
    <s v="Γιαούρτι αγελάδος 2% 1x2 200g (1x6)"/>
    <s v="6 τεμάχια"/>
    <n v="2.0699999999999998"/>
    <n v="1.96"/>
    <n v="-5.3140096618357432E-2"/>
  </r>
  <r>
    <n v="5201168415346"/>
    <x v="27"/>
    <x v="10"/>
    <s v="Γιαούρτι αγελάδος 2% 1x3 200g 1x4)"/>
    <s v="4 τεμάχια"/>
    <n v="3.1"/>
    <n v="2.94"/>
    <n v="-5.1612903225806493E-2"/>
  </r>
  <r>
    <n v="5201168415209"/>
    <x v="27"/>
    <x v="10"/>
    <s v="Γιαούρτι αγελάδος 3,9% 1x2 200g (1x6)"/>
    <s v="6 τεμάχια"/>
    <n v="2.0699999999999998"/>
    <n v="1.96"/>
    <n v="-5.3140096618357432E-2"/>
  </r>
  <r>
    <n v="5201168415223"/>
    <x v="27"/>
    <x v="10"/>
    <s v="Γιαούρτι αγελάδος 3,9% 1x3 200 1x4)"/>
    <s v="4 τεμάχια"/>
    <n v="3.1"/>
    <n v="2.94"/>
    <n v="-5.1612903225806493E-2"/>
  </r>
  <r>
    <n v="5201168915235"/>
    <x v="27"/>
    <x v="1"/>
    <s v="SPREAO ΜΕ ΦΕΤΑ ΠΟΠ 200g (1x6)"/>
    <s v="6 τεμάχια"/>
    <n v="2.63"/>
    <n v="2.4900000000000002"/>
    <n v="-5.3231939163497978E-2"/>
  </r>
  <r>
    <n v="5201168915242"/>
    <x v="27"/>
    <x v="1"/>
    <s v="SPREAD ΤΟΜΑΤΑ-ΒΑΣΙΛΙΚΟΣ ΜΕ ΦΕΤΑ ΠΟΠ 200g (1x6)"/>
    <s v="6 τεμάχια"/>
    <n v="2.63"/>
    <n v="2.4900000000000002"/>
    <n v="-5.3231939163497978E-2"/>
  </r>
  <r>
    <n v="5201168915259"/>
    <x v="27"/>
    <x v="1"/>
    <s v="SPREAD ΤΣΙΛΙ ΜΕ ΦΕΤΑ ΠΟΠ 200 (1x6)"/>
    <s v="6 τεμάχια"/>
    <n v="2.63"/>
    <n v="2.4900000000000002"/>
    <n v="-5.3231939163497978E-2"/>
  </r>
  <r>
    <n v="8721800403120"/>
    <x v="28"/>
    <x v="1"/>
    <s v="LEERDAMMER LIGHTLIFE ΜΠΛΟΚ 2.8kg"/>
    <s v="2,8kg"/>
    <n v="14.19"/>
    <n v="13.48"/>
    <n v="-5.0035236081747647E-2"/>
  </r>
  <r>
    <n v="8721800406725"/>
    <x v="28"/>
    <x v="1"/>
    <s v="LEERDAMMER LIGHTLIFE 13Φ 260g"/>
    <s v="260g"/>
    <n v="4.42"/>
    <n v="4.2"/>
    <n v="-4.9773755656108538E-2"/>
  </r>
  <r>
    <n v="2931406000005"/>
    <x v="29"/>
    <x v="1"/>
    <s v="Τυρί NOYNOY Gouda ΦΡΑΤΖΟΛΑ "/>
    <s v="1kg"/>
    <n v="11.49"/>
    <n v="10.6"/>
    <n v="-7.7458659704090563E-2"/>
  </r>
  <r>
    <n v="2670811000001"/>
    <x v="29"/>
    <x v="1"/>
    <s v="Τυρί NOYNOY Light 11% ΦΡΑΤΖΟΛΑ "/>
    <s v="1kg"/>
    <n v="11.49"/>
    <n v="10.6"/>
    <n v="-7.7458659704090563E-2"/>
  </r>
  <r>
    <n v="2939838000006"/>
    <x v="29"/>
    <x v="1"/>
    <s v="Τυρί NOYNOY Emmental ΦΡΑΤΖΟΛΑ "/>
    <s v="1kg"/>
    <n v="11.49"/>
    <n v="10.6"/>
    <n v="-7.7458659704090563E-2"/>
  </r>
  <r>
    <n v="2953610000008"/>
    <x v="29"/>
    <x v="1"/>
    <s v="Τυρί MILNER ΦΡΑΤΖΟΛΑ "/>
    <s v="1kg"/>
    <n v="11.4"/>
    <n v="10.58"/>
    <n v="-7.1929824561403538E-2"/>
  </r>
  <r>
    <n v="2938012000009"/>
    <x v="29"/>
    <x v="1"/>
    <s v="Τυρί MILNER ΚΕΦΑΛΙ "/>
    <s v="1kg"/>
    <n v="11.4"/>
    <n v="10.58"/>
    <n v="-7.1929824561403538E-2"/>
  </r>
  <r>
    <n v="2931423000002"/>
    <x v="29"/>
    <x v="1"/>
    <s v="Τυρί FINA ΦΡΑΤΖΟΛΑ 10%"/>
    <s v="1kg"/>
    <n v="11.72"/>
    <n v="10.6"/>
    <n v="-9.556313993174069E-2"/>
  </r>
  <r>
    <n v="8710912525059"/>
    <x v="29"/>
    <x v="1"/>
    <s v="Τυρί NOYNOY Gouda ΣΕ ΦΕΤΕΣ 200gr"/>
    <s v="200gr"/>
    <n v="3.08"/>
    <n v="2.92"/>
    <n v="-5.1948051948051993E-2"/>
  </r>
  <r>
    <n v="8710912317463"/>
    <x v="29"/>
    <x v="1"/>
    <s v="Τυρί NOYNOY Gouda ΣΕ ΦΕΤΕΣ 340gr"/>
    <s v="340gr"/>
    <n v="4.8499999999999996"/>
    <n v="4.5999999999999996"/>
    <n v="-5.1546391752577324E-2"/>
  </r>
  <r>
    <s v="5206851 034446"/>
    <x v="29"/>
    <x v="1"/>
    <s v="Τυρί NOYNOY Gouda ΣΕ ΦΕΤΕΣ 400gr"/>
    <s v="400gr"/>
    <n v="5.22"/>
    <n v="4.84"/>
    <n v="-7.2796934865900373E-2"/>
  </r>
  <r>
    <n v="8710912525097"/>
    <x v="29"/>
    <x v="1"/>
    <s v="Τυρί NOYNOY LIGHT 11% ΣΕ ΦΕΤΕΣ 175gr"/>
    <s v="175gr"/>
    <n v="3.08"/>
    <n v="2.92"/>
    <n v="-5.1948051948051993E-2"/>
  </r>
  <r>
    <n v="8710912300250"/>
    <x v="29"/>
    <x v="1"/>
    <s v="Τυρί MILNER ΣΕ ΦΕΤΕΣ 175gr"/>
    <s v="175gr"/>
    <n v="3.06"/>
    <n v="2.9"/>
    <n v="-5.2287581699346448E-2"/>
  </r>
  <r>
    <n v="8710912300274"/>
    <x v="29"/>
    <x v="1"/>
    <s v="Τυρί MILNER ΣΕ ΦΕΤΕΣ 300gr"/>
    <s v="300gr"/>
    <n v="4.8099999999999996"/>
    <n v="4.5599999999999996"/>
    <n v="-5.1975051975051978E-2"/>
  </r>
  <r>
    <s v="5206851 034422"/>
    <x v="29"/>
    <x v="1"/>
    <s v="Τυρί MILNER ΣΕ ΦΕΤΕΣ 350gr"/>
    <s v="350gr"/>
    <n v="4.57"/>
    <n v="4.26"/>
    <n v="-6.7833698030634673E-2"/>
  </r>
  <r>
    <n v="5206851101919"/>
    <x v="29"/>
    <x v="10"/>
    <s v="Γιαούρτι NOYNOY ΣΤΡΑΓΓΙΣΤΟ 5% 1kg (-0,50€)"/>
    <s v="1kg"/>
    <n v="3.94"/>
    <n v="3.74"/>
    <n v="-5.0761421319796884E-2"/>
  </r>
  <r>
    <n v="5206851101902"/>
    <x v="29"/>
    <x v="10"/>
    <s v="Γιαούρτι NOYNOY ΣΤΡΑΓΓΙΣΤΟ 1,5% 1kg (-0,50€)"/>
    <s v="1kg"/>
    <n v="3.94"/>
    <n v="3.74"/>
    <n v="-5.0761421319796884E-2"/>
  </r>
  <r>
    <n v="5206851073087"/>
    <x v="29"/>
    <x v="9"/>
    <s v="Ρόφημα NOYNOY ΦΥΤΙΚΟ ΑΜΥΓΔΑΛΟ "/>
    <s v="1lt"/>
    <n v="2.83"/>
    <n v="2.61"/>
    <n v="-7.7738515901060137E-2"/>
  </r>
  <r>
    <n v="5206851073070"/>
    <x v="29"/>
    <x v="9"/>
    <s v="Ρόφημα NOYNOY ΦΥΤΙΚΟ ΑΜΥΓΔΑΛΟ 0% ΖΑΧΑΡΗ "/>
    <s v="1lt"/>
    <n v="2.83"/>
    <n v="2.61"/>
    <n v="-7.7738515901060137E-2"/>
  </r>
  <r>
    <n v="5206851073117"/>
    <x v="29"/>
    <x v="9"/>
    <s v="Ρόφημα NOYNOY ΦΥΤΙΚΟ ΒΡΩΜΗ ΧΩΡΙΣ ΠΡΟΣΘΗΚΗ ΖΑΧΑΡΗΣ "/>
    <s v="1lt"/>
    <n v="2.83"/>
    <n v="2.61"/>
    <n v="-7.7738515901060137E-2"/>
  </r>
  <r>
    <s v="8716200 615020"/>
    <x v="29"/>
    <x v="0"/>
    <s v="Γάλα NOYNOY ΕΒΑΠΟΡΕ 400gr"/>
    <s v="400gr"/>
    <n v="1.29"/>
    <n v="1.22"/>
    <n v="-5.4263565891472916E-2"/>
  </r>
  <r>
    <s v="8716200 673747"/>
    <x v="29"/>
    <x v="0"/>
    <s v="Γάλα NOYNOY ΕΒΑΠΟΡΕ MULTIPACK (6X400gr)"/>
    <s v="6X400gr"/>
    <n v="7.74"/>
    <n v="7.32"/>
    <n v="-5.4263565891472861E-2"/>
  </r>
  <r>
    <s v="8716200 615129"/>
    <x v="29"/>
    <x v="0"/>
    <s v="Γάλα NOYNOY ΕΒΑΠΟΡΕ LIGHT 400gr"/>
    <s v="400gr"/>
    <n v="1.29"/>
    <n v="1.22"/>
    <n v="-5.4263565891472916E-2"/>
  </r>
  <r>
    <s v="8716200 673761"/>
    <x v="29"/>
    <x v="0"/>
    <s v="Γάλα NOYNOY ΕΒΑΠΟΡΕ LIGHT MULTIPACK (6X400gr)"/>
    <s v="6X400gr"/>
    <n v="7.74"/>
    <n v="7.32"/>
    <n v="-5.4263565891472861E-2"/>
  </r>
  <r>
    <n v="5203278026832"/>
    <x v="30"/>
    <x v="26"/>
    <s v="Μαγιονέζα MR GRAND 500ML"/>
    <s v="500ml"/>
    <n v="1.857"/>
    <n v="1.764"/>
    <n v="-5.0080775444264931E-2"/>
  </r>
  <r>
    <n v="5201410999013"/>
    <x v="31"/>
    <x v="22"/>
    <s v="Σερβίετες MR. GRAND ΕΛΑΦΡΙΑΣ ΑΚΡΑΤΕΙΑΣ NORMAL ΙΟΤ"/>
    <s v="Τεμάχιο"/>
    <n v="1.2929999999999999"/>
    <n v="1.22"/>
    <n v="-5.6457849961330207E-2"/>
  </r>
  <r>
    <n v="5201410999020"/>
    <x v="31"/>
    <x v="22"/>
    <s v="Σερβίετες MR. GRAND ΕΛΑΦΡΙΑΣ ΑΚΡΑΤΕΙΑΣ SUPER ΙΟΤ"/>
    <s v="Τεμάχιο"/>
    <n v="2.0529999999999999"/>
    <n v="1.9470000000000001"/>
    <n v="-5.1631758402337982E-2"/>
  </r>
  <r>
    <n v="5201410999037"/>
    <x v="31"/>
    <x v="22"/>
    <s v="Σερβίετες MR. GRAND ΕΛΑΦΡΙΑΣ ΑΚΡΑΤΕΙΑΣ EXTRA ιστ"/>
    <s v="Τεμάχιο"/>
    <n v="1.56"/>
    <n v="1.48"/>
    <n v="-5.1282051282051329E-2"/>
  </r>
  <r>
    <n v="5203278053425"/>
    <x v="31"/>
    <x v="22"/>
    <s v="ΥΓΡΟΜΑΝΤΗΛΑ ANTIBACTERIAL GREEN APPLE MR GRAND 60T"/>
    <s v="Τεμάχιο"/>
    <n v="1.2410000000000001"/>
    <n v="1.1719999999999999"/>
    <n v="-5.5600322320709238E-2"/>
  </r>
  <r>
    <n v="5201410999341"/>
    <x v="31"/>
    <x v="22"/>
    <s v="ΥΓΡΟΜΑΝΤΗΛΑ ANTIBACTERIAL GREEN APPLE MR GRAND 3*15T"/>
    <s v="Τεμάχιο"/>
    <n v="0.71199999999999997"/>
    <n v="0.67400000000000004"/>
    <n v="-5.3370786516853827E-2"/>
  </r>
  <r>
    <n v="5201410998078"/>
    <x v="31"/>
    <x v="22"/>
    <s v="MR GRAND ΥΓΡΑ ΠΑΝΑΚΙΑ ΓΕΝ ΚΑΘΑΡΙΣΜΟΥ 80Τ"/>
    <s v="Τεμάχιο"/>
    <n v="1.1599999999999999"/>
    <n v="1.1000000000000001"/>
    <n v="-5.1724137931034343E-2"/>
  </r>
  <r>
    <n v="5203278054217"/>
    <x v="31"/>
    <x v="22"/>
    <s v="MR GRAND ΥΓΡΑ ΠΑΝΑΚΙΑ ΓΕΝΙΚΗΣ ΧΡΗΣΗΣ 70% ΟΙΝΟΠΝΕΥΜΑ 60Τ"/>
    <s v="Τεμάχιο"/>
    <n v="1.333"/>
    <n v="1.26"/>
    <n v="-5.4763690922730653E-2"/>
  </r>
  <r>
    <n v="5203064008820"/>
    <x v="32"/>
    <x v="7"/>
    <s v="ΑΛΛΑΤΙΝΗ DlGESTlVE ΔΙΚ/Σ CLASSIC 12Χ158gr"/>
    <s v="Τεμάχιο"/>
    <n v="1.55"/>
    <n v="1.47"/>
    <n v="-5.1612903225806493E-2"/>
  </r>
  <r>
    <n v="5203064008837"/>
    <x v="32"/>
    <x v="7"/>
    <s v="ΑΛΛΑΤΙΝΗ DlGESTlVE ΔΙΚ/Σ X/ZAX 12Χ158gr"/>
    <s v="Τεμάχιο"/>
    <n v="1.76"/>
    <n v="1.67"/>
    <n v="-5.1136363636363681E-2"/>
  </r>
  <r>
    <n v="5203064008615"/>
    <x v="32"/>
    <x v="7"/>
    <s v="ΑΛΛΑΤΙΝΗ ΓΕΜΑΤΑ &amp; ΤΡΑΓΑΝΑ ΜΠΑΝ&amp;ΚΑΡ 12X230gr"/>
    <s v="Τεμάχιο"/>
    <n v="1.37"/>
    <n v="1.3"/>
    <n v="-5.1094890510948947E-2"/>
  </r>
  <r>
    <n v="5203064008530"/>
    <x v="32"/>
    <x v="7"/>
    <s v="ΑΛΛΑΤΙΝΗ ΓΕΜΑΤΑ &amp; ΤΡΑΓΑΝΑ ΣΟΚΟΛΑΤΑ 12X230gr"/>
    <s v="Τεμάχιο"/>
    <n v="1.37"/>
    <n v="1.3"/>
    <n v="-5.1094890510948947E-2"/>
  </r>
  <r>
    <n v="5203064008394"/>
    <x v="32"/>
    <x v="7"/>
    <s v="ΑΛΛΑΤΙΝΗ ΓΕΜΑΤΑ &amp; ΤΡΑΓΑΝΑ ΒΑΝΙΛΙΑ 12X230gr"/>
    <s v="Τεμάχιο"/>
    <n v="1.37"/>
    <n v="1.3"/>
    <n v="-5.1094890510948947E-2"/>
  </r>
  <r>
    <n v="5203064008400"/>
    <x v="32"/>
    <x v="7"/>
    <s v="ΑΛΛΑΤΙΝΗ ΓΕΜΑΤΑ &amp; ΤΡΑΓΑΝΑ ΦΡΑΟΥΛΑ 12X230gr"/>
    <s v="Τεμάχιο"/>
    <n v="1.37"/>
    <n v="1.3"/>
    <n v="-5.1094890510948947E-2"/>
  </r>
  <r>
    <n v="5203064008417"/>
    <x v="32"/>
    <x v="7"/>
    <s v="ΑΛΛΑΤΙΝΗ ΓΕΜΑΤΑ &amp; ΤΡΑΓΑΝΑ ΠΟΡΤΟΚΑΛΙ 12X230gr"/>
    <s v="Τεμάχιο"/>
    <n v="1.37"/>
    <n v="1.3"/>
    <n v="-5.1094890510948947E-2"/>
  </r>
  <r>
    <n v="5203064008646"/>
    <x v="32"/>
    <x v="7"/>
    <s v="ΑΛΛΑΤΙΝΗ SUPER COOKIE ΣΟΚ&amp;ΑΜΥΓ 12Χ180gr"/>
    <s v="Τεμάχιο"/>
    <n v="1.85"/>
    <n v="1.75"/>
    <n v="-5.4054054054054099E-2"/>
  </r>
  <r>
    <n v="5203084009063"/>
    <x v="32"/>
    <x v="7"/>
    <s v="ΑΛΛΑΤΙΝΗ SUPER COOKIE Χ/ΖΑΧ 12Χ180gr"/>
    <s v="Τεμάχιο"/>
    <n v="1.94"/>
    <n v="1.84"/>
    <n v="-5.1546391752577254E-2"/>
  </r>
  <r>
    <n v="5203064008653"/>
    <x v="32"/>
    <x v="7"/>
    <s v="ΑΛΛΑΤΙΝΗ SUPER COOKIE CRAN&amp;BLU 12Χ180gr"/>
    <s v="Τεμάχιο"/>
    <n v="1.85"/>
    <n v="1.75"/>
    <n v="-5.4054054054054099E-2"/>
  </r>
  <r>
    <n v="5203064008851"/>
    <x v="32"/>
    <x v="7"/>
    <s v="ΑΛΛΑΤΙΝΗ ΚΕΙΚ ΜΕ ΒΡΩΜΗ ΜΠΑΝΑΝΑ&amp;ΣΟΚ "/>
    <s v="375gr"/>
    <n v="3.54"/>
    <n v="3.36"/>
    <n v="-5.0847457627118689E-2"/>
  </r>
  <r>
    <n v="5203064008868"/>
    <x v="32"/>
    <x v="7"/>
    <s v="ΑΛΛΑΤΙΝΗ KElK ΚΑΚΑΟ ΚΟΜ. ΣΟΚΟΛΑΤΑ"/>
    <s v="375gr"/>
    <n v="3.35"/>
    <n v="3.18"/>
    <n v="-5.0746268656716394E-2"/>
  </r>
  <r>
    <n v="5203064008875"/>
    <x v="32"/>
    <x v="7"/>
    <s v="ΑΛΛΑΤΙΝΗ ΚΕΙΚ ΒΑΝΙΛΙΑ "/>
    <s v="375gr"/>
    <n v="3.35"/>
    <n v="3.18"/>
    <n v="-5.0746268656716394E-2"/>
  </r>
  <r>
    <n v="5203064008882"/>
    <x v="32"/>
    <x v="7"/>
    <s v="ΑΛΛΑΤΙΝΗ ΚΕΙΚ ΒΑΝΙΛΙΑ ΜΕ ΚΑΚΑΟ"/>
    <s v="375gr"/>
    <n v="3.35"/>
    <n v="3.18"/>
    <n v="-5.0746268656716394E-2"/>
  </r>
  <r>
    <n v="5203064006253"/>
    <x v="32"/>
    <x v="3"/>
    <s v="ΑΛΛΑΤΙΝΗ ΑΛΕΥΡΙ ΟΛ ΑΛΕΣΗΣ -0,30 10Χ1000gr (μόνιμο promo)"/>
    <s v="Τεμάχιο"/>
    <n v="1.98"/>
    <n v="1.74"/>
    <n v="-0.12121212121212122"/>
  </r>
  <r>
    <n v="5201485008887"/>
    <x v="32"/>
    <x v="3"/>
    <s v="ΑΛΛΑΤΙΝΗ ΑΛΕΥΡΙ ΑΓΙΟΡΕΙΤΙΚΟ 10Χ1000gr"/>
    <s v="Τεμάχιο"/>
    <n v="2.52"/>
    <n v="2.37"/>
    <n v="-5.9523809523809486E-2"/>
  </r>
  <r>
    <n v="5203064005126"/>
    <x v="32"/>
    <x v="3"/>
    <s v="ΑΛΛΑΤΙΝΗ ΑΛΕΥΡΙ ΕΞΤΡ. ΔΥΝ. - 0,30 14Χ1000gr (μόνιμο promo)"/>
    <s v="Τεμάχιο"/>
    <n v="2.86"/>
    <n v="2.66"/>
    <n v="-6.9930069930069838E-2"/>
  </r>
  <r>
    <n v="5201017000594"/>
    <x v="32"/>
    <x v="27"/>
    <s v="ΒΟΣΙΝΑΚΗ ΧΩΡΙΑΤΙΚΕΣ ΣΤΑΡΕΝΙΕΣ 12Χ240gr"/>
    <s v="Τεμάχιο"/>
    <n v="1.94"/>
    <n v="1.84"/>
    <n v="-5.1546391752577254E-2"/>
  </r>
  <r>
    <n v="5201017000587"/>
    <x v="32"/>
    <x v="27"/>
    <s v="ΒΟΣΙΝΑΚΗ ΧΩΡΙΑΤΙΚΕΣ ΟΛΙΚΗΣ ΑΛΕΣ 12Χ240gr"/>
    <s v="Τεμάχιο"/>
    <n v="1.94"/>
    <n v="1.84"/>
    <n v="-5.1546391752577254E-2"/>
  </r>
  <r>
    <n v="5201485009365"/>
    <x v="32"/>
    <x v="27"/>
    <s v="ΒΟΣΙΝΑΚΗ ΦΟΥΡΝΙΣΜΑΤΑ ΣΤΑΡΕΝΙΟ 500gr"/>
    <s v="Τεμάχιο"/>
    <n v="1.5"/>
    <n v="1.42"/>
    <n v="-5.3333333333333378E-2"/>
  </r>
  <r>
    <n v="5201485009358"/>
    <x v="32"/>
    <x v="27"/>
    <s v="ΒΟΣΙΝΑΚΗ ΦΟΥΡΝΙΣΜΑΤΑ ΟΛΙΚΗΣ 500gr"/>
    <s v="Τεμάχιο"/>
    <n v="1.55"/>
    <n v="1.47"/>
    <n v="-5.1612903225806493E-2"/>
  </r>
  <r>
    <n v="5201485008443"/>
    <x v="32"/>
    <x v="15"/>
    <s v="ΚΡΙΣ ΚΡΙΣ ΦΕΤΕΣ ΖΩΗΣ ΟΛ. ΑΛΕΣΗΣ 500gr"/>
    <s v="Τεμάχιο"/>
    <n v="1.76"/>
    <n v="1.66"/>
    <n v="-5.6818181818181872E-2"/>
  </r>
  <r>
    <n v="5201485009075"/>
    <x v="32"/>
    <x v="15"/>
    <s v="ΚΡΙΣ ΚΡΙΣ ΦΕΤΕΣ ΖΩΗΣ ΠΟΛΥΣΠΟΡO 500gr"/>
    <s v="Τεμάχιο"/>
    <n v="1.94"/>
    <n v="1.76"/>
    <n v="-9.2783505154639151E-2"/>
  </r>
  <r>
    <n v="5201485005589"/>
    <x v="32"/>
    <x v="15"/>
    <s v="ΚΡΙΣ ΚΡΙΣ ΤΟΣΤ ΣΤΑΡΕΝΙΟ 700gr"/>
    <s v="Τεμάχιο"/>
    <n v="2.15"/>
    <n v="2.04"/>
    <n v="-5.1162790697674362E-2"/>
  </r>
  <r>
    <n v="5201485000034"/>
    <x v="32"/>
    <x v="15"/>
    <s v="ΚΡΙΣ ΚΡΙΣ ΤΟΣΤ ΣΙΚΑΛΗ 360gr"/>
    <s v="Τεμάχιο"/>
    <n v="1.58"/>
    <n v="1.46"/>
    <n v="-7.5949367088607653E-2"/>
  </r>
  <r>
    <n v="5201485005602"/>
    <x v="32"/>
    <x v="15"/>
    <s v="ΚΡΙΣ ΚΡΙΣ ΤΟΣΤ ΣΤΑΡΕΝΙΟ 350gr"/>
    <s v="Τεμάχιο"/>
    <n v="1.33"/>
    <n v="1.26"/>
    <n v="-5.2631578947368467E-2"/>
  </r>
  <r>
    <n v="5201485009020"/>
    <x v="32"/>
    <x v="15"/>
    <s v="ΚΡΙΣ ΚΡΙΣ SELECTlON CLASSlC TOAST 700gr"/>
    <s v="Τεμάχιο"/>
    <n v="2.0299999999999998"/>
    <n v="1.92"/>
    <n v="-5.4187192118226542E-2"/>
  </r>
  <r>
    <n v="5201155001415"/>
    <x v="32"/>
    <x v="15"/>
    <s v="ELVIART ΠΙΤΑΚΙΑ 41Οgr"/>
    <s v="Τεμάχιο"/>
    <n v="1.75"/>
    <n v="1.66"/>
    <n v="-5.1428571428571476E-2"/>
  </r>
  <r>
    <n v="5203278045994"/>
    <x v="33"/>
    <x v="16"/>
    <s v="MR GRAND ΠΑΝAΚΙΑ ΚΑΤΑ ΤΗΣ ΜΕΤΑΦΟΡΑΣ ΧΡΩΜΑΤΩΝ 40 ΤΜΧ"/>
    <s v="Τεμάχιο"/>
    <n v="2"/>
    <n v="1.8919999999999999"/>
    <n v="-5.4000000000000048E-2"/>
  </r>
  <r>
    <n v="5203278057294"/>
    <x v="33"/>
    <x v="16"/>
    <s v="MR GRAND ΤΑΜΠΛΕΤΕΣ ΠΛΥΝΤ ΠΙΑΤΩΝ ALL ΙΝ ΟΝΕ 50 τεμ."/>
    <s v="Τεμάχιο"/>
    <n v="5.13"/>
    <n v="4.8719999999999999"/>
    <n v="-5.0292397660818715E-2"/>
  </r>
  <r>
    <n v="5203278057300"/>
    <x v="33"/>
    <x v="16"/>
    <s v="MR GRAND ΤΑΜΠΛΕΤΕΣ ΠΛΥΝΤ.ΠΙΑΤΩΝ ECO ALL ΙΝ ΟΝΕ 40 τεμ."/>
    <s v="Τεμάχιο"/>
    <n v="4.67"/>
    <n v="4.4269999999999996"/>
    <n v="-5.2034261241970095E-2"/>
  </r>
  <r>
    <n v="5207066118518"/>
    <x v="33"/>
    <x v="28"/>
    <s v="&quot;ΕΠΙΛΟΓΗ ΜΟΥ&quot; ΑΛΚΑΛΙΚΕΣ ΜΠΑΤΑΡΙΕΣ ΑΑ LR6 BL.4TEM"/>
    <s v="Τεμάχιο"/>
    <n v="0.5"/>
    <n v="0.47499999999999998"/>
    <n v="-5.0000000000000044E-2"/>
  </r>
  <r>
    <n v="5207066118525"/>
    <x v="33"/>
    <x v="28"/>
    <s v="&quot;ΕΠΙΛΟΓΗ ΜΟΥ&quot; ΑΛΚΑΛΙΚΕΣ ΜΠΑΤΑΡΙΕΣ ΑΑΑ LR3 BL.4TEM"/>
    <s v="Τεμάχιο"/>
    <n v="0.44"/>
    <n v="0.41799999999999998"/>
    <n v="-5.0000000000000044E-2"/>
  </r>
  <r>
    <n v="5207066118532"/>
    <x v="33"/>
    <x v="28"/>
    <s v="&quot;ΕΠΙΛΟΓΗ ΜΟΥ&quot; ΑΛΚΑΛΙΚΗ ΜΠΑΤΑΡΙΑ 9V6LR61"/>
    <s v="Τεμάχιο"/>
    <n v="0.71499999999999997"/>
    <n v="0.67900000000000005"/>
    <n v="-5.0349650349650242E-2"/>
  </r>
  <r>
    <n v="5207066118549"/>
    <x v="33"/>
    <x v="28"/>
    <s v="&quot;ΕΠΙΛΟΓΗ ΜΟΥ&quot; ΑΛΚΑΛΙΚΗ ΜΠΑΤΑΡΙΑ D2BLR20,"/>
    <s v="Τεμάχιο"/>
    <n v="1.28"/>
    <n v="1.216"/>
    <n v="-5.0000000000000044E-2"/>
  </r>
  <r>
    <n v="5207066118556"/>
    <x v="33"/>
    <x v="28"/>
    <s v="&quot;ΕΠΙΛΟΓΗ ΜΟΥ&quot; ΑΛΚΑΛΙΚΗ ΜΠΑΤΑΡΙΑ C2BLR14"/>
    <s v="Τεμάχιο"/>
    <n v="0.91500000000000004"/>
    <n v="0.86899999999999999"/>
    <n v="-5.027322404371589E-2"/>
  </r>
  <r>
    <n v="5207066118563"/>
    <x v="33"/>
    <x v="28"/>
    <s v="&quot;ΕΠΙΛΟΓΗ ΜΟΥ&quot; ΜΠΑΤΑΡΙΕΣ ΑΑ DIGlTAL lJLTRA BLISTER 4ΤΕΜ"/>
    <s v="Τεμάχιο"/>
    <n v="0.56200000000000006"/>
    <n v="0.53300000000000003"/>
    <n v="-5.1601423487544526E-2"/>
  </r>
  <r>
    <n v="5207066118570"/>
    <x v="33"/>
    <x v="28"/>
    <s v="&quot;ΕΠΙΛΟΓΗ ΜΟΥ&quot; ΜΠΑΤΑΡΙΕΣ ΑΑΑ DIGlTAL ULTRA BLISTER 4ΤΕΜ"/>
    <s v="Τεμάχιο"/>
    <n v="0.48699999999999999"/>
    <n v="0.46200000000000002"/>
    <n v="-5.1334702258726835E-2"/>
  </r>
  <r>
    <n v="5203278039894"/>
    <x v="34"/>
    <x v="29"/>
    <s v="MR.GRAND ΞΗΡΑ ΣΚΥΛ/ΦΗ ADULT ΜΙΧ 3KG"/>
    <s v="3kg"/>
    <n v="2.31"/>
    <n v="2.1800000000000002"/>
    <n v="-5.6277056277056231E-2"/>
  </r>
  <r>
    <n v="5203278039986"/>
    <x v="34"/>
    <x v="29"/>
    <s v="MR.GRAND ΞΗΡΑ ΓΑΤ/ΦΗ ADULT ΜΙΧ 2KG"/>
    <s v="2kg"/>
    <n v="1.92"/>
    <n v="1.81"/>
    <n v="-5.7291666666666602E-2"/>
  </r>
  <r>
    <n v="5201193100019"/>
    <x v="35"/>
    <x v="30"/>
    <s v="ΜΕΛΙΣΣΑ ΣΠΑΓΓΕΤΙ  Νο6"/>
    <s v="500gr"/>
    <n v="1.25"/>
    <n v="1.1875"/>
    <n v="-0.05"/>
  </r>
  <r>
    <n v="5201193100026"/>
    <x v="35"/>
    <x v="30"/>
    <s v="ΜΕΛΙΣΣΑ ΣΠΑΓΓΕΤΙΝΗ  Νο7"/>
    <s v="500gr"/>
    <n v="1.25"/>
    <n v="1.1875"/>
    <n v="-0.05"/>
  </r>
  <r>
    <n v="5201193101061"/>
    <x v="35"/>
    <x v="30"/>
    <s v="ΜΕΛΙΣΣΑ ΣΠΑΓΓΕΤΙΝΗ  Νο10"/>
    <s v="500gr"/>
    <n v="1.25"/>
    <n v="1.1875"/>
    <n v="-0.05"/>
  </r>
  <r>
    <n v="5201193120093"/>
    <x v="35"/>
    <x v="30"/>
    <s v="ΜΕΛΙΣΣΑ ΣΠΑΓΓΕΤΙ Νο6 (3+1 ΔΩΡΟ)"/>
    <s v="2kg"/>
    <n v="3.75"/>
    <n v="3.5625"/>
    <n v="-0.05"/>
  </r>
  <r>
    <n v="5201193120383"/>
    <x v="35"/>
    <x v="30"/>
    <s v="ΜΕΛΙΣΣΑ ΣΠΑΓΓΕΤΙΝΗ Νο10 (3+1 ΔΩΡΟ)"/>
    <s v="2kg"/>
    <n v="3.75"/>
    <n v="3.5625"/>
    <n v="-0.05"/>
  </r>
  <r>
    <n v="5201193106011"/>
    <x v="35"/>
    <x v="30"/>
    <s v="ΜΕΛΙΣΣΑ ΚΡΙΘΑΡΑΚΙ ΧΟΝΔΡΟ"/>
    <s v="500gr"/>
    <n v="1.42"/>
    <n v="1.349"/>
    <n v="-4.9999999999999968E-2"/>
  </r>
  <r>
    <n v="5201193106028"/>
    <x v="35"/>
    <x v="30"/>
    <s v="ΜΕΛΙΣΣΑ ΚΡΙΘΑΡΑΚΙ ΜΕΤΡΙΟ"/>
    <s v="500gr"/>
    <n v="1.42"/>
    <n v="1.349"/>
    <n v="-4.9999999999999968E-2"/>
  </r>
  <r>
    <n v="5201193106097"/>
    <x v="35"/>
    <x v="30"/>
    <s v="ΜΕΛΙΣΣΑ ΚΟΦΤΟ"/>
    <s v="500gr"/>
    <n v="1.47"/>
    <n v="1.3524"/>
    <n v="-7.9999999999999946E-2"/>
  </r>
  <r>
    <n v="5201193106189"/>
    <x v="35"/>
    <x v="30"/>
    <s v="ΜΕΛΙΣΣΑ ΠΕΝΝΕΣ ΑΠΛΕΣ "/>
    <s v="500gr"/>
    <n v="1.47"/>
    <n v="1.3524"/>
    <n v="-7.9999999999999946E-2"/>
  </r>
  <r>
    <n v="5201193106172"/>
    <x v="35"/>
    <x v="30"/>
    <s v="ΜΕΛΙΣΣΑ ΣΤΡΙΦΤΟ "/>
    <s v="500gr"/>
    <n v="1.47"/>
    <n v="1.3524"/>
    <n v="-7.9999999999999946E-2"/>
  </r>
  <r>
    <n v="5201193112043"/>
    <x v="35"/>
    <x v="30"/>
    <s v="ΜΕΛΙΣΣΑ ΠΕΝΝΕΣ ΡΙΓΕ"/>
    <s v="500gr"/>
    <n v="1.47"/>
    <n v="1.3524"/>
    <n v="-7.9999999999999946E-2"/>
  </r>
  <r>
    <n v="5201193204243"/>
    <x v="35"/>
    <x v="30"/>
    <s v="ΜΕΛΙΣΣΑ 2 ΚΡΙΘΑΡΑΚΙ ΧΟΝΔΡΟ (-50 ΛΕΠΤΑ)"/>
    <s v="1kg"/>
    <n v="2.3980000000000001"/>
    <n v="2.2781000000000002"/>
    <n v="-4.9999999999999954E-2"/>
  </r>
  <r>
    <n v="5201193204250"/>
    <x v="35"/>
    <x v="30"/>
    <s v="ΜΕΛΙΣΣΑ 2 ΚΡΙΘΑΡΑΚΙ ΜΕΤΡΙΟ (-50 ΛΕΠΤΑ)"/>
    <s v="1kg"/>
    <n v="2.3980000000000001"/>
    <n v="2.2781000000000002"/>
    <n v="-4.9999999999999954E-2"/>
  </r>
  <r>
    <n v="5201193204267"/>
    <x v="35"/>
    <x v="30"/>
    <s v="ΜΕΛΙΣΣΑ 2 ΚΟΦΤΟ (-50 ΛΕΠΤΑ)"/>
    <s v="1kg"/>
    <n v="2.4980000000000002"/>
    <n v="2.2981600000000002"/>
    <n v="-0.08"/>
  </r>
  <r>
    <n v="5201193204281"/>
    <x v="35"/>
    <x v="30"/>
    <s v="ΜΕΛΙΣΣΑ 2 ΠΕΝΝΕΣ ΑΠΛΕΣ (-50 ΛΕΠΤΑ)"/>
    <s v="1kg"/>
    <n v="2.4980000000000002"/>
    <n v="2.2981600000000002"/>
    <n v="-0.08"/>
  </r>
  <r>
    <n v="5201193204304"/>
    <x v="35"/>
    <x v="30"/>
    <s v="ΜΕΛΙΣΣΑ 2 ΣΤΡΙΦΤΟ (-50 ΛΕΠΤΑ)"/>
    <s v="1kg"/>
    <n v="2.4980000000000002"/>
    <n v="2.2981600000000002"/>
    <n v="-0.08"/>
  </r>
  <r>
    <n v="5201193204311"/>
    <x v="35"/>
    <x v="30"/>
    <s v="ΜΕΛΙΣΣΑ 2 ΠΕΝΝΕΣ ΡΙΓΕ (-50 ΛΕΠΤΑ)"/>
    <s v="1kg"/>
    <n v="2.4980000000000002"/>
    <n v="2.2981600000000002"/>
    <n v="-0.08"/>
  </r>
  <r>
    <n v="5201193121700"/>
    <x v="35"/>
    <x v="30"/>
    <s v="ΜΕΛΙΣΣΑ ΣΠΑΓΓΕΤΙ ΟΛΙΚΗΣ ΑΛΕΣΕΩΣ"/>
    <s v="500gr"/>
    <n v="1.39"/>
    <n v="1.3204999999999998"/>
    <n v="-5.0000000000000086E-2"/>
  </r>
  <r>
    <n v="5201193209323"/>
    <x v="35"/>
    <x v="30"/>
    <s v="ΜΕΛΙΣΣΑ ΣΠΑΓΓΕΤΙΝΗ Νο10 ΟΛΙΚΗΣ ΑΛΕΣΕΩΣ"/>
    <s v="500gr"/>
    <n v="1.39"/>
    <n v="1.3204999999999998"/>
    <n v="-5.0000000000000086E-2"/>
  </r>
  <r>
    <n v="5201193203321"/>
    <x v="35"/>
    <x v="30"/>
    <s v="ΜΕΛΙΣΣΑ ΛΙΝΓΚΟΥΙΝΙ ΟΛΙΚΗΣ ΑΛΕΣΕΩΣ"/>
    <s v="500gr"/>
    <n v="1.62"/>
    <n v="1.5390000000000001"/>
    <n v="-4.9999999999999975E-2"/>
  </r>
  <r>
    <n v="5201193206797"/>
    <x v="35"/>
    <x v="30"/>
    <s v="ΜΕΛΙΣΣΑ ΤΡΥΠΗΤΑ  Νο5 OΛΙΚΗΣ ΑΛΕΣΕΩΣ"/>
    <s v="500gr"/>
    <n v="1.62"/>
    <n v="1.5390000000000001"/>
    <n v="-4.9999999999999975E-2"/>
  </r>
  <r>
    <n v="5201193111954"/>
    <x v="35"/>
    <x v="30"/>
    <s v="ΜΕΛΙΣΣΑ ΣΤΡΙΦΤΟ ΟΛΙΚΗΣ ΑΛΕΣΕΩΣ"/>
    <s v="500gr"/>
    <n v="1.62"/>
    <n v="1.5390000000000001"/>
    <n v="-4.9999999999999975E-2"/>
  </r>
  <r>
    <n v="5201193111961"/>
    <x v="35"/>
    <x v="30"/>
    <s v="ΜΕΛΙΣΣΑ ΠΕΝΝΕΣ ΡΙΓΕ ΟΛΙΚΗΣ ΑΛΕΣΕΩΣ"/>
    <s v="500gr"/>
    <n v="1.62"/>
    <n v="1.5390000000000001"/>
    <n v="-4.9999999999999975E-2"/>
  </r>
  <r>
    <n v="5201193111992"/>
    <x v="35"/>
    <x v="30"/>
    <s v="ΜΕΛΙΣΣΑ ΚΟΦΤΟ ΟΛΙΚΗΣ ΑΛΕΣΕΩΣ"/>
    <s v="500gr"/>
    <n v="1.62"/>
    <n v="1.5389999999999999"/>
    <n v="-5.0000000000000107E-2"/>
  </r>
  <r>
    <n v="5201193111916"/>
    <x v="35"/>
    <x v="30"/>
    <s v="ΜΕΛΙΣΣΑ ΚΡΙΘΑΡΑΚΙ ΜΕΤΡΙΟ ΟΛΙΚΗΣ ΑΛΕΣΕΩΣ"/>
    <s v="500gr"/>
    <n v="1.62"/>
    <n v="1.5389999999999999"/>
    <n v="-5.0000000000000107E-2"/>
  </r>
  <r>
    <n v="5201193111909"/>
    <x v="35"/>
    <x v="30"/>
    <s v="ΜΕΛΙΣΣΑ ΦΙΟΓΚΑΚΙ ΟΛΙΚΗΣ ΑΛΕΣΕΩΣ"/>
    <s v="500gr"/>
    <n v="1.72"/>
    <n v="1.6339999999999999"/>
    <n v="-5.0000000000000044E-2"/>
  </r>
  <r>
    <n v="5201193204328"/>
    <x v="35"/>
    <x v="30"/>
    <s v="ΜΕΛΙΣΣΑ 2 ΣΠΑΓΓΕΤΙ ΟΛΙΚΗΣ (-60 ΛΕΠΤΑ)"/>
    <s v="1kg"/>
    <n v="2.2490000000000001"/>
    <n v="2.1365500000000002"/>
    <n v="-4.9999999999999968E-2"/>
  </r>
  <r>
    <n v="5201193208876"/>
    <x v="35"/>
    <x v="30"/>
    <s v="ΜΕΛΙΣΣΑ 2 ΛΙΝΓΚΟΥΙΝΙ  ΟΛΙΚΗΣ (-60 ΛΕΠΤΑ)"/>
    <s v="1kg"/>
    <n v="2.7090000000000001"/>
    <n v="2.57355"/>
    <n v="-5.0000000000000024E-2"/>
  </r>
  <r>
    <n v="5201193204335"/>
    <x v="35"/>
    <x v="30"/>
    <s v="ΜΕΛΙΣΣΑ 2 ΚΡΙΘ.ΜΕΤΡΙΟ ΟΛΙΚΗΣ (-60 ΛΕΠΤΑ)"/>
    <s v="1kg"/>
    <n v="2.7090000000000001"/>
    <n v="2.57355"/>
    <n v="-5.0000000000000024E-2"/>
  </r>
  <r>
    <n v="5201193204366"/>
    <x v="35"/>
    <x v="30"/>
    <s v="ΜΕΛΙΣΣΑ 2 ΠΕΝΝΕΣ ΡΙΓΕ ΟΛΙΚΗΣ (-60 ΛΕΠΤΑ)"/>
    <s v="1kg"/>
    <n v="2.7090000000000001"/>
    <n v="2.57355"/>
    <n v="-5.0000000000000024E-2"/>
  </r>
  <r>
    <s v="5201193216345"/>
    <x v="35"/>
    <x v="30"/>
    <s v="ΜΕLISSA ΧΡΥΣΗ ΕΠΙΛΟΓΗ ΣΠΑΓΓΕΤΟΝΙ"/>
    <s v="500gr"/>
    <n v="1.58"/>
    <n v="1.4693999999999998"/>
    <n v="-7.0000000000000159E-2"/>
  </r>
  <r>
    <s v="5201193216352"/>
    <x v="35"/>
    <x v="30"/>
    <s v="ΜΕLISSA ΧΡΥΣΗ ΕΠΙΛΟΓΗ ΣΠΑΓΓΕΤΙΝΙ"/>
    <s v="500gr"/>
    <n v="1.58"/>
    <n v="1.4693999999999998"/>
    <n v="-7.0000000000000159E-2"/>
  </r>
  <r>
    <s v="5201193216369"/>
    <x v="35"/>
    <x v="30"/>
    <s v="ΜΕLISSA ΧΡΥΣΗ ΕΠΙΛΟΓΗ ΛΙΓΚΟΥΙΝΙ"/>
    <s v="500gr"/>
    <n v="1.58"/>
    <n v="1.4693999999999998"/>
    <n v="-7.0000000000000159E-2"/>
  </r>
  <r>
    <n v="5201193216376"/>
    <x v="35"/>
    <x v="30"/>
    <s v="ΜΕLISSA ΧΡΥΣΗ ΕΠΙΛΟΓΗ ΚΡΙΘΑΡΑΚΙ ΜΕΤΡΙΟ"/>
    <s v="500gr"/>
    <n v="1.75"/>
    <n v="1.6624999999999999"/>
    <n v="-5.0000000000000079E-2"/>
  </r>
  <r>
    <s v="5201193216383"/>
    <x v="35"/>
    <x v="30"/>
    <s v="ΜΕLISSA ΧΡΥΣΗ ΕΠΙΛΟΓΗ ΣΤΡΙΦΤΟ"/>
    <s v="500gr"/>
    <n v="1.75"/>
    <n v="1.6624999999999999"/>
    <n v="-5.0000000000000079E-2"/>
  </r>
  <r>
    <s v="5201193216390"/>
    <x v="35"/>
    <x v="30"/>
    <s v="ΜΕLISSA ΧΡΥΣΗ ΕΠΙΛΟΓΗ ΠΕΝΝΕΣ ΡΙΓΕ"/>
    <s v="500gr"/>
    <n v="1.75"/>
    <n v="1.6624999999999999"/>
    <n v="-5.0000000000000079E-2"/>
  </r>
  <r>
    <s v="5201193216529"/>
    <x v="35"/>
    <x v="30"/>
    <s v="ΜΕLISSA ΧΡΥΣΗ ΕΠΙΛΟΓΗ ΡΙΓΚΑΤΟΝΙ"/>
    <s v="500gr"/>
    <n v="1.75"/>
    <n v="1.6624999999999999"/>
    <n v="-5.0000000000000079E-2"/>
  </r>
  <r>
    <s v="5201193216536"/>
    <x v="35"/>
    <x v="30"/>
    <s v="ΜΕLISSA ΧΡΥΣΗ ΕΠΙΛΟΓΗ ΠΛΕΞΟΥΔΕΣ"/>
    <s v="500gr"/>
    <n v="1.75"/>
    <n v="1.6624999999999999"/>
    <n v="-5.0000000000000079E-2"/>
  </r>
  <r>
    <n v="5201004022127"/>
    <x v="36"/>
    <x v="7"/>
    <s v="ΠΟΛΥΔΗΜΗΤΡΙΑΚΑ ΜΕ 4 ΔΗΜΗΤΡΙΑΚΑ ΚΑΙ ΓΑΛΑ"/>
    <s v="160gr"/>
    <n v="1.53"/>
    <n v="1.45"/>
    <n v="-5.2287581699346448E-2"/>
  </r>
  <r>
    <n v="5201004022141"/>
    <x v="36"/>
    <x v="7"/>
    <s v="ΠΟΛΥΔΗΜΗΤΡΙΑΚΑ ME 4 ΔΗΜΗΤΡΙΑΚΑ ΚΑΙ KAKΑΟ ΧΩΡΙΣ ΖΑΧΑΡΗ"/>
    <s v="175gr"/>
    <n v="1.69"/>
    <n v="1.6"/>
    <n v="-5.3254437869822403E-2"/>
  </r>
  <r>
    <n v="5201004022158"/>
    <x v="36"/>
    <x v="7"/>
    <s v="ΠΟΛΥΔΗΜΗΤΡΙΑΚΑ ΜΕ 4 ΔΗΜΗΤΡΙΑΚΑ ΚΑΙ MUESLI"/>
    <s v="175gr"/>
    <n v="1.58"/>
    <n v="1.5"/>
    <n v="-5.0632911392405104E-2"/>
  </r>
  <r>
    <n v="5201004022165"/>
    <x v="36"/>
    <x v="7"/>
    <s v="ΠΟΛΥΔΗΜΗΤΡΙΑΚΑ ΜΕ 4 ΔΗΜΗΤΡΙΑΚΑ ΚΑΙ ΣΟΚΟΛΑΤΑ"/>
    <s v="160gr"/>
    <n v="1.58"/>
    <n v="1.5"/>
    <n v="-5.0632911392405104E-2"/>
  </r>
  <r>
    <n v="5201004059086"/>
    <x v="36"/>
    <x v="15"/>
    <s v="ΤΟΣΤ ΓΕΥΣΗΣ ΟΛΙΚΗΣ ΑΛΕΣΗΣ"/>
    <s v="700gr"/>
    <n v="1.84"/>
    <n v="1.74"/>
    <n v="-5.4347826086956569E-2"/>
  </r>
  <r>
    <n v="5201004059116"/>
    <x v="36"/>
    <x v="15"/>
    <s v="ΤΟΣΤ  ΓΕΥΣΗΣ ΣΙΤΟΥ"/>
    <s v="700gr"/>
    <n v="1.64"/>
    <n v="1.53"/>
    <n v="-6.7073170731707252E-2"/>
  </r>
  <r>
    <n v="5201004059222"/>
    <x v="36"/>
    <x v="15"/>
    <s v="ΤΟΣΤ ΓΕΥΣΗΣ ΟΛΙΚΗΣ ΑΛΕΣΗΣ"/>
    <s v="325gr"/>
    <n v="1.31"/>
    <n v="1.24"/>
    <n v="-5.3435114503816841E-2"/>
  </r>
  <r>
    <n v="5201004059239"/>
    <x v="36"/>
    <x v="15"/>
    <s v="ΤΟΣΤ ΓΕΥΣΗΣ ΣΙΤΟΥ"/>
    <s v="325gr"/>
    <n v="1.02"/>
    <n v="0.96"/>
    <n v="-5.8823529411764754E-2"/>
  </r>
  <r>
    <n v="5201004059277"/>
    <x v="36"/>
    <x v="15"/>
    <s v="ΧΩΡΙΑΝΟ ΟΛΙΚΗΣ ΑΛΕΣΗΣ ΜΕ DINKEL"/>
    <s v="700gr"/>
    <n v="2.0699999999999998"/>
    <n v="1.96"/>
    <n v="-5.3140096618357432E-2"/>
  </r>
  <r>
    <n v="5201004366467"/>
    <x v="36"/>
    <x v="6"/>
    <s v="DIGESTIVE BAR ΜΕ ΚΟΚΚΙΝΑ ΦΡΟΥΤΑ ΚΑΙ ΓΑΛΑ (28gx5 τεμ.) -0,30 €"/>
    <s v="140gr"/>
    <n v="2.64"/>
    <n v="2.5"/>
    <n v="-5.3030303030303073E-2"/>
  </r>
  <r>
    <n v="5201004366474"/>
    <x v="36"/>
    <x v="6"/>
    <s v="DIGESTIVE BAR ΜΕ ΚΟΚΚΙΝΑ ΦΡΟΥΤΑ ΚΑΙ ΣΟΚΟΛΑΤΑ ΓΑΛΑΚΤΟΣ (28gx5 τεμ.) -0,30 €"/>
    <s v="140gr"/>
    <n v="2.64"/>
    <n v="2.5"/>
    <n v="-5.3030303030303073E-2"/>
  </r>
  <r>
    <n v="5201004366498"/>
    <x v="36"/>
    <x v="6"/>
    <s v="DIGESTIVE BAR ΜΕ ΚΟΜΜΑΤΑΚΙΑ ΣΟΚΟΛΑΤΑΣ ΚΑΙ ΣΟΚΟΛΑΤΑ ΓΑΛΑΚΤΟΣ (28gx5τεμ.) -0,30 €"/>
    <s v="140gr"/>
    <n v="2.64"/>
    <n v="2.5"/>
    <n v="-5.3030303030303073E-2"/>
  </r>
  <r>
    <n v="5201004266439"/>
    <x v="36"/>
    <x v="6"/>
    <s v="DIGESTIVE BAR ΜΕ ΜΑΥΡΗ ΣΟΚΟΛΑΤΑ ΧΩΡΙΣ ΠΡΟΣΘΗΚΗ ΖΑΧΑΡΗΣ  (28gx5 τεμ.) - 0,60 "/>
    <s v="140gr"/>
    <n v="2.9"/>
    <n v="2.75"/>
    <n v="-5.1724137931034454E-2"/>
  </r>
  <r>
    <n v="5201004366450"/>
    <x v="36"/>
    <x v="6"/>
    <s v="DIGESTIVE BAR ΜΕ ΠΟΡΤΟΚΑΛΙ ΚΑΙ ΜΑΥΡΗ ΣΟΚΟΛΑΤΑ  (28gx5 τεμ.) -0,30 €"/>
    <s v="140gr"/>
    <n v="2.64"/>
    <n v="2.5"/>
    <n v="-5.3030303030303073E-2"/>
  </r>
  <r>
    <n v="5201004366382"/>
    <x v="36"/>
    <x v="6"/>
    <s v="DIGESTIVE BAR ΜΕ ΜΕΛΙ (28gx5 τεμ.) -0,30 €"/>
    <s v="140gr"/>
    <n v="2.64"/>
    <n v="2.5"/>
    <n v="-5.3030303030303073E-2"/>
  </r>
  <r>
    <n v="5201004346070"/>
    <x v="36"/>
    <x v="6"/>
    <s v="DIGESTIVE BAR ΜΕ ΜΕΛΙ ΚΑΙ ΞΗΡΟΥΣ ΚΑΡΠΟΥΣ  (28gx5 τεμ.) -0,60 €"/>
    <s v="140gr"/>
    <n v="2.9"/>
    <n v="2.75"/>
    <n v="-5.1724137931034454E-2"/>
  </r>
  <r>
    <n v="5201004346087"/>
    <x v="36"/>
    <x v="6"/>
    <s v="DIGESTIVE BAR ΜΕ ΦΥΣΤΙΚΙΑ, ΦΥΣΤΙΚΟΒΟΥΤΥΡΟ ΚΑΙ ΣΟΚΟΛΑΤΑ ΓΑΛΑΚΤΟΣ  (28gx5 τεμ.) -0,60 €"/>
    <s v="140gr"/>
    <n v="2.9"/>
    <n v="2.75"/>
    <n v="-5.1724137931034454E-2"/>
  </r>
  <r>
    <n v="7613287070012"/>
    <x v="37"/>
    <x v="29"/>
    <s v="GOURMET REVELATIONS Μους Βοδινό 12x(2x57g)"/>
    <s v="Κιβώτιο"/>
    <n v="19.32"/>
    <n v="18.160799999999998"/>
    <n v="-6.0000000000000102E-2"/>
  </r>
  <r>
    <n v="7613287070098"/>
    <x v="37"/>
    <x v="29"/>
    <s v="GOURMET REVELATIONS Μους Κοτόπουλο 12x(2x57g)"/>
    <s v="Κιβώτιο"/>
    <n v="19.32"/>
    <n v="18.160799999999998"/>
    <n v="-6.0000000000000102E-2"/>
  </r>
  <r>
    <n v="7613287070296"/>
    <x v="37"/>
    <x v="29"/>
    <s v="GOURMET REVELATIONS Μους Σολομός 12x(2x57g)"/>
    <s v="Κιβώτιο"/>
    <n v="19.32"/>
    <n v="18.160799999999998"/>
    <n v="-6.0000000000000102E-2"/>
  </r>
  <r>
    <n v="7613287017321"/>
    <x v="37"/>
    <x v="29"/>
    <s v="DENTALIFE Small 6x115g"/>
    <s v="Κιβώτιο"/>
    <n v="12.07"/>
    <n v="11.399999999999999"/>
    <n v="-5.5509527754764018E-2"/>
  </r>
  <r>
    <n v="7613038128962"/>
    <x v="37"/>
    <x v="29"/>
    <s v="DENTALIFE Medium 9x69g"/>
    <s v="Κιβώτιο"/>
    <n v="11"/>
    <n v="10.35"/>
    <n v="-5.9090909090909124E-2"/>
  </r>
  <r>
    <n v="7613287020291"/>
    <x v="37"/>
    <x v="29"/>
    <s v="DENTALIFE Medium 6x115g"/>
    <s v="Κιβώτιο"/>
    <n v="12.07"/>
    <n v="11.399999999999999"/>
    <n v="-5.5509527754764018E-2"/>
  </r>
  <r>
    <n v="7613287021403"/>
    <x v="37"/>
    <x v="29"/>
    <s v="DENTALIFE Large 6x142g"/>
    <s v="Κιβώτιο"/>
    <n v="13.07"/>
    <n v="12.416499999999999"/>
    <n v="-5.0000000000000079E-2"/>
  </r>
  <r>
    <n v="7613287021700"/>
    <x v="37"/>
    <x v="29"/>
    <s v="DENTALIFE LOYALTY PACK Small 5x345g"/>
    <s v="Κιβώτιο"/>
    <n v="28.06"/>
    <n v="26.376399999999997"/>
    <n v="-6.0000000000000074E-2"/>
  </r>
  <r>
    <n v="7613035692855"/>
    <x v="37"/>
    <x v="29"/>
    <s v="DENTALIFE LOYALTY PACK Medium 5x345g"/>
    <s v="Κιβώτιο"/>
    <n v="28.06"/>
    <n v="26.376399999999997"/>
    <n v="-6.0000000000000074E-2"/>
  </r>
  <r>
    <n v="7613287758491"/>
    <x v="37"/>
    <x v="29"/>
    <s v="DENTALIFE ACTIVFRESH Small 6x115g"/>
    <s v="Κιβώτιο"/>
    <n v="14.21"/>
    <n v="13.3574"/>
    <n v="-6.0000000000000046E-2"/>
  </r>
  <r>
    <n v="7613287758392"/>
    <x v="37"/>
    <x v="29"/>
    <s v="DENTALIFE ACTIVFRESH Medium 6x115g"/>
    <s v="Κιβώτιο"/>
    <n v="14.21"/>
    <n v="13.3574"/>
    <n v="-6.0000000000000046E-2"/>
  </r>
  <r>
    <n v="7613287748027"/>
    <x v="37"/>
    <x v="29"/>
    <s v="DENTALIFE ACTIVFRESH Large 6x142g"/>
    <s v="Κιβώτιο"/>
    <n v="15.26"/>
    <n v="14.344399999999998"/>
    <n v="-6.0000000000000088E-2"/>
  </r>
  <r>
    <n v="25201219487333"/>
    <x v="37"/>
    <x v="9"/>
    <s v="KORPI Still r-PET 3x(8x500ml)"/>
    <s v="Κιβώτιο"/>
    <n v="6.6"/>
    <n v="6.27"/>
    <n v="-5.0000000000000017E-2"/>
  </r>
  <r>
    <n v="3179732351517"/>
    <x v="37"/>
    <x v="9"/>
    <s v="PERRIER Cs OWG 6x(4x330ml)"/>
    <s v="Κιβώτιο"/>
    <n v="24.33"/>
    <n v="23.113499999999998"/>
    <n v="-0.05"/>
  </r>
  <r>
    <n v="8445290661531"/>
    <x v="37"/>
    <x v="12"/>
    <s v="Cooking Noodles MAGGI FUSIAN Chicken 12x121g"/>
    <s v="Κιβώτιο"/>
    <n v="26.33"/>
    <n v="25.013499999999997"/>
    <n v="-5.0000000000000051E-2"/>
  </r>
  <r>
    <n v="8445290661517"/>
    <x v="37"/>
    <x v="12"/>
    <s v="Cooking Noodles MAGGI FUSIAN Classic 12x121g"/>
    <s v="Κιβώτιο"/>
    <n v="26.33"/>
    <n v="25.013499999999997"/>
    <n v="-5.0000000000000051E-2"/>
  </r>
  <r>
    <n v="7613287126535"/>
    <x v="37"/>
    <x v="12"/>
    <s v="Quick Snack Pasta Carbonara 8x50g"/>
    <s v="Κιβώτιο"/>
    <n v="12.43"/>
    <n v="11.76"/>
    <n v="-5.3901850362027347E-2"/>
  </r>
  <r>
    <n v="7613287126511"/>
    <x v="37"/>
    <x v="12"/>
    <s v="Quick Snack Spaghetti Napoli 8x57g"/>
    <s v="Κιβώτιο"/>
    <n v="12.43"/>
    <n v="11.76"/>
    <n v="-5.3901850362027347E-2"/>
  </r>
  <r>
    <n v="8445290203373"/>
    <x v="37"/>
    <x v="11"/>
    <s v="GERBER ORGΑNIC ΒΡΕΦΙΚΑ ΔΗΜΗΤΡΙΑΚΑ ΜΕ ΣΙΤΑΡΙ ΚΑΙ ΒΡΩΜΗ ΚΑΙ ΓΕΥΣΗ ΒΑΝΙΛΙΑΣ 9x200g"/>
    <s v="Κιβώτιο"/>
    <n v="37.869999999999997"/>
    <n v="35.909999999999997"/>
    <n v="-5.1756007393715366E-2"/>
  </r>
  <r>
    <n v="8445290191472"/>
    <x v="37"/>
    <x v="11"/>
    <s v="GERBER ORGΑNIC ΒΡΕΦΙΚΑ ΔΗΜΗΤΡΙΑΚΑ ΜΕ ΣΙΤΑΡΙ ΚΑΙ ΒΡΩΜΗ ΚΑΙ ΓΕΥΣΗ ΜΠΙΣΚΟΤΟ 9x200g"/>
    <s v="Κιβώτιο"/>
    <n v="37.869999999999997"/>
    <n v="35.909999999999997"/>
    <n v="-5.1756007393715366E-2"/>
  </r>
  <r>
    <n v="8445290308061"/>
    <x v="37"/>
    <x v="11"/>
    <s v="GERBER ORGΑNIC ΦΡΟΥΤΟΠΟΥΡΕΣ ΑΧΛΑΔΙ, ΜΗΛΟ, ΜΠΑΝΑΝΑ 16x90g"/>
    <s v="Κιβώτιο"/>
    <n v="33.28"/>
    <n v="31.52"/>
    <n v="-5.2884615384615433E-2"/>
  </r>
  <r>
    <n v="7613035749023"/>
    <x v="37"/>
    <x v="11"/>
    <s v="NESTLE ΜΠΙΣΚΟΤΑΚΙΑ 12x180g"/>
    <s v="Κιβώτιο"/>
    <n v="24.88"/>
    <n v="23.52"/>
    <n v="-5.4662379421221846E-2"/>
  </r>
  <r>
    <n v="7613034570529"/>
    <x v="37"/>
    <x v="11"/>
    <s v="NESTLE ΦΡΟΥΤΟΠΟΥΡΕΣ 4 ΦΡΟΥΤΑ 16x90g"/>
    <s v="Κιβώτιο"/>
    <n v="23.35"/>
    <n v="22.08"/>
    <n v="-5.4389721627409127E-2"/>
  </r>
  <r>
    <n v="5201219940506"/>
    <x v="37"/>
    <x v="20"/>
    <s v=" LOUMIDIS PAPAGALOS PARADOSIAKOS 24 x 500g"/>
    <s v="Κιβώτιο"/>
    <n v="196.32"/>
    <n v="186.31"/>
    <n v="-5.0988182559087158E-2"/>
  </r>
  <r>
    <n v="5201219941503"/>
    <x v="37"/>
    <x v="20"/>
    <s v=" LOUMIDIS PAPAGALOS SKOUROS 24 x 500g"/>
    <s v="Κιβώτιο"/>
    <n v="204.02"/>
    <n v="193.62"/>
    <n v="-5.0975394569159914E-2"/>
  </r>
  <r>
    <n v="15201219487374"/>
    <x v="37"/>
    <x v="20"/>
    <s v="PAPAGALOS PARADOSIAKOS 12x981g"/>
    <s v="Κιβώτιο"/>
    <n v="178.29"/>
    <n v="169.26"/>
    <n v="-5.0647820965842173E-2"/>
  </r>
  <r>
    <n v="5201219940308"/>
    <x v="37"/>
    <x v="20"/>
    <s v="LOUMIDIS KAFEKILO 12 x 981g"/>
    <s v="Κιβώτιο"/>
    <n v="171.26"/>
    <n v="162.6"/>
    <n v="-5.0566390283779031E-2"/>
  </r>
  <r>
    <n v="5201219481870"/>
    <x v="37"/>
    <x v="20"/>
    <s v="ΠΑΡΑΔΟΣΙΑΚΟΣ 30x96g"/>
    <s v="Κιβώτιο"/>
    <n v="55.75"/>
    <n v="52.5"/>
    <n v="-5.829596412556054E-2"/>
  </r>
  <r>
    <n v="5201219481894"/>
    <x v="37"/>
    <x v="20"/>
    <s v="ΠΑΡΑΔΟΣΙΑΚΟΣ 15x194g"/>
    <s v="Κιβώτιο"/>
    <n v="55.49"/>
    <n v="52.65"/>
    <n v="-5.1180392863579081E-2"/>
  </r>
  <r>
    <n v="5201219476210"/>
    <x v="37"/>
    <x v="20"/>
    <s v="ΠΑΡΑΔΟΣΙΑΚΟΣ 36x340g"/>
    <s v="Κιβώτιο"/>
    <n v="212.81"/>
    <n v="201.96"/>
    <n v="-5.0984446219632509E-2"/>
  </r>
  <r>
    <n v="15201219486858"/>
    <x v="37"/>
    <x v="20"/>
    <s v="ΕΚΑΣΤΟΣ ΜΟΝΟΠΟΙΚΙΛΙΑΚΟΣ 15x143g"/>
    <s v="Κιβώτιο"/>
    <n v="55.49"/>
    <n v="52.65"/>
    <n v="-5.1180392863579081E-2"/>
  </r>
  <r>
    <n v="7613287429353"/>
    <x v="38"/>
    <x v="6"/>
    <s v="CHOCO CLUSTERS 16x330g "/>
    <s v="Κιβώτιο"/>
    <n v="66.89"/>
    <n v="63.55"/>
    <n v="-4.9932725370010513E-2"/>
  </r>
  <r>
    <n v="3387390404050"/>
    <x v="38"/>
    <x v="6"/>
    <s v="NESQUIK 10x625g "/>
    <s v="Κιβώτιο"/>
    <n v="61.83"/>
    <n v="58.74"/>
    <n v="-4.9975739932071751E-2"/>
  </r>
  <r>
    <n v="7613034100719"/>
    <x v="38"/>
    <x v="6"/>
    <s v="HONEY CHEERIOS 12x625g "/>
    <s v="Κιβώτιο"/>
    <n v="74.16"/>
    <n v="69.709999999999994"/>
    <n v="-6.0005393743257862E-2"/>
  </r>
  <r>
    <n v="5900020043849"/>
    <x v="38"/>
    <x v="6"/>
    <s v="FITNESS BAR COCOA PROTEIN 8x(4x20g) "/>
    <s v="Κιβώτιο"/>
    <n v="20.46"/>
    <n v="19.440000000000001"/>
    <n v="-4.9853372434017572E-2"/>
  </r>
  <r>
    <n v="5900020044136"/>
    <x v="38"/>
    <x v="6"/>
    <s v="FITNESSBAR HONEY FIBER 8x(4x20g) "/>
    <s v="Κιβώτιο"/>
    <n v="20.46"/>
    <n v="19.440000000000001"/>
    <n v="-4.9853372434017572E-2"/>
  </r>
  <r>
    <n v="5201821000018"/>
    <x v="39"/>
    <x v="20"/>
    <s v="ΕΛΛΗΝΙΚΟΣ ΜΑΝΩΛΙΚΑΚΗ ΣYΣK.96gr"/>
    <s v="96gr"/>
    <n v="1.1399999999999999"/>
    <n v="1.05"/>
    <n v="-7.8947368421052516E-2"/>
  </r>
  <r>
    <n v="5201821000025"/>
    <x v="39"/>
    <x v="20"/>
    <s v="ΕΛΛΗΝΙΚΟΣ ΜΑΝΩΛΙΚΑΚΗ ΣYΣK.192gr"/>
    <s v="192gr"/>
    <n v="2.2400000000000002"/>
    <n v="2.06"/>
    <n v="-8.0357142857142919E-2"/>
  </r>
  <r>
    <n v="5201821000032"/>
    <x v="39"/>
    <x v="20"/>
    <s v="ΕΛΛΗΝΙΚΟΣ ΜΑΝΩΛΙΚΑΚΗ ΣΚΟΥΡΟΣ ΣYΣK.192gr"/>
    <s v="192gr"/>
    <n v="2.2400000000000002"/>
    <n v="2.06"/>
    <n v="-8.0357142857142919E-2"/>
  </r>
  <r>
    <n v="5201821000056"/>
    <x v="39"/>
    <x v="20"/>
    <s v="ΕΛΛΗΝΙΚΟΣ ΜΑΝΩΛΙΚΑΚΗ ΣYΣK.482gr"/>
    <s v="482gr"/>
    <n v="5.36"/>
    <n v="4.9400000000000004"/>
    <n v="-7.8358208955223857E-2"/>
  </r>
  <r>
    <n v="8710447429440"/>
    <x v="40"/>
    <x v="16"/>
    <s v="SKIP ΥΓΡΟ 64ΜΕΖ(3,2LT) X 2 TEM"/>
    <s v="64μεζ"/>
    <n v="16.12"/>
    <n v="15.12"/>
    <n v="-6.2034739454094399E-2"/>
  </r>
  <r>
    <n v="8710447428771"/>
    <x v="40"/>
    <x v="16"/>
    <s v="SKIP ΥΓΡΟ 42ΜΕΖ(2,1LT) X 3 TEM"/>
    <s v="42μεζ"/>
    <n v="11.49"/>
    <n v="10.65"/>
    <n v="-7.3107049608355082E-2"/>
  </r>
  <r>
    <n v="8710447428788"/>
    <x v="40"/>
    <x v="16"/>
    <s v="SKIP ΥΓΡΟ SPRING FRESH 42ΜΕΖ(2,1LT)X3TEM"/>
    <s v="42μεζ"/>
    <n v="11.49"/>
    <n v="10.65"/>
    <n v="-7.3107049608355082E-2"/>
  </r>
  <r>
    <n v="8720181381867"/>
    <x v="40"/>
    <x v="16"/>
    <s v="OMO LIQ ΤΡΟΠΙΚΑ ΛΟΥΛ.30Μ (1,65LT)X5 TEM"/>
    <s v="30μεζ"/>
    <n v="8.06"/>
    <n v="6.48"/>
    <n v="-0.19602977667493796"/>
  </r>
  <r>
    <n v="8720181381881"/>
    <x v="40"/>
    <x v="16"/>
    <s v="OMO LIQ ΛΕΒΑΝΤΑ 30ΜΕΖ (1,65LT)X5T"/>
    <s v="30μεζ"/>
    <n v="8.06"/>
    <n v="6.48"/>
    <n v="-0.19602977667493796"/>
  </r>
  <r>
    <n v="8720182191298"/>
    <x v="40"/>
    <x v="16"/>
    <s v="KLINEX WC BLOCK BLUE WATER ΩΚΕΑΝ 53GRx7Τ"/>
    <s v="53gr"/>
    <n v="2.57"/>
    <n v="2.41"/>
    <n v="-6.2256809338521291E-2"/>
  </r>
  <r>
    <n v="8710447314814"/>
    <x v="40"/>
    <x v="16"/>
    <s v="KLINEX WC BLOCK ΠΡΑΣΙΝΟ ΛΕΜΟΝΙ 55GRx9ΤΕΜ"/>
    <s v="55gr"/>
    <n v="2.41"/>
    <n v="2.2799999999999998"/>
    <n v="-5.3941908713693081E-2"/>
  </r>
  <r>
    <n v="8710447314807"/>
    <x v="40"/>
    <x v="16"/>
    <s v="KLINEX WC BLOCK ΡΟΖ ΜΑΝΩΛΙΑ 55GRx9ΤΕΜ"/>
    <s v="55gr"/>
    <n v="2.41"/>
    <n v="2.2799999999999998"/>
    <n v="-5.3941908713693081E-2"/>
  </r>
  <r>
    <n v="8710908010347"/>
    <x v="40"/>
    <x v="16"/>
    <s v="KLINEX WC BLOCK ΦΡΕΣΚ. ΩΚΕΑΝΟΥ 55GRx9ΤΕΜ"/>
    <s v="55gr"/>
    <n v="2.41"/>
    <n v="2.2799999999999998"/>
    <n v="-5.3941908713693081E-2"/>
  </r>
  <r>
    <n v="8720182354525"/>
    <x v="40"/>
    <x v="16"/>
    <s v="KLINEX WC BLOCK AR.LUXE ΤΡΙΑΝΤΑΦ 55GRx9Τ"/>
    <s v="55gr"/>
    <n v="2.57"/>
    <n v="2.41"/>
    <n v="-6.2256809338521291E-2"/>
  </r>
  <r>
    <n v="8720182354518"/>
    <x v="40"/>
    <x v="16"/>
    <s v="KLINEX WC BLOCK AR.LUXE ΝΤΑΛΙΑ 55GRx9Τ"/>
    <s v="55gr"/>
    <n v="2.57"/>
    <n v="2.41"/>
    <n v="-6.2256809338521291E-2"/>
  </r>
  <r>
    <n v="8720182354532"/>
    <x v="40"/>
    <x v="16"/>
    <s v="KLINEX WC AR.LUXE ΑΓΡΙΑ ΜΟΥΡΑ 2x55GRx7Τ"/>
    <s v="110gr"/>
    <n v="3.62"/>
    <n v="3.38"/>
    <n v="-6.6298342541436517E-2"/>
  </r>
  <r>
    <n v="8717163745601"/>
    <x v="40"/>
    <x v="16"/>
    <s v="KLINEX WC ΠΡ.ΛΕΜ. ΠΟΛΥΣΥΣΚΕΥΑΣΙΑ2x55Gx7Τ"/>
    <s v="110gr"/>
    <n v="3.46"/>
    <n v="3.19"/>
    <n v="-7.8034682080924858E-2"/>
  </r>
  <r>
    <n v="5201028090850"/>
    <x v="40"/>
    <x v="16"/>
    <s v="ΧΛΩΡΙΝΗ CLASSIC 1000MLX15TEM"/>
    <s v="1000ml"/>
    <n v="1.31"/>
    <n v="1.21"/>
    <n v="-7.6335877862595491E-2"/>
  </r>
  <r>
    <n v="5201028092359"/>
    <x v="40"/>
    <x v="16"/>
    <s v="ΧΛΩΡΙΝΗ LEMON 1000MLX15TEM"/>
    <s v="1000ml"/>
    <n v="1.31"/>
    <n v="1.21"/>
    <n v="-7.6335877862595491E-2"/>
  </r>
  <r>
    <n v="5201028091109"/>
    <x v="40"/>
    <x v="16"/>
    <s v="ΧΛΩΡΙΝΗ CLASSIC 2000 MLX6 ΤΕΜΑΧΙΑ"/>
    <s v="2000ml"/>
    <n v="2.25"/>
    <n v="2.06"/>
    <n v="-8.4444444444444419E-2"/>
  </r>
  <r>
    <n v="5201028092403"/>
    <x v="40"/>
    <x v="16"/>
    <s v="ΧΛΩΡΙΝΗ LEMON 2LT X 6 TEM."/>
    <s v="2000ml"/>
    <n v="2.25"/>
    <n v="2.06"/>
    <n v="-8.4444444444444419E-2"/>
  </r>
  <r>
    <n v="5201028091901"/>
    <x v="40"/>
    <x v="16"/>
    <s v="ΧΛΩΡΙΝΗ FRESH 2000 MLX6 ΤΕΜΑΧΙΑ"/>
    <s v="2000ml"/>
    <n v="2.25"/>
    <n v="2.06"/>
    <n v="-8.4444444444444419E-2"/>
  </r>
  <r>
    <n v="8717163604465"/>
    <x v="40"/>
    <x v="16"/>
    <s v="ΧΛΩΡΙΝΗ KLINEX ADVANCE 2LTR X 6 TEM"/>
    <s v="2000ml"/>
    <n v="4.05"/>
    <n v="3.76"/>
    <n v="-7.1604938271604954E-2"/>
  </r>
  <r>
    <n v="8717163539798"/>
    <x v="40"/>
    <x v="16"/>
    <s v="ΧΛΩΡΙΝΗ KLINEX ADVANCE SPRING 2LTRX6 TEM"/>
    <s v="2000ml"/>
    <n v="4.05"/>
    <n v="3.76"/>
    <n v="-7.1604938271604954E-2"/>
  </r>
  <r>
    <n v="5201028093004"/>
    <x v="40"/>
    <x v="16"/>
    <s v="ΧΛΩΡΙΝΗ KLINEX ULTRA 750ML X 15 TEMAXIA"/>
    <s v="750ml"/>
    <n v="2.0299999999999998"/>
    <n v="1.88"/>
    <n v="-7.3891625615763512E-2"/>
  </r>
  <r>
    <n v="5201028093301"/>
    <x v="40"/>
    <x v="16"/>
    <s v="ΧΛΩΡΙΝΗ KLINEX ULTRA FRESH 750ML X 15TEM"/>
    <s v="750ml"/>
    <n v="2.0299999999999998"/>
    <n v="1.88"/>
    <n v="-7.3891625615763512E-2"/>
  </r>
  <r>
    <n v="5201028094209"/>
    <x v="40"/>
    <x v="16"/>
    <s v="ΧΛΩΡΙΝΗ KLINEX ULTRA LEMON  750MLX15TEM"/>
    <s v="750ml"/>
    <n v="2.0299999999999998"/>
    <n v="1.88"/>
    <n v="-7.3891625615763512E-2"/>
  </r>
  <r>
    <n v="5201028540232"/>
    <x v="40"/>
    <x v="16"/>
    <s v="ΧΛΩΡΙΝΗ KLINEX ULTRA PINK POWER750MLX15T"/>
    <s v="750ml"/>
    <n v="2.0299999999999998"/>
    <n v="1.88"/>
    <n v="-7.3891625615763512E-2"/>
  </r>
  <r>
    <n v="8717163676080"/>
    <x v="40"/>
    <x v="16"/>
    <s v="ΧΛΩΡΙΝΗ KLINEX ULT.PLUS GOLD 1200MLX12T"/>
    <s v="1200ml"/>
    <n v="3.07"/>
    <n v="2.82"/>
    <n v="-8.1433224755700334E-2"/>
  </r>
  <r>
    <n v="8717163676097"/>
    <x v="40"/>
    <x v="16"/>
    <s v="ΧΛΩΡΙΝΗ KLINEX ULT.PLUS SILVER1200MLX12T"/>
    <s v="1200ml"/>
    <n v="3.07"/>
    <n v="2.82"/>
    <n v="-8.1433224755700334E-2"/>
  </r>
  <r>
    <n v="5201028093202"/>
    <x v="40"/>
    <x v="16"/>
    <s v="ΧΛΩΡΙΝΗ KLINEX ULTRA REGULAR 1250MLX12T"/>
    <s v="1250ml"/>
    <n v="3.07"/>
    <n v="2.82"/>
    <n v="-8.1433224755700334E-2"/>
  </r>
  <r>
    <n v="5201028093455"/>
    <x v="40"/>
    <x v="16"/>
    <s v="ΧΛΩΡΙΝΗ KLINEX ULTRA FRESH 1250MLX12TEM"/>
    <s v="1250ml"/>
    <n v="3.07"/>
    <n v="2.82"/>
    <n v="-8.1433224755700334E-2"/>
  </r>
  <r>
    <n v="5201028094407"/>
    <x v="40"/>
    <x v="16"/>
    <s v="ΧΛΩΡΙΝΗ KLINEX ULTRA LEMON  1250MLX12TEM"/>
    <s v="1250ml"/>
    <n v="3.07"/>
    <n v="2.82"/>
    <n v="-8.1433224755700334E-2"/>
  </r>
  <r>
    <n v="5201028540324"/>
    <x v="40"/>
    <x v="16"/>
    <s v="ΧΛΩΡΙΝΗ KLINEX ULTRA PINK POWER1250MX12T"/>
    <s v="1250ml"/>
    <n v="3.07"/>
    <n v="2.82"/>
    <n v="-8.1433224755700334E-2"/>
  </r>
  <r>
    <n v="8710447394007"/>
    <x v="40"/>
    <x v="16"/>
    <s v="ΧΛΩΡΙΝΗ KLINEX ULTRA LAVENDER 1250MLX12T"/>
    <s v="1250ml"/>
    <n v="3.07"/>
    <n v="2.82"/>
    <n v="-8.1433224755700334E-2"/>
  </r>
  <r>
    <n v="5201028540515"/>
    <x v="40"/>
    <x v="16"/>
    <s v="ΧΛΩΡΙΝΗ KLINEX ULTRA FRΕSH 2LT Χ 6 ΤΕΜ"/>
    <s v="2000ml"/>
    <n v="4.05"/>
    <n v="3.76"/>
    <n v="-7.1604938271604954E-2"/>
  </r>
  <r>
    <n v="5201028540508"/>
    <x v="40"/>
    <x v="16"/>
    <s v="ΧΛΩΡΙΝΗ KLINEX ULTRA LEMON 2LT Χ 6 TEM"/>
    <s v="2000ml"/>
    <n v="4.05"/>
    <n v="3.76"/>
    <n v="-7.1604938271604954E-2"/>
  </r>
  <r>
    <n v="8718114720784"/>
    <x v="40"/>
    <x v="12"/>
    <s v="CALVE ΦΥΣΤΙΚΟΒΟΥΤΥΡΟ  12Χ350 ΓΡ"/>
    <s v="350gr"/>
    <n v="4.6500000000000004"/>
    <n v="4.41"/>
    <n v="-5.1612903225806493E-2"/>
  </r>
  <r>
    <n v="8718114721019"/>
    <x v="40"/>
    <x v="12"/>
    <s v="CALVE ΦΥΣΤ/ΤΥΡΟ  KOK/ΔΕΣ 12Χ350 ΓΡ"/>
    <s v="350gr"/>
    <n v="4.6500000000000004"/>
    <n v="4.41"/>
    <n v="-5.1612903225806493E-2"/>
  </r>
  <r>
    <n v="5201034005251"/>
    <x v="40"/>
    <x v="31"/>
    <s v="ZWAN ΛΑΝΤΣΙΟΝ ΜΗΤ  ΚΟΤΟΠΟΥΛΟ 24Χ200 ΓΡ"/>
    <s v="200gr"/>
    <n v="3.35"/>
    <n v="3.18"/>
    <n v="-5.0746268656716394E-2"/>
  </r>
  <r>
    <n v="8714100680339"/>
    <x v="40"/>
    <x v="12"/>
    <s v="KNORR NOODLES ΓΕΥΣΗ ΚΟΤΟΠΟΥΛΟΥ 11x70ΓΡ"/>
    <s v="70gr"/>
    <n v="0.84"/>
    <n v="0.79"/>
    <n v="-5.9523809523809444E-2"/>
  </r>
  <r>
    <n v="8714100679890"/>
    <x v="40"/>
    <x v="12"/>
    <s v="KNORR NOODLES ΓΕΥΣΗ ΒΟΔΙΝΟΥ 11x68ΓΡ"/>
    <s v="68gr"/>
    <n v="0.84"/>
    <n v="0.79"/>
    <n v="-5.9523809523809444E-2"/>
  </r>
  <r>
    <n v="8714100679852"/>
    <x v="40"/>
    <x v="12"/>
    <s v="KNORR NOODLES ΓΕΥΣΗ ΚΑΡΙ 11x70ΓΡ"/>
    <s v="70gr"/>
    <n v="0.84"/>
    <n v="0.79"/>
    <n v="-5.9523809523809444E-2"/>
  </r>
  <r>
    <n v="8718114717029"/>
    <x v="40"/>
    <x v="26"/>
    <s v="HELLMANN'S REAL ΜΑΓΙΟΝΕΖΑ 12X225ML"/>
    <s v="225ml"/>
    <n v="2.11"/>
    <n v="1.9"/>
    <n v="-9.9526066350710887E-2"/>
  </r>
  <r>
    <n v="8718114717081"/>
    <x v="40"/>
    <x v="26"/>
    <s v="HELLMANN'S REAL ΜΑΓΙΟΝΕΖΑ 12Χ450ML"/>
    <s v="450ml"/>
    <n v="3.53"/>
    <n v="3.18"/>
    <n v="-9.9150141643059395E-2"/>
  </r>
  <r>
    <n v="8718114717128"/>
    <x v="40"/>
    <x v="26"/>
    <s v="HELLMAN'S REAL ΜΑΓΙΟΝΕΖΑ 12Χ650 ML"/>
    <s v="650ml"/>
    <n v="4.95"/>
    <n v="4.46"/>
    <n v="-9.8989898989899031E-2"/>
  </r>
  <r>
    <n v="8720182736154"/>
    <x v="40"/>
    <x v="26"/>
    <s v="HELLMANN’S REAL MAΓΙΟΝΕΖΑ ΤΟΠΝΤΑ 8X250ML"/>
    <s v="250ml"/>
    <n v="3.12"/>
    <n v="2.81"/>
    <n v="-9.9358974358974367E-2"/>
  </r>
  <r>
    <n v="8722700491194"/>
    <x v="40"/>
    <x v="26"/>
    <s v="HELLMANN’S ΜΑΓΙΟ ΡΙΑΛ ΤΟΠΝΤΑΟΥΝ 8Χ430ml"/>
    <s v="430ml"/>
    <n v="5.3"/>
    <n v="4.7699999999999996"/>
    <n v="-0.10000000000000005"/>
  </r>
  <r>
    <n v="8720182728432"/>
    <x v="40"/>
    <x v="26"/>
    <s v="HELLMANN’S REAL MAΓΙΟΝΕΖΑ ΤΟΠΝΤΑ 6X750ML"/>
    <s v="750ml"/>
    <n v="6.19"/>
    <n v="5.57"/>
    <n v="-0.1001615508885299"/>
  </r>
  <r>
    <n v="8722700498339"/>
    <x v="40"/>
    <x v="26"/>
    <s v="HELLMANN’S ΛΑΪΤ ΜΑΓΙΟ ΤΟΠ ΝΤΑΟΥΝ 8Χ430ml"/>
    <s v="430ml"/>
    <n v="5.48"/>
    <n v="4.93"/>
    <n v="-0.10036496350364976"/>
  </r>
  <r>
    <n v="8722700487357"/>
    <x v="40"/>
    <x v="26"/>
    <s v="HELLMANN’S ΜΑΓΙΟΝ XLIGHT ΤΟΠΝΤΑ 8x430ML"/>
    <s v="430ml"/>
    <n v="5.48"/>
    <n v="4.93"/>
    <n v="-0.10036496350364976"/>
  </r>
  <r>
    <n v="8722700498704"/>
    <x v="40"/>
    <x v="26"/>
    <s v="HELLMANN'S  ΜΑΓΙΟΝΕΖΑ  LIGHT   12X225  ΜL"/>
    <s v="225ml"/>
    <n v="2.82"/>
    <n v="2.54"/>
    <n v="-9.9290780141843907E-2"/>
  </r>
  <r>
    <n v="8722700498728"/>
    <x v="40"/>
    <x v="26"/>
    <s v="HELLMANN'S ΜΑΓΙΟΝΕΖΑ LIGHT 12X450ML"/>
    <s v="450ml"/>
    <n v="4.95"/>
    <n v="4.46"/>
    <n v="-9.8989898989899031E-2"/>
  </r>
  <r>
    <n v="8722700645382"/>
    <x v="40"/>
    <x v="26"/>
    <s v="HELLMANN’S ΜΑΓΙΟΝΕΖΑ XLIGHT 12x450ML"/>
    <s v="450ml"/>
    <n v="4.95"/>
    <n v="4.46"/>
    <n v="-9.8989898989899031E-2"/>
  </r>
  <r>
    <n v="8712566155965"/>
    <x v="40"/>
    <x v="26"/>
    <s v="HELLMANN'S DIJONNAISE 12X240 ΓΡ"/>
    <s v="240gr"/>
    <n v="3.14"/>
    <n v="2.83"/>
    <n v="-9.8726114649681548E-2"/>
  </r>
  <r>
    <n v="5201080113238"/>
    <x v="40"/>
    <x v="26"/>
    <s v="HELLMANN'S ΑΠΑΛΗ  ΜΟΥΣΤΑΡΔΑ  12X250  ΓΡ"/>
    <s v="250gr"/>
    <n v="2.88"/>
    <n v="2.59"/>
    <n v="-0.10069444444444446"/>
  </r>
  <r>
    <n v="8718114877792"/>
    <x v="40"/>
    <x v="26"/>
    <s v="HELLMAN. ΜΟΥΣΤAΡΔΑ ΑΠΑΛΗ ΤΟΠΝΤ 12Χ265Γ"/>
    <s v="265gr"/>
    <n v="3.14"/>
    <n v="2.83"/>
    <n v="-9.8726114649681548E-2"/>
  </r>
  <r>
    <n v="5201080113245"/>
    <x v="40"/>
    <x v="26"/>
    <s v="HELLMANN'S ΑΠΑΛΗ  ΜΟΥΣΤΑΡΔΑ  12X500  ΓΡ"/>
    <s v="500gr"/>
    <n v="4.6500000000000004"/>
    <n v="4.1900000000000004"/>
    <n v="-9.8924731182795683E-2"/>
  </r>
  <r>
    <n v="5201080113252"/>
    <x v="40"/>
    <x v="26"/>
    <s v="HELLMANN'S ΠΙΚΑΝΤΙΚΗ  ΜΟΥΣΤΑΡΔΑ  12Χ250 ΓΡ"/>
    <s v="250gr"/>
    <n v="2.88"/>
    <n v="2.59"/>
    <n v="-0.10069444444444446"/>
  </r>
  <r>
    <n v="5201080113269"/>
    <x v="40"/>
    <x v="26"/>
    <s v="HELLMANN'S ΠΙΚΑΝΤΙΚΗ  ΜΟΥΣΤΑΡΔΑ  12Χ500 ΓΡ"/>
    <s v="500gr"/>
    <n v="4.6500000000000004"/>
    <n v="4.1900000000000004"/>
    <n v="-9.8924731182795683E-2"/>
  </r>
  <r>
    <n v="8717163881347"/>
    <x v="40"/>
    <x v="26"/>
    <s v="KNORR ΣΠΙΤΙΚΟΣ ΖΩΜΟΣ ΛΑΧΑΝ ΒΙΟ 8Χ104ΓΡ"/>
    <s v="104gr"/>
    <n v="2.65"/>
    <n v="2.5099999999999998"/>
    <n v="-5.2830188679245334E-2"/>
  </r>
  <r>
    <n v="8722700472704"/>
    <x v="40"/>
    <x v="26"/>
    <s v="KNORR ΣΠΙΤΙΚΟΣ ΖΩΜΟΣ ΚΟΤΑΣ 8Χ112ΓΡ"/>
    <s v="112gr"/>
    <n v="2.0299999999999998"/>
    <n v="1.92"/>
    <n v="-5.4187192118226542E-2"/>
  </r>
  <r>
    <n v="8710522692141"/>
    <x v="40"/>
    <x v="26"/>
    <s v="KNORR ΣΠΙΤΙΚΟΣ ΖΩΜΟΣ ΓΙΑ ΒΟΔΙΝΟ 8x112ΓΡ"/>
    <s v="112gr"/>
    <n v="2.0299999999999998"/>
    <n v="1.92"/>
    <n v="-5.4187192118226542E-2"/>
  </r>
  <r>
    <n v="8722700473022"/>
    <x v="40"/>
    <x v="26"/>
    <s v="KNORR ΣΠΙΤΙΚΟΣ ΖΩΜΟΣ ΛΑΧΑΝΙΚΩΝ 8Χ112ΓΡ"/>
    <s v="112gr"/>
    <n v="2.0299999999999998"/>
    <n v="1.92"/>
    <n v="-5.4187192118226542E-2"/>
  </r>
  <r>
    <n v="8718114871530"/>
    <x v="40"/>
    <x v="26"/>
    <s v="KNORR ΣΠΙΤΙΚΟΣ ΖΩΜΟΣ ΚΟΤΑΣ 8Χ224 ΓΡ"/>
    <s v="224gr"/>
    <n v="3.53"/>
    <n v="3.35"/>
    <n v="-5.0991501416430517E-2"/>
  </r>
  <r>
    <n v="8710522692165"/>
    <x v="40"/>
    <x v="26"/>
    <s v="KNORR ΣΠΙΤΙΚΟΣ ΖΩΜΟΣ ΓΙΑ ΒΟΔΙΝΟ 8x224ΓΡ"/>
    <s v="224gr"/>
    <n v="3.53"/>
    <n v="3.35"/>
    <n v="-5.0991501416430517E-2"/>
  </r>
  <r>
    <n v="8718114871370"/>
    <x v="40"/>
    <x v="26"/>
    <s v="KNORR ΣΠΙΤΙΚΟΣ ΖΩΜΟΣ ΛΑΧΑΝΙΚΩΝ 8Χ224 ΓΡ"/>
    <s v="224gr"/>
    <n v="3.53"/>
    <n v="3.35"/>
    <n v="-5.0991501416430517E-2"/>
  </r>
  <r>
    <n v="8720182543479"/>
    <x v="40"/>
    <x v="22"/>
    <s v="ULTREX ΣΑΜΠ ΛΙΠΑΡΑ ΜΑΛΛΙΑ 610MLΧ 6 ΤΕΜ"/>
    <s v="610ml"/>
    <n v="8.5399999999999991"/>
    <n v="8.11"/>
    <n v="-5.0351288056206062E-2"/>
  </r>
  <r>
    <n v="8720182543462"/>
    <x v="40"/>
    <x v="22"/>
    <s v="ULTREX ΣΑΜΠ DEEP CLEAN ΜΕΝΘΟΛΗ 610MLΧ6Τ"/>
    <s v="610ml"/>
    <n v="8.5399999999999991"/>
    <n v="8.11"/>
    <n v="-5.0351288056206062E-2"/>
  </r>
  <r>
    <n v="8720181191909"/>
    <x v="40"/>
    <x v="22"/>
    <s v="LUX ΚΡΕΜ/ΝΟ ΑΝΤΛΙΑ SECRET POPPY 380MLX12"/>
    <s v="380ml"/>
    <n v="2.83"/>
    <n v="2.68"/>
    <n v="-5.3003533568904561E-2"/>
  </r>
  <r>
    <n v="8720181191916"/>
    <x v="40"/>
    <x v="22"/>
    <s v="LUX ΚΡΕΜ/ΝO ΑΝΤΛΙΑ VELVET JASM 380MLX12"/>
    <s v="380ml"/>
    <n v="2.83"/>
    <n v="2.68"/>
    <n v="-5.3003533568904561E-2"/>
  </r>
  <r>
    <n v="8720181221453"/>
    <x v="40"/>
    <x v="22"/>
    <s v="LUX ΚΡΕΜ/ΝΟ ΑΝT/KO SECRET POPPY 750MLX12"/>
    <s v="750ml"/>
    <n v="3.48"/>
    <n v="3.3"/>
    <n v="-5.1724137931034531E-2"/>
  </r>
  <r>
    <n v="8720181221484"/>
    <x v="40"/>
    <x v="22"/>
    <s v="LUX ΚΡΕΜ/ΝΟ ΑΝT/KO VELVET JASM 750MLX12"/>
    <s v="750ml"/>
    <n v="3.48"/>
    <n v="3.3"/>
    <n v="-5.1724137931034531E-2"/>
  </r>
  <r>
    <n v="8720181166372"/>
    <x v="40"/>
    <x v="22"/>
    <s v="AXE SHOWER AFRICA 700ML X6TEM"/>
    <s v="700ml"/>
    <n v="7.45"/>
    <n v="7.07"/>
    <n v="-5.1006711409395958E-2"/>
  </r>
  <r>
    <n v="8720181166389"/>
    <x v="40"/>
    <x v="22"/>
    <s v="AXE SHOWER BLACK 700ML X6TEM"/>
    <s v="700ml"/>
    <n v="7.45"/>
    <n v="7.07"/>
    <n v="-5.1006711409395958E-2"/>
  </r>
  <r>
    <n v="8717163648247"/>
    <x v="40"/>
    <x v="22"/>
    <s v="AIM ΟΔ/ΜΑ NATURE ELEM HERBAL GUM 75MLX24"/>
    <s v="75ml"/>
    <n v="3.46"/>
    <n v="3.28"/>
    <n v="-5.202312138728328E-2"/>
  </r>
  <r>
    <n v="8717163648261"/>
    <x v="40"/>
    <x v="22"/>
    <s v="AIM ΟΔ/ΜΑ NATURE ELEM COCO WHITE 75MLX24"/>
    <s v="75ml"/>
    <n v="3.46"/>
    <n v="3.28"/>
    <n v="-5.202312138728328E-2"/>
  </r>
  <r>
    <n v="8717163753897"/>
    <x v="40"/>
    <x v="22"/>
    <s v="AIM ΟΔ/ΜΑ NATURE ELEM CHARCOAL 75MLX24"/>
    <s v="75ml"/>
    <n v="3.46"/>
    <n v="3.28"/>
    <n v="-5.202312138728328E-2"/>
  </r>
  <r>
    <n v="8710522624753"/>
    <x v="40"/>
    <x v="22"/>
    <s v="AIM ΟΔ/ΜΑ NAT ELEM BAK SODA 75MLX24T"/>
    <s v="75ml"/>
    <n v="3.46"/>
    <n v="3.28"/>
    <n v="-5.202312138728328E-2"/>
  </r>
  <r>
    <n v="8720181012617"/>
    <x v="40"/>
    <x v="16"/>
    <s v="SKIP ΥΓΡΟ ULT COLOR 40MΕΖ (2L) X5Τ"/>
    <s v="40μεζ"/>
    <n v="11.49"/>
    <n v="10.65"/>
    <n v="-7.3107049608355082E-2"/>
  </r>
  <r>
    <n v="8710522424759"/>
    <x v="40"/>
    <x v="16"/>
    <s v="SKIP ΥΓΡΟ ULTΙΜΑΤΕ 40MΕΖ (2L) X5Τ"/>
    <s v="40μεζ"/>
    <n v="11.49"/>
    <n v="10.65"/>
    <n v="-7.3107049608355082E-2"/>
  </r>
  <r>
    <n v="8710522424728"/>
    <x v="40"/>
    <x v="16"/>
    <s v="SKIP ΥΓΡΟ ULTΙΜΑΤΕ 25MΕΖ (1,25L)X6Τ"/>
    <s v="25μεζ"/>
    <n v="9.99"/>
    <n v="8.7799999999999994"/>
    <n v="-0.12112112112112121"/>
  </r>
  <r>
    <n v="8710522424735"/>
    <x v="40"/>
    <x v="16"/>
    <s v="SKIP ΥΓΡΟ ULT FRESH 25MΕΖ (1,25L)X6Τ"/>
    <s v="25μεζ"/>
    <n v="9.99"/>
    <n v="8.7799999999999994"/>
    <n v="-0.12112112112112121"/>
  </r>
  <r>
    <n v="8711327579408"/>
    <x v="40"/>
    <x v="13"/>
    <s v="ΠΑΓ OIK ΕΒΓΑ ΣΤΡΑΤΣΙΑΤΕΛΛΑ 900ML/520ΓΡx6"/>
    <s v="900ml"/>
    <n v="7.87"/>
    <n v="7.47"/>
    <n v="-5.0825921219822157E-2"/>
  </r>
  <r>
    <n v="8711327578319"/>
    <x v="40"/>
    <x v="13"/>
    <s v="ΠΑΓ OIK ΕΒΓΑ ΜΠΡΑΟΥΝΙ 900ML/500ΓΡx6"/>
    <s v="900ml"/>
    <n v="7.87"/>
    <n v="7.47"/>
    <n v="-5.0825921219822157E-2"/>
  </r>
  <r>
    <n v="8711327578845"/>
    <x v="40"/>
    <x v="13"/>
    <s v="ΠΑΓ OIK ΕΒΓΑ COOKIES 900ML/500ΓΡx6"/>
    <s v="900ml"/>
    <n v="7.87"/>
    <n v="7.47"/>
    <n v="-5.0825921219822157E-2"/>
  </r>
  <r>
    <n v="8711327585706"/>
    <x v="40"/>
    <x v="13"/>
    <s v="ΠΑΓ OIK ΕΒΓΑ CHEESECAKE 900ML/513ΓΡx6"/>
    <s v="900ml"/>
    <n v="7.87"/>
    <n v="7.47"/>
    <n v="-5.0825921219822157E-2"/>
  </r>
  <r>
    <n v="8711327537897"/>
    <x v="40"/>
    <x v="13"/>
    <s v="ΠΑΓ OIK ΕΒΓΑ ΒΑΝΙΛΙΑ/ΚΑΡΑΜ 1LT/550ΓΡx6"/>
    <s v="550ml"/>
    <n v="5.84"/>
    <n v="5.54"/>
    <n v="-5.13698630136986E-2"/>
  </r>
  <r>
    <n v="5200350607248"/>
    <x v="41"/>
    <x v="7"/>
    <s v="ΧΕΙΡΟΠΟΙΗΤΑ ΚΟΥΛΟΥΡΑΚΙΑ ΠΟΡΤΟΚΑΛΙΟΥ "/>
    <s v="380gr"/>
    <n v="3.34"/>
    <n v="3.17"/>
    <n v="-5.0898203592814349E-2"/>
  </r>
  <r>
    <n v="5200350607262"/>
    <x v="41"/>
    <x v="7"/>
    <s v="ΧΕΙΡΟΠΟΙΗΤΑ ΒΙΟΛΟΓΙΚΑ  ΚΟΥΛΟΥΡΑΚΙΑ ΠΟΡΤΟΚΑΛΙΟΥ"/>
    <s v="380gr"/>
    <n v="3.97"/>
    <n v="3.77"/>
    <n v="-5.0377833753148658E-2"/>
  </r>
  <r>
    <n v="5201106272826"/>
    <x v="42"/>
    <x v="32"/>
    <s v="ΦΑΣΤ ΜΑΡΓΑΡΙΝΗ ΕΛΑΦΡΥ ΚΥΠΕΛΛΟ 220gr X12"/>
    <s v="220gr"/>
    <n v="1.46"/>
    <n v="1.39"/>
    <n v="-4.7945205479452101E-2"/>
  </r>
  <r>
    <n v="5201106170603"/>
    <x v="42"/>
    <x v="25"/>
    <s v="ΜΙΝΕΡΒΙΝΗ ΜΑΓΕΙΡΙΚΑ ΛΙΠΗ ΑΡΑΒΟΣΙΤΕΛΑΙΟΥ 400gr ΚΥΠΕΛΛΟ Χ8"/>
    <s v="400gr"/>
    <n v="3.12"/>
    <n v="2.96"/>
    <n v="-5.1282051282051329E-2"/>
  </r>
  <r>
    <n v="5201106272642"/>
    <x v="42"/>
    <x v="32"/>
    <s v="ΦΑΣΤ ΜΑΡΓΑΡΙΝΗ ΜΕ ΒΟΥΤΥΡΟ 225gr ΚΥΠ Χ12"/>
    <s v="225gr"/>
    <n v="2.29"/>
    <n v="2.1800000000000002"/>
    <n v="-4.8034934497816539E-2"/>
  </r>
  <r>
    <n v="5201106272628"/>
    <x v="42"/>
    <x v="32"/>
    <s v="ΦΑΣΤ ΜΑΡΓΑΡΙΝΗ ΜΕ ΒΟΥΤΥΡΟ 250gr ΠΑΚ -0,50€ Χ12"/>
    <s v="250gr"/>
    <n v="1.83"/>
    <n v="1.74"/>
    <n v="-4.91803278688525E-2"/>
  </r>
  <r>
    <n v="5201106210804"/>
    <x v="42"/>
    <x v="25"/>
    <s v="ΤΟΠ ΞΙΔΙ ΑΠΌ ΡΟΔΙ 350ml ΠΦ Χ15"/>
    <s v="350ml"/>
    <n v="1"/>
    <n v="0.95"/>
    <n v="-5.0000000000000044E-2"/>
  </r>
  <r>
    <n v="5203278054781"/>
    <x v="43"/>
    <x v="26"/>
    <s v="ΚΡΕΜΑ ΒΑΛΣΑΜΙΚΟ ΣΥΚΟ ΑΠΟ ΤΟΝ ΤΟΠΟ ΜΑΣ 12Χ500ml"/>
    <s v="Τεμάχιο"/>
    <n v="2.972"/>
    <n v="2.8079999999999998"/>
    <n v="-5.5181695827725488E-2"/>
  </r>
  <r>
    <n v="5202296080338"/>
    <x v="44"/>
    <x v="13"/>
    <s v="ΜΠΑΚΑΛΙΑΡΟΣ ΦΙΛΕΤΟ POLLOCK"/>
    <s v="Τεμάχιο"/>
    <n v="6.64"/>
    <n v="4.5599999999999996"/>
    <n v="-0.31325301204819278"/>
  </r>
  <r>
    <n v="5202296080536"/>
    <x v="44"/>
    <x v="13"/>
    <s v="ΓΛΩΣΣΑ ΛΙΜΑΝΤΑ ΦΙΛΕΤΟ"/>
    <s v="Τεμάχιο"/>
    <n v="8.3000000000000007"/>
    <n v="7.47"/>
    <n v="-0.1000000000000001"/>
  </r>
  <r>
    <n v="8410063093598"/>
    <x v="44"/>
    <x v="13"/>
    <s v="ΣΟΥΠΙΕΣ ΚΑΘΑΡΙΣΜΕΝΕΣ"/>
    <s v="Τεμάχιο"/>
    <n v="9.9700000000000006"/>
    <n v="9.3000000000000007"/>
    <n v="-6.7201604814443316E-2"/>
  </r>
  <r>
    <n v="5202296080314"/>
    <x v="44"/>
    <x v="13"/>
    <s v="ΓΑΡΙΔΕΣ ΧΩΡΙΣ ΚΕΛΥΦΟΣ ΜΕΓΑΛΕΣ"/>
    <s v="Τεμάχιο"/>
    <n v="7.89"/>
    <n v="6.64"/>
    <n v="-0.15842839036755388"/>
  </r>
  <r>
    <n v="5202296080451"/>
    <x v="44"/>
    <x v="13"/>
    <s v="ΓΑΡΙΔΕΣ ΧΩΡΙΣ ΚΕΛΥΦΟΣ ΓΙΓΑΣ"/>
    <s v="Τεμάχιο"/>
    <n v="9.1300000000000008"/>
    <n v="7.22"/>
    <n v="-0.20920043811610087"/>
  </r>
  <r>
    <n v="5202296080321"/>
    <x v="44"/>
    <x v="13"/>
    <s v="ΓΑΡΙΔΕΣ ΧΩΡΙΣ ΚΕΛΥΦΟΣ ΓΙΓΑΣ ΜΕ ΟΥΡΑ"/>
    <s v="Τεμάχιο"/>
    <n v="9.8000000000000007"/>
    <n v="8.3000000000000007"/>
    <n v="-0.15306122448979589"/>
  </r>
  <r>
    <n v="5202296080109"/>
    <x v="44"/>
    <x v="13"/>
    <s v="ΓΑΜΠΑΡΗ ΑΡΓΕΝΤΙΝΗΣ"/>
    <s v="Τεμάχιο"/>
    <n v="10.16"/>
    <n v="8.83"/>
    <n v="-0.13090551181102364"/>
  </r>
  <r>
    <n v="5201458200362"/>
    <x v="45"/>
    <x v="33"/>
    <s v="6 ΦΡΕΣΚΑ ΑΒΓΑ ΒΛΑΧΑΚΗ ΑΧΥΡΩΝΑ MEDIUM  (53-63)gr"/>
    <s v="6 αβγά"/>
    <n v="2.33"/>
    <n v="2.19"/>
    <n v="-6.0085836909871293E-2"/>
  </r>
  <r>
    <n v="5201458200317"/>
    <x v="45"/>
    <x v="33"/>
    <s v="10 ΦΡΕΣΚΑ ΑΒΓΑ ΒΛΑΧΑΚΗ ΑΧΥΡΩΝΑ MEDIUM  (53-63)gr"/>
    <s v="10 αβγά"/>
    <n v="3.85"/>
    <n v="3.62"/>
    <n v="-5.9740259740259732E-2"/>
  </r>
  <r>
    <n v="5201458210019"/>
    <x v="45"/>
    <x v="33"/>
    <s v="6  ΑΒΓΑ ΒΛΑΧΑΚΗ ΑΧΥΡΩΝΑ ΕΞΑΙΡΕΤΙΚΑ ΦΡΕΣΚΑ ΕΛΑΧ. ΒΑΡΟΣ 320gr"/>
    <s v="6 αβγά"/>
    <n v="2.63"/>
    <n v="2.4700000000000002"/>
    <n v="-6.0836501901140573E-2"/>
  </r>
  <r>
    <n v="8002670504026"/>
    <x v="46"/>
    <x v="13"/>
    <s v="ΦΥΤΙΚΟ BURGER UNCONVENTIONAL 220g (2 x 110g)"/>
    <s v="220gr"/>
    <n v="4.41"/>
    <n v="4.1500000000000004"/>
    <n v="-5.8956916099773195E-2"/>
  </r>
  <r>
    <n v="8002670504385"/>
    <x v="46"/>
    <x v="13"/>
    <s v="ΦΥΤΙΚΟ ΛΟΥΚΑΝΙΚΟ UNCONVENTIONAL 180g (2 x 90g)"/>
    <s v="180gr"/>
    <n v="4.8099999999999996"/>
    <n v="4.5199999999999996"/>
    <n v="-6.0291060291060301E-2"/>
  </r>
  <r>
    <n v="8002670504378"/>
    <x v="46"/>
    <x v="13"/>
    <s v="ΦΥΤΙΚΟ &quot;ΦΙΛΕΤΟ ΚΟΤΟΠΟΥΛΟ&quot; UNCONVENTIONAL180gr"/>
    <s v="180gr"/>
    <n v="4.41"/>
    <n v="4.1500000000000004"/>
    <n v="-5.8956916099773195E-2"/>
  </r>
  <r>
    <s v="2697907ΧΧΧΧΧC"/>
    <x v="46"/>
    <x v="1"/>
    <s v="ΓΡΑΒΙΕΡΑ ΡΟΔΑ 45% ΔΑΝΙΑΣ ΜΕΡΑΚΛΗΣ 1X7,5kgs"/>
    <s v="7,5kg"/>
    <n v="12"/>
    <n v="11.35"/>
    <n v="-5.4166666666666696E-2"/>
  </r>
  <r>
    <s v="2944160XXXXXC"/>
    <x v="46"/>
    <x v="1"/>
    <s v="ΜΠΛΕ ΤΥΡΙ ΦΡΑΝΤΖΟΛΑ ΔANIAΣ 60% ST.CLEMENS 2X2kg"/>
    <s v="3,5kg"/>
    <n v="8"/>
    <n v="7.5"/>
    <n v="-6.25E-2"/>
  </r>
  <r>
    <s v="5054563049346"/>
    <x v="47"/>
    <x v="22"/>
    <s v="AQUAFRESH FRESH &amp; MINTY DUOPACK 2x75ml"/>
    <s v="150ml"/>
    <n v="2.31"/>
    <n v="2.1945000000000001"/>
    <n v="-4.9999999999999968E-2"/>
  </r>
  <r>
    <n v="8016825932541"/>
    <x v="47"/>
    <x v="22"/>
    <s v="AQUAFRESH TRIPLE PROT TP NAT&amp;SCI 1X75ML (HERBAL)"/>
    <s v="75ml"/>
    <n v="1.53"/>
    <n v="1.4535"/>
    <n v="-5.000000000000001E-2"/>
  </r>
  <r>
    <n v="8016825991999"/>
    <x v="47"/>
    <x v="22"/>
    <s v="AQUAFRESH MULTI ACTION EXTRA FRESH (IT/GR)"/>
    <s v="75ml"/>
    <n v="1.75"/>
    <n v="1.6624999999999999"/>
    <n v="-5.0000000000000079E-2"/>
  </r>
  <r>
    <s v="5054563007735"/>
    <x v="47"/>
    <x v="22"/>
    <s v="AQF INTENSE CLEAN WHITENING TP 12X75ML"/>
    <s v="75ml"/>
    <n v="1.75"/>
    <n v="1.6624999999999999"/>
    <n v="-5.0000000000000079E-2"/>
  </r>
  <r>
    <n v="5054563049346"/>
    <x v="47"/>
    <x v="22"/>
    <s v="AQUAFRESH FRESH &amp; MINTY DUOPACK 2x75ml"/>
    <s v="150ml"/>
    <n v="2.31"/>
    <n v="2.1945000000000001"/>
    <n v="-4.9999999999999968E-2"/>
  </r>
  <r>
    <n v="5054563007735"/>
    <x v="47"/>
    <x v="22"/>
    <s v="AQF INTENSE CLEAN WHITENING TP 12X75ML"/>
    <s v="75ml"/>
    <n v="1.75"/>
    <n v="1.6624999999999999"/>
    <n v="-5.0000000000000079E-2"/>
  </r>
  <r>
    <n v="5054563929648"/>
    <x v="47"/>
    <x v="22"/>
    <s v="AQF INTEDENTAL  TB MEDIUM 1X1"/>
    <s v="Τεμάχιο"/>
    <n v="1.35"/>
    <n v="1.2825"/>
    <n v="-5.0000000000000079E-2"/>
  </r>
  <r>
    <n v="5054563033079"/>
    <x v="47"/>
    <x v="22"/>
    <s v="AQF DEEP REACH TB M - DUOPACK"/>
    <s v="Τεμάχιο"/>
    <n v="2.4900000000000002"/>
    <n v="2.3654999999999999"/>
    <n v="-5.0000000000000107E-2"/>
  </r>
  <r>
    <n v="5054563936486"/>
    <x v="47"/>
    <x v="22"/>
    <s v="AQUAFRESH DEEP REACH TB MEDIUM 1X2"/>
    <s v="Τεμάχιο"/>
    <n v="2.4900000000000002"/>
    <n v="2.3654999999999999"/>
    <n v="-5.0000000000000107E-2"/>
  </r>
  <r>
    <n v="5213001215402"/>
    <x v="48"/>
    <x v="22"/>
    <s v="Μωρομάντηλα με εκχύλισμα χαμομηλιού και aloe vera"/>
    <s v="Τεμάχιο"/>
    <n v="0.46"/>
    <n v="0.41399999999999998"/>
    <n v="-0.10000000000000009"/>
  </r>
  <r>
    <n v="5213001215419"/>
    <x v="48"/>
    <x v="22"/>
    <s v="Μωρομάντηλα με εκχύλισμα χαμομηλιού και πούδρα"/>
    <s v="Τεμάχιο"/>
    <n v="0.46"/>
    <n v="0.41399999999999998"/>
    <n v="-0.10000000000000009"/>
  </r>
  <r>
    <n v="5200141931606"/>
    <x v="49"/>
    <x v="3"/>
    <s v="Αλεύρι για Όλες τις Χρήσεις από μαλακά σιτάρια"/>
    <s v="1kg"/>
    <n v="1.86"/>
    <n v="1.45"/>
    <n v="-0.22043010752688177"/>
  </r>
  <r>
    <n v="5200141931552"/>
    <x v="49"/>
    <x v="3"/>
    <s v="Αλεύρι για Όλες τις Χρήσεις από μαλακά σιτάρια"/>
    <s v="3kg"/>
    <n v="5.58"/>
    <n v="4.3499999999999996"/>
    <n v="-0.2204301075268818"/>
  </r>
  <r>
    <s v="5201530014436"/>
    <x v="50"/>
    <x v="20"/>
    <s v="BRAVO ΚΑΦΕΚΟΠΤΕΙΟ 157ΓΡ X30"/>
    <s v="157gr"/>
    <n v="2.8673333333333333"/>
    <n v="2.6460176991150446"/>
    <n v="-7.7185178174246236E-2"/>
  </r>
  <r>
    <s v="8711000443071"/>
    <x v="50"/>
    <x v="20"/>
    <s v="BRAVO ΚΑΦΕΚΟΠΤΕΙΟ 157ΓΡ -0,5€ X30"/>
    <s v="157gr"/>
    <n v="2.4250000000000003"/>
    <n v="2.2035398230088501"/>
    <n v="-9.1323784326247479E-2"/>
  </r>
  <r>
    <s v="5201530026767"/>
    <x v="50"/>
    <x v="20"/>
    <s v="BRAVO ΚΑΦΕΚΟΠΤΕΙΟ GD 300ΓΡ X32"/>
    <s v="300gr"/>
    <n v="5.1237500000000002"/>
    <n v="4.8584070796460184"/>
    <n v="-5.1786859303045989E-2"/>
  </r>
  <r>
    <s v="5201530028006"/>
    <x v="50"/>
    <x v="20"/>
    <s v="BRAVO KAFEKOPTEIO GD 300ΓΡ -0.80€ X32"/>
    <s v="300gr"/>
    <n v="4.4159375000000001"/>
    <n v="4.1504424778761067"/>
    <n v="-6.0122006283805741E-2"/>
  </r>
  <r>
    <s v="4000508087486"/>
    <x v="50"/>
    <x v="20"/>
    <s v="ΚΑΦΕΣ JACOBS ΕΚΛΕΚΤΟΣ 12X250G"/>
    <s v="250gr"/>
    <n v="4.9466666666666663"/>
    <n v="4.6017699115044257"/>
    <n v="-6.9723063712043259E-2"/>
  </r>
  <r>
    <s v="8711000531853"/>
    <x v="50"/>
    <x v="20"/>
    <s v="ΚΑΦ JCBS ΕΚΛΕΚΤΟΣ 12X250G - 65CENTS"/>
    <s v="250gr"/>
    <n v="4.3716666666666661"/>
    <n v="4.0265486725663715"/>
    <n v="-7.8944260945549682E-2"/>
  </r>
  <r>
    <s v="8711000531945"/>
    <x v="50"/>
    <x v="20"/>
    <s v="ΚΑΦ JCBS ΕΚΛΕΚΤΟΣ 12X500G -1EUR"/>
    <s v="500gr"/>
    <n v="7.8674999999999997"/>
    <n v="7.0707964601769921"/>
    <n v="-0.10126514646622277"/>
  </r>
  <r>
    <s v="4000508087509"/>
    <x v="50"/>
    <x v="20"/>
    <s v="ΚΑΦΕΣ JACOBS ΕΚΛΕΚΤΟΣ 12X500G"/>
    <s v="500gr"/>
    <n v="8.7525000000000013"/>
    <n v="7.9557522123893811"/>
    <n v="-9.1030881189445301E-2"/>
  </r>
  <r>
    <n v="5202546000055"/>
    <x v="51"/>
    <x v="34"/>
    <s v="ΦΙΛΕΤΟ ΜΠΟΥΤΙ 700gr"/>
    <s v="750gr"/>
    <n v="10.19"/>
    <n v="9.68"/>
    <n v="-5.0049067713444535E-2"/>
  </r>
  <r>
    <n v="5202546000529"/>
    <x v="51"/>
    <x v="34"/>
    <s v="ΦΙΛΕΤΟ ΜΠΟΥΤΙ 700gr+350gr ΔΩΡΕΑΝ"/>
    <s v="1.050gr"/>
    <n v="10.98"/>
    <n v="10.43"/>
    <n v="-5.0091074681238676E-2"/>
  </r>
  <r>
    <n v="5202546000048"/>
    <x v="51"/>
    <x v="34"/>
    <s v="ΦΙΛΕΤΟ ΣΤΗΘΟΣ 700gr"/>
    <s v="750gr"/>
    <n v="10.19"/>
    <n v="9.68"/>
    <n v="-5.0049067713444535E-2"/>
  </r>
  <r>
    <n v="5202546000512"/>
    <x v="51"/>
    <x v="34"/>
    <s v="ΦΙΛΕΤΟ ΣΤΗΘΟΥΣ 700grgr+350gr ΔΩΡΕΑΝ"/>
    <s v="1.050gr"/>
    <n v="10.98"/>
    <n v="10.43"/>
    <n v="-5.0091074681238676E-2"/>
  </r>
  <r>
    <s v="5201399020012"/>
    <x v="52"/>
    <x v="17"/>
    <s v="3αλφα ΡΥΖΙ ΓΛΑΣΣΕ "/>
    <s v="500gr"/>
    <n v="1.7189999999999999"/>
    <n v="1.63"/>
    <n v="-5.1774287376381602E-2"/>
  </r>
  <r>
    <n v="5201399020043"/>
    <x v="52"/>
    <x v="17"/>
    <s v="3αλφα ΡΥΖΙ ΜΠΛΟΥ ΡΟΖ "/>
    <s v="500gr"/>
    <n v="1.8900000000000001"/>
    <n v="1.79"/>
    <n v="-5.2910052910052956E-2"/>
  </r>
  <r>
    <s v="5201399020104"/>
    <x v="52"/>
    <x v="17"/>
    <s v="3αλφα ΡΥΖΙ ΝΥΧΑΚΙ "/>
    <s v="500gr"/>
    <n v="1.845"/>
    <n v="1.75"/>
    <n v="-5.149051490514904E-2"/>
  </r>
  <r>
    <s v="5201399011294"/>
    <x v="52"/>
    <x v="35"/>
    <s v="3αλφα ΦΑΚΕΣ ΧΟΝΔΡΕΣ "/>
    <s v="500gr"/>
    <n v="2.0790000000000002"/>
    <n v="1.97"/>
    <n v="-5.2429052429052526E-2"/>
  </r>
  <r>
    <s v="5201399011287"/>
    <x v="52"/>
    <x v="35"/>
    <s v="3αλφα ΦΑΚΕΣ ΚΟΚΚΙΝΕΣ "/>
    <s v="500gr"/>
    <n v="2.1779999999999999"/>
    <n v="2.06"/>
    <n v="-5.4178145087235945E-2"/>
  </r>
  <r>
    <s v="5201399011300"/>
    <x v="52"/>
    <x v="35"/>
    <s v="3αλφα ΦΑΚΕΣ Beluga "/>
    <s v="500gr"/>
    <n v="2.7"/>
    <n v="2.56"/>
    <n v="-5.1851851851851892E-2"/>
  </r>
  <r>
    <s v="5201399011171"/>
    <x v="52"/>
    <x v="35"/>
    <s v="3αλφα ΟΣΠΡΙΑΔΑ "/>
    <s v="500gr"/>
    <n v="2.7"/>
    <n v="2.56"/>
    <n v="-5.1851851851851892E-2"/>
  </r>
  <r>
    <s v="5201399010358"/>
    <x v="52"/>
    <x v="35"/>
    <s v="3αλφα ΚΟΥΚΙΑ "/>
    <s v="500gr"/>
    <n v="2.4120000000000004"/>
    <n v="2.29"/>
    <n v="-5.0580431177446233E-2"/>
  </r>
  <r>
    <n v="5201399011256"/>
    <x v="52"/>
    <x v="35"/>
    <s v="3αλφα ΦΑΣΟΛΙΑ ΜΠΑΡΜΟΥΝΙΑ"/>
    <s v="500gr"/>
    <n v="2.7"/>
    <n v="2.56"/>
    <n v="-5.1851851851851892E-2"/>
  </r>
  <r>
    <n v="5201399011225"/>
    <x v="52"/>
    <x v="35"/>
    <s v="3αλφα ΦΑΣΟΛΙΑ ΨΙΛΑ"/>
    <s v="500gr"/>
    <n v="1.98"/>
    <n v="1.88"/>
    <n v="-5.0505050505050553E-2"/>
  </r>
  <r>
    <n v="5201399011379"/>
    <x v="52"/>
    <x v="35"/>
    <s v="3αλφα ΠΡΑΣΙΝΗ ΦΑΒΑ (ΜΠΙΖΕΛΙ ΚΟΜΜΕΝΟ)"/>
    <s v="500gr"/>
    <n v="1.53"/>
    <n v="1.45"/>
    <n v="-5.2287581699346448E-2"/>
  </r>
  <r>
    <n v="5201399011263"/>
    <x v="52"/>
    <x v="35"/>
    <s v="3αλφα ΦΑΣΟΛΙΑ ΠΡΑΣΙΝΑ"/>
    <s v="500gr"/>
    <n v="2.1"/>
    <n v="1.99"/>
    <n v="-5.2380952380952424E-2"/>
  </r>
  <r>
    <n v="5200040332030"/>
    <x v="53"/>
    <x v="35"/>
    <s v="ΜΠΟΥΚΙΕΣ ΑΠΟ ΚΟΥΚΙΑ - ΓΛΥΚΙΑ ΠΑΠΡΙΚΑ "/>
    <s v="85gr"/>
    <n v="2.2000000000000002"/>
    <n v="1.93"/>
    <n v="-0.12272727272727282"/>
  </r>
  <r>
    <n v="5200040332092"/>
    <x v="53"/>
    <x v="35"/>
    <s v="SPICY REMIX (ΑΡΑΚΑΣ ΚΟΥΚΙΑ ΚΑΙ ΚΑΛΑΜΠΟΚΙ) "/>
    <s v="85gr"/>
    <n v="2.2000000000000002"/>
    <n v="1.93"/>
    <n v="-0.12272727272727282"/>
  </r>
  <r>
    <n v="5202930422043"/>
    <x v="54"/>
    <x v="33"/>
    <s v="ΑΥΓΑ ΕΛΛ Α' Ω3 ΚΑΘΕ ΜΕΡΑ 6άδα 53+ ΧΘ KIB 8X6"/>
    <s v="Τεμάχιο"/>
    <n v="3.0889000000000002"/>
    <n v="2.9344550000000003"/>
    <n v="-4.9999999999999975E-2"/>
  </r>
  <r>
    <n v="5202930956388"/>
    <x v="54"/>
    <x v="33"/>
    <s v="ΑΥΓΑ ΕΛΛ Α' ΑΧ. ΒΙΤ.D+Ω3 -0,50€ 6άδα 53+ ΚΙΒ 8Χ6/12Χ6"/>
    <s v="Τεμάχιο"/>
    <n v="3.08"/>
    <n v="2.9259999999999997"/>
    <n v="-5.0000000000000114E-2"/>
  </r>
  <r>
    <n v="3608580889793"/>
    <x v="55"/>
    <x v="14"/>
    <s v="BM ΜΑΡΜ.FRUIT INTENSE ΦΡΑΟΥΛΑ 12Χ335ΓΡ"/>
    <s v="335gr"/>
    <n v="4.29"/>
    <n v="3.9468000000000001"/>
    <n v="-7.9999999999999988E-2"/>
  </r>
  <r>
    <n v="3608580889809"/>
    <x v="55"/>
    <x v="14"/>
    <s v="BM ΜΑΡΜ.FRUIT INTENSE ΒΕΡΙΚΟΚΟ 12Χ335ΓΡ"/>
    <s v="335gr"/>
    <n v="4.29"/>
    <n v="3.9468000000000001"/>
    <n v="-7.9999999999999988E-2"/>
  </r>
  <r>
    <n v="5000396037944"/>
    <x v="55"/>
    <x v="7"/>
    <s v="MACVITIE'S ΜΠΙΣΚOTA DIGESTIVE 24Χ250ΓΡ"/>
    <s v="Τεμάχιο"/>
    <n v="1.73"/>
    <n v="1.4704999999999999"/>
    <n v="-0.15000000000000005"/>
  </r>
  <r>
    <n v="5000396037531"/>
    <x v="55"/>
    <x v="7"/>
    <s v="MCVITIE'S ΜΠΙΣ.ΣΟΚΟΛ.DIGESTIVE 24X200ΓΡ"/>
    <s v="Τεμάχιο"/>
    <n v="1.73"/>
    <n v="1.6435"/>
    <n v="-5.000000000000001E-2"/>
  </r>
  <r>
    <n v="5000396037548"/>
    <x v="55"/>
    <x v="7"/>
    <s v="MCVITIE'S ΜΠΙΣ.DARK CHOC. DIGEST. 24X200ΓΡ"/>
    <s v="Τεμάχιο"/>
    <n v="1.73"/>
    <n v="1.6435"/>
    <n v="-5.000000000000001E-2"/>
  </r>
  <r>
    <n v="70450021740"/>
    <x v="55"/>
    <x v="12"/>
    <s v="SUNSWEET ΔΑΜΑΣΚΗΝΑ 24 Χ 250ΓΡ"/>
    <s v="Τεμάχιο"/>
    <n v="5"/>
    <n v="4.4000000000000004"/>
    <n v="-0.11999999999999993"/>
  </r>
  <r>
    <n v="5010029005554"/>
    <x v="55"/>
    <x v="6"/>
    <s v="WEETABIX WEETOS 10X375 ΓΡ"/>
    <s v="400ml"/>
    <n v="3.76"/>
    <n v="3.5343999999999998"/>
    <n v="-6.0000000000000012E-2"/>
  </r>
  <r>
    <n v="8711700631839"/>
    <x v="55"/>
    <x v="22"/>
    <s v="TIMOTEI ΣΑΜΠ. GOLD ΧΑΜΟΜΗΛΙ 12X400ML"/>
    <s v="400ml"/>
    <n v="4.0199999999999996"/>
    <n v="3.6179999999999999"/>
    <n v="-9.9999999999999936E-2"/>
  </r>
  <r>
    <n v="8711700632102"/>
    <x v="55"/>
    <x v="22"/>
    <s v="TIMOTEI ΣΑΜΠ. PURE ΠΡΑΣΙΝΟ ΤΣΑΙ 12X400ML"/>
    <s v="400ml"/>
    <n v="4.0199999999999996"/>
    <n v="3.6179999999999999"/>
    <n v="-9.9999999999999936E-2"/>
  </r>
  <r>
    <n v="8711700631921"/>
    <x v="55"/>
    <x v="22"/>
    <s v="TIMOTEI ΣΑΜΠ. 2 ΣΕ 1 ΚΑΡΥΔΑ 12X400ML"/>
    <s v="400ml"/>
    <n v="4.0199999999999996"/>
    <n v="3.6179999999999999"/>
    <n v="-9.9999999999999936E-2"/>
  </r>
  <r>
    <n v="8712561196291"/>
    <x v="55"/>
    <x v="22"/>
    <s v="TIMOTEI ΣΑΜΠ. PRECIOUS OILS 12X400ML"/>
    <s v="400ml"/>
    <n v="4.0199999999999996"/>
    <n v="3.6179999999999999"/>
    <n v="-9.9999999999999936E-2"/>
  </r>
  <r>
    <n v="8710522646212"/>
    <x v="55"/>
    <x v="22"/>
    <s v="TIMOTEI CONDIT.GOLD ΧΑΜΟΜΗΛΙ 12Χ300ML"/>
    <s v="300ml"/>
    <n v="3.22"/>
    <n v="2.8980000000000001"/>
    <n v="-0.10000000000000002"/>
  </r>
  <r>
    <n v="8710522643914"/>
    <x v="55"/>
    <x v="22"/>
    <s v="TIMOTEI CONDIT.PURE ΠΡΑΣΙΝ.ΤΣΑΙ 12Χ300ML"/>
    <s v="300ml"/>
    <n v="3.22"/>
    <n v="2.8980000000000001"/>
    <n v="-0.10000000000000002"/>
  </r>
  <r>
    <n v="8710522643907"/>
    <x v="55"/>
    <x v="22"/>
    <s v="TIMOTEI CONDIT.PRECIOUS OILS 12Χ300ML"/>
    <s v="300ml"/>
    <n v="3.22"/>
    <n v="2.8980000000000001"/>
    <n v="-0.10000000000000002"/>
  </r>
  <r>
    <n v="3014230021237"/>
    <x v="55"/>
    <x v="22"/>
    <s v="BRUT AFTER SHAVE ORIGINAL 12X100ML"/>
    <s v="100ml"/>
    <n v="8.06"/>
    <n v="7.657"/>
    <n v="-5.0000000000000058E-2"/>
  </r>
  <r>
    <n v="80135463"/>
    <x v="55"/>
    <x v="36"/>
    <s v="FERRERO NUTELLA ΒΑΖΟ 15Χ200 ΓΡ"/>
    <s v="Τεμάχιο"/>
    <n v="2.56"/>
    <n v="2.4319999999999999"/>
    <n v="-5.0000000000000044E-2"/>
  </r>
  <r>
    <n v="8000500390306"/>
    <x v="55"/>
    <x v="7"/>
    <s v="FERRERO NUTELLA BISCUITS T14 10X193ΓΡ"/>
    <s v="Τεμάχιο"/>
    <n v="2.79"/>
    <n v="2.6505000000000001"/>
    <n v="-4.9999999999999982E-2"/>
  </r>
  <r>
    <n v="8000500227848"/>
    <x v="55"/>
    <x v="36"/>
    <s v="NUTELLA B-READY T.6 X 16TEM"/>
    <s v="Τεμάχιο"/>
    <n v="2.63"/>
    <n v="2.4722"/>
    <n v="-5.9999999999999977E-2"/>
  </r>
  <r>
    <n v="8000500331774"/>
    <x v="55"/>
    <x v="36"/>
    <s v="FERRERO HANUTA RIEGEL T1 14X34,5ΓΡ"/>
    <s v="Τεμάχιο"/>
    <n v="0.88"/>
    <n v="0.80080000000000007"/>
    <n v="-8.9999999999999927E-2"/>
  </r>
  <r>
    <n v="8000500273555"/>
    <x v="55"/>
    <x v="36"/>
    <s v="FERRERO HANUTA ΓΚΟΦΡΕΤΑ Τ.2  18Χ44ΓΡ"/>
    <s v="Τεμάχιο"/>
    <n v="0.8"/>
    <n v="0.752"/>
    <n v="-6.0000000000000053E-2"/>
  </r>
  <r>
    <n v="5201109002833"/>
    <x v="56"/>
    <x v="22"/>
    <s v="KARAVAKI ΚΡΕΜΟΣΑΠΟΥΝΟ ΜΕ ΑΝΤΛΙΑ ΧΑΜΟΜΗΛΙ "/>
    <s v="330ml"/>
    <n v="2"/>
    <n v="1.88"/>
    <n v="-6.0000000000000053E-2"/>
  </r>
  <r>
    <n v="5201109002826"/>
    <x v="56"/>
    <x v="22"/>
    <s v="KARAVAKI ΚΡΕΜΟΣΑΠΟΥΝΟ ΜΕ ΑΝΤΛΙΑ ΚΛΑΣΙΚΟ "/>
    <s v="330ml"/>
    <n v="2"/>
    <n v="1.88"/>
    <n v="-6.0000000000000053E-2"/>
  </r>
  <r>
    <n v="5201109002857"/>
    <x v="56"/>
    <x v="22"/>
    <s v="KARAVAKI ΚΡΕΜΟΣΑΠΟΥΝΟ ΑΝΤΑΛΛΑΚΤΙΚΟ ΧΑΜΟΜΗΛΙ "/>
    <s v="900ml"/>
    <n v="2.68"/>
    <n v="2.5192000000000001"/>
    <n v="-6.0000000000000019E-2"/>
  </r>
  <r>
    <n v="5201109002840"/>
    <x v="56"/>
    <x v="22"/>
    <s v="KARAVAKI ΚΡΕΜΟΣΑΠΟΥΝΟ ΑΝΤΑΛΛΑΚΤΙΚΟ ΚΛΑΣΙΚΟ "/>
    <s v="900ml"/>
    <n v="2.68"/>
    <n v="2.5192000000000001"/>
    <n v="-6.0000000000000019E-2"/>
  </r>
  <r>
    <n v="5201109002802"/>
    <x v="56"/>
    <x v="22"/>
    <s v="KARAVAΚΙ ΑΦΡΟΛΟΥΤΡΟ ΔΡΟΣΙΑ ΑΙΓΑΙΟΥ "/>
    <s v="750ml"/>
    <n v="4.7"/>
    <n v="4.4649999999999999"/>
    <n v="-5.0000000000000065E-2"/>
  </r>
  <r>
    <n v="5201109002819"/>
    <x v="56"/>
    <x v="22"/>
    <s v="KARAVAKI ΑΦΡΟΛΟΥΤΡΟ ΓΛΥΚΟ ΜΑΝΤΑΡΙΝΙ &amp; ΚΑΛΕΝΤΟΥΛΑ "/>
    <s v="750ml"/>
    <n v="4.7"/>
    <n v="4.4649999999999999"/>
    <n v="-5.0000000000000065E-2"/>
  </r>
  <r>
    <n v="5201109002796"/>
    <x v="56"/>
    <x v="22"/>
    <s v="KARAVAKI ΑΦΡΟΛΟΥΤΡΟ ΧΑΜΟΜΗΛΙ "/>
    <s v="750ml"/>
    <n v="4.7"/>
    <n v="4.4649999999999999"/>
    <n v="-5.0000000000000065E-2"/>
  </r>
  <r>
    <n v="5201109002772"/>
    <x v="56"/>
    <x v="22"/>
    <s v="KARAVAKI ΑΦΡΟΛΟΥΤΡΟ ΓΑΛΑ ΑΜΥΓΔΑΛΟΥ &amp; ΗΛΙΟΤΡΟΠΙΟ "/>
    <s v="750ml"/>
    <n v="4.7"/>
    <n v="4.4649999999999999"/>
    <n v="-5.0000000000000065E-2"/>
  </r>
  <r>
    <n v="5201109003465"/>
    <x v="56"/>
    <x v="22"/>
    <s v="KARAVAKI ΑΦΡΟΛΟΥΤΡΟ ΑΝΘΗ ΓΙΑΣΕΜΙΟΥ &amp; ΠΕΡΓΑΜΟΝΤΟ "/>
    <s v="750ml"/>
    <n v="4.7"/>
    <n v="4.4649999999999999"/>
    <n v="-5.0000000000000065E-2"/>
  </r>
  <r>
    <n v="5201109002758"/>
    <x v="56"/>
    <x v="22"/>
    <s v="KARAVAKI ΑΦΡΟΛΟΥΤΡΟ ΑΝΤΑΛΛΑΚΤΙΚΟ ΔΡΟΣΙΑ ΑΙΓΑΙΟΥ "/>
    <s v="700ml"/>
    <n v="3.75"/>
    <n v="3.5625"/>
    <n v="-0.05"/>
  </r>
  <r>
    <n v="5201109002765"/>
    <x v="56"/>
    <x v="22"/>
    <s v="KARAVAKI ΑΦΡΟΛΟΥΤΡΟ ΑΝΤΑΛΛΑΚΤΙΚΟ ΓΛΥΚΟ ΜΑΝΤΑΡΙΝΙ &amp; ΚΑΛΕΝΤΟΥΛΑ "/>
    <s v="700ml"/>
    <n v="3.75"/>
    <n v="3.5625"/>
    <n v="-0.05"/>
  </r>
  <r>
    <n v="5201109002703"/>
    <x v="56"/>
    <x v="22"/>
    <s v="KARAVAKI ΣΑΜΠΟΥΑΝ ΘΡΕΨΗ &amp; ΕΝΥΔΑΤΩΣΗ "/>
    <s v="600ml"/>
    <n v="4.18"/>
    <n v="3.9709999999999996"/>
    <n v="-5.0000000000000024E-2"/>
  </r>
  <r>
    <n v="5201109002710"/>
    <x v="56"/>
    <x v="22"/>
    <s v="KARAVAKI ΣΑΜΠΟΥΑΝ ΛΑΜΨΗ &amp; ΖΩΝΤΑΝΙΑ "/>
    <s v="600ml"/>
    <n v="4.18"/>
    <n v="3.9709999999999996"/>
    <n v="-5.0000000000000024E-2"/>
  </r>
  <r>
    <n v="5201109002727"/>
    <x v="56"/>
    <x v="22"/>
    <s v="KARAVAKI ΣΑΜΠΟΥΑΝ ΡΥΘΜΙΣΗ ΛΙΠΑΡΟΤΗΤΑΣ &amp; DETOX "/>
    <s v="600ml"/>
    <n v="4.18"/>
    <n v="3.9709999999999996"/>
    <n v="-5.0000000000000024E-2"/>
  </r>
  <r>
    <n v="5201109003489"/>
    <x v="56"/>
    <x v="22"/>
    <s v="KARAVAKI ΣΑΜΠΟΥΑΝ ΤΟΝΩΣΗ &amp; ΕΝΔΥΝΑΜΩΣΗ "/>
    <s v="600ml"/>
    <n v="4.18"/>
    <n v="3.9709999999999996"/>
    <n v="-5.0000000000000024E-2"/>
  </r>
  <r>
    <n v="5201109003496"/>
    <x v="56"/>
    <x v="22"/>
    <s v="KARAVAKI ΣΑΜΠΟΥΑΝ ΦΡΟΝΤΙΔΑ &amp; ΕΠΑΝΟΡΘΩΣΗ "/>
    <s v="600ml"/>
    <n v="4.18"/>
    <n v="3.9709999999999996"/>
    <n v="-5.0000000000000024E-2"/>
  </r>
  <r>
    <n v="5201109002734"/>
    <x v="56"/>
    <x v="22"/>
    <s v="KARAVAKI ΣΑΜΠΟΥΑΝ ΑΝΤΑΛΛΑΚΤΙΚΟ ΘΡΕΨΗ &amp; ΕΝΥΔΑΤΩΣΗ "/>
    <s v="500ml"/>
    <n v="3.44"/>
    <n v="3.1991999999999998"/>
    <n v="-7.0000000000000034E-2"/>
  </r>
  <r>
    <n v="5201109002741"/>
    <x v="56"/>
    <x v="22"/>
    <s v="KARAVAKI ΣΑΜΠΟΥΑΝ ΑΝΤΑΛΛΑΚΤΙΚΟ ΛΑΜΨΗ &amp; ΖΩΝΤΑΝΙΑ "/>
    <s v="500ml"/>
    <n v="3.44"/>
    <n v="3.1991999999999998"/>
    <n v="-7.0000000000000034E-2"/>
  </r>
  <r>
    <n v="5201109003298"/>
    <x v="56"/>
    <x v="22"/>
    <s v="KARAVAKI 2in1 ΜΑΣΚΑ ΜΑΛΛΙΩΝ ΘΡΕΨΗ &amp; ΕΝΥΔΑΤΩΣΗ  "/>
    <s v="200ml"/>
    <n v="4.18"/>
    <n v="3.9709999999999996"/>
    <n v="-5.0000000000000024E-2"/>
  </r>
  <r>
    <n v="5201109003304"/>
    <x v="56"/>
    <x v="22"/>
    <s v="KARAVAKI ΚΡΕΜΑ ΜΑΛΛΙΩΝ ΛΑΜΨΗ &amp; ΖΩΝΤΑΝΙΑ "/>
    <s v="200ml"/>
    <n v="3.37"/>
    <n v="3.2015000000000002"/>
    <n v="-4.9999999999999961E-2"/>
  </r>
  <r>
    <n v="5201109003526"/>
    <x v="56"/>
    <x v="22"/>
    <s v="KARAVAKI ΣΠΡΕΙ ΜΑΛΛΙΩΝ ΘΡΕΨΗ &amp; ΕΝΥΔΑΤΩΣΗ "/>
    <s v="150ml"/>
    <n v="3.37"/>
    <n v="3.2015000000000002"/>
    <n v="-4.9999999999999961E-2"/>
  </r>
  <r>
    <n v="5201109003519"/>
    <x v="56"/>
    <x v="22"/>
    <s v="KARAVAKI ΜΑΣΚΑ ΜΑΛΛΙΩΝ ΦΡΟΝΤΙΔΑ &amp; ΕΠΑΝΟΡΘΩΣΗ "/>
    <s v="150ml"/>
    <n v="4.18"/>
    <n v="3.9709999999999996"/>
    <n v="-5.0000000000000024E-2"/>
  </r>
  <r>
    <s v="5201109601661"/>
    <x v="56"/>
    <x v="22"/>
    <s v="KARAVAKI ΣΑΠΟΥΝΙ ΚΛΑΣΙΚΟ "/>
    <s v="125gr"/>
    <n v="0.77"/>
    <n v="0.73150000000000004"/>
    <n v="-4.9999999999999968E-2"/>
  </r>
  <r>
    <s v="5201109601630"/>
    <x v="56"/>
    <x v="22"/>
    <s v="KARAVAKI ΣΑΠΟΥΝΙ ΧΑΜΟΜΗΛΙ  "/>
    <s v="125gr"/>
    <n v="0.77"/>
    <n v="0.73150000000000004"/>
    <n v="-4.9999999999999968E-2"/>
  </r>
  <r>
    <n v="5201109000662"/>
    <x v="56"/>
    <x v="22"/>
    <s v="KARAVAKI ΣΑΠΟΥΝΙ ΚΛΑΣΙΚΟ 3+1 ΔΩΡΟ "/>
    <s v="4x125GR"/>
    <n v="2.31"/>
    <n v="2.1945000000000001"/>
    <n v="-4.9999999999999968E-2"/>
  </r>
  <r>
    <n v="5201109001713"/>
    <x v="56"/>
    <x v="22"/>
    <s v="KARAVAKI ΣΑΠΟΥΝΙ ΧΑΜΟΜΗΛΙ 3+1 ΔΩΡΟ "/>
    <s v="4x125GR"/>
    <n v="2.31"/>
    <n v="2.1945000000000001"/>
    <n v="-4.9999999999999968E-2"/>
  </r>
  <r>
    <n v="5201109003601"/>
    <x v="56"/>
    <x v="22"/>
    <s v="ARKADI ΒΡΕΦΙΚΟ ΑΠΟΡΡΥΠΑΝΤΙΚΟ 26ΜΕΖ."/>
    <s v="1,575lt "/>
    <n v="8.7100000000000009"/>
    <n v="8.2745000000000015"/>
    <n v="-4.999999999999992E-2"/>
  </r>
  <r>
    <n v="5201109003571"/>
    <x v="56"/>
    <x v="22"/>
    <s v="ARKADI ΒΡΕΦΙΚΟ ΑΠΟΡΡΥΠΑΝΤΙΚΟ ΧΑΜΟΜΗΛΙ 26ΜΕΖ."/>
    <s v="1,575lt"/>
    <n v="8.7100000000000009"/>
    <n v="8.2745000000000015"/>
    <n v="-4.999999999999992E-2"/>
  </r>
  <r>
    <n v="3795507"/>
    <x v="57"/>
    <x v="33"/>
    <s v="ΑΥΓΑ ΦΡΕΣΚΑ ΑΧΥΡΩΝΑ MR GRAND 12Τ ΜΕΣΑΙΑ 53ΓΡ."/>
    <s v="Τεμάχιο"/>
    <n v="3.2629999999999999"/>
    <n v="3.0979999999999999"/>
    <n v="-5.0566962917560541E-2"/>
  </r>
  <r>
    <n v="5203278038002"/>
    <x v="58"/>
    <x v="33"/>
    <s v="ΑΒΓΑ ΒΙΟΛΟΠΚΑ ΜΑΣΟΥΤΗΣ 6T 53gr"/>
    <s v="Τεμάχιο"/>
    <n v="2.8570000000000002"/>
    <n v="2.6829999999999998"/>
    <n v="-6.0903045152257737E-2"/>
  </r>
  <r>
    <n v="5202558094004"/>
    <x v="58"/>
    <x v="33"/>
    <s v="ΑΒΓΑ ΜΑΣΟΥΤΗΣ 6T ΕΛΕΥΘΕΡΑΣ ΒΟΣΚΗΣ 53gr"/>
    <s v="Τεμάχιο"/>
    <n v="1.984"/>
    <n v="1.825"/>
    <n v="-8.0141129032258077E-2"/>
  </r>
  <r>
    <n v="5202558096022"/>
    <x v="58"/>
    <x v="33"/>
    <s v="ΑΒΓΑ ΦΡΕΣΚΑ ΜΑΣΟΥΤΗΣ ΩΜΕΓΑ3 6ΤΕΜ ΜΕΣΑΙΑ 53gr"/>
    <s v="Τεμάχιο"/>
    <n v="2.1110000000000002"/>
    <n v="1.968"/>
    <n v="-6.7740407389862728E-2"/>
  </r>
  <r>
    <s v="5202460081826"/>
    <x v="59"/>
    <x v="36"/>
    <s v="ΚΟΥΒΕΡΤΟΥΡΑ OSCAR ΜΕ ΣΤΕΒΙΑ "/>
    <s v="125gr"/>
    <n v="1.24"/>
    <n v="1.1779999999999999"/>
    <n v="-5.0000000000000044E-2"/>
  </r>
  <r>
    <s v="5202460081833"/>
    <x v="59"/>
    <x v="36"/>
    <s v="ΚΟΥΒΕΡΤΟΥΡΑ ΓΑΛΑΚΤΟΣ OSCAR ΜΕ ΣΤΕΒΙΑ "/>
    <s v="125gr"/>
    <n v="1.3"/>
    <n v="1.2350000000000001"/>
    <n v="-4.9999999999999954E-2"/>
  </r>
  <r>
    <n v="5202460010109"/>
    <x v="59"/>
    <x v="7"/>
    <s v="ΚΑΡ.ΣΑΚ.ΖΕΛΕ ΜΕ ΔΙΑΦΟΡΕΣ ΓΕΥΣΕΙΣ ΦΡΟΥΤΩΝ MAGIC CANDY 100 g "/>
    <s v="100gr"/>
    <n v="0.75"/>
    <n v="0.71250000000000002"/>
    <n v="-4.9999999999999968E-2"/>
  </r>
  <r>
    <n v="5202460019126"/>
    <x v="59"/>
    <x v="7"/>
    <s v="ΚΑΡ.ΣΑΚΟΥΛ.ΖΕΛΕ ΜΕ ΓΕΥΣΗ ΒΑΤΟΜΟΥΡΟ MAGIC CANDY "/>
    <s v="100gr"/>
    <n v="0.75"/>
    <n v="0.71250000000000002"/>
    <n v="-4.9999999999999968E-2"/>
  </r>
  <r>
    <n v="5202460019133"/>
    <x v="59"/>
    <x v="7"/>
    <s v="ΚΑΡ.ΣΑΚΟΥΛ.ΖΕΛΕ ΜΕ ΓΕΥΣΗ ΚΕΡΑΣΙ MAGIC CANDY "/>
    <s v="100gr"/>
    <n v="0.75"/>
    <n v="0.71250000000000002"/>
    <n v="-4.9999999999999968E-2"/>
  </r>
  <r>
    <n v="5202460019171"/>
    <x v="59"/>
    <x v="7"/>
    <s v="ΚΑΡ.ΣΑΚΟΥΛ.ΖΕΛΕ ΜΕ ΓΕΥΣΗ ΦΡΑΟΥΛΑ MAGIC CANDY "/>
    <s v="100gr"/>
    <n v="0.75"/>
    <n v="0.71250000000000002"/>
    <n v="-4.9999999999999968E-2"/>
  </r>
  <r>
    <n v="5202460029101"/>
    <x v="59"/>
    <x v="7"/>
    <s v="ΚΑΡ.ΣΑΚ. ΜΙΝΙ ΖΕΛΕ ΜΕ ΔΙΑΦΟΡΕΣ ΓΕΥΣΕΙΣ ΦΡΟΥΤΩΝ MAGIC CANDY "/>
    <s v="100gr"/>
    <n v="0.75"/>
    <n v="0.71250000000000002"/>
    <n v="-4.9999999999999968E-2"/>
  </r>
  <r>
    <n v="5202460039100"/>
    <x v="59"/>
    <x v="7"/>
    <s v="ΚΑΡ.ΣΑΚΟΥΛΑΚΙ TOFFEE ΓΑΛΑΚΤΟΣ MAGIC CANDY "/>
    <s v="100gr"/>
    <n v="0.75"/>
    <n v="0.71250000000000002"/>
    <n v="-4.9999999999999968E-2"/>
  </r>
  <r>
    <n v="5202460050105"/>
    <x v="59"/>
    <x v="7"/>
    <s v="ΚΑΡ.ΣΑΚΟΥΛΑΚΙ FRUIT TOFFEE100g.ΔΙΑΦ.ΓΕΥΣΕΙΣ Δ/Φ MAGIC CANDY"/>
    <s v="100gr"/>
    <n v="0.75"/>
    <n v="0.71250000000000002"/>
    <n v="-4.9999999999999968E-2"/>
  </r>
  <r>
    <n v="5202460070141"/>
    <x v="59"/>
    <x v="7"/>
    <s v="ΚΡΥΣΤ. ΚΑΡ.ΜΠΙΛΙΑ ME ΓΕΥΣH ΟΥΖΟ MAGIC CANDY "/>
    <s v="100gr"/>
    <n v="0.75"/>
    <n v="0.71250000000000002"/>
    <n v="-4.9999999999999968E-2"/>
  </r>
  <r>
    <n v="5202460079106"/>
    <x v="59"/>
    <x v="7"/>
    <s v="ΚΡΥΣΤ. ΚΑΡ.ΜΠΙΛΙΑ ΔΙΑΦ.ΓΕΥΣ. ΦΡΟΥΤΩΝ MAGIC CANDY "/>
    <s v="100gr"/>
    <n v="0.75"/>
    <n v="0.71250000000000002"/>
    <n v="-4.9999999999999968E-2"/>
  </r>
  <r>
    <n v="5202460079199"/>
    <x v="59"/>
    <x v="7"/>
    <s v="ΚΡΥΣΤ.ΚΑΡ.ΜΠΙΛΙΑ ΠΑΡΑΔ.ΔΙΑΦ.ΓΕΥΣ.ΦΡΟΥΤΩΝ MAGIC CANDY  "/>
    <s v="100gr"/>
    <n v="0.75"/>
    <n v="0.71250000000000002"/>
    <n v="-4.9999999999999968E-2"/>
  </r>
  <r>
    <s v="5202460062603"/>
    <x v="59"/>
    <x v="36"/>
    <s v="ΣΑΚ. ΓΑΛΑΚΤΟΣ ΜΙΝΙ OSCAR "/>
    <s v="300gr"/>
    <n v="2.2400000000000002"/>
    <n v="2.1280000000000001"/>
    <n v="-5.0000000000000037E-2"/>
  </r>
  <r>
    <s v="5202460062610"/>
    <x v="59"/>
    <x v="36"/>
    <s v="ΣΑΚ.ΥΓΕΙΑΣ ΜΙΝΙ OSCAR"/>
    <s v="300gr"/>
    <n v="2.2400000000000002"/>
    <n v="2.1280000000000001"/>
    <n v="-5.0000000000000037E-2"/>
  </r>
  <r>
    <s v="5202460011137"/>
    <x v="59"/>
    <x v="36"/>
    <s v="ΠΛΑΚΙΔΙΟ ΓΑΛΑΚΤΟΣ ΑΜΥΓΔΑΛΟΥ FLOWPACK OSCAR "/>
    <s v="85gr"/>
    <n v="0.9"/>
    <n v="0.85499999999999998"/>
    <n v="-5.0000000000000044E-2"/>
  </r>
  <r>
    <n v="5202460011182"/>
    <x v="59"/>
    <x v="36"/>
    <s v="ΠΛΑΚΙΔΙΟ ΣΟΚΟΛΑΤΑΣ ΓΑΛΑΚΤΟΣ MΕ ΦΟΥΝΤΟΥΚΙΑ FLOWPACK OSCAR "/>
    <s v="85gr"/>
    <n v="0.9"/>
    <n v="0.85499999999999998"/>
    <n v="-5.0000000000000044E-2"/>
  </r>
  <r>
    <n v="5201083342970"/>
    <x v="60"/>
    <x v="0"/>
    <s v="ΜΕΒΓΑΛ ONLY LACTOSE FREE  1,5%"/>
    <s v="1lt"/>
    <n v="2.61"/>
    <n v="2.4"/>
    <n v="-8.0459770114942514E-2"/>
  </r>
  <r>
    <n v="5201083325256"/>
    <x v="60"/>
    <x v="0"/>
    <s v="ΚΕΦΙΡ"/>
    <s v="500ml"/>
    <n v="1.27"/>
    <n v="1.2"/>
    <n v="-5.511811023622052E-2"/>
  </r>
  <r>
    <n v="5201083322620"/>
    <x v="60"/>
    <x v="10"/>
    <s v="ONLY 2% ΧΩΡΙΣ ΛΑΚΤΟΖΗ (3x200) 2+1 ΔΩΡΟ"/>
    <s v="200gr"/>
    <n v="1.98"/>
    <n v="1.88"/>
    <n v="-5.0505050505050553E-2"/>
  </r>
  <r>
    <n v="5201083327519"/>
    <x v="60"/>
    <x v="10"/>
    <s v="ONLY 0% ΧΩΡΙΣ ΛΑΚΤΟΖΗ (3x200) 2+1 ΔΩΡΟ"/>
    <s v="200gr"/>
    <n v="1.98"/>
    <n v="1.88"/>
    <n v="-5.0505050505050553E-2"/>
  </r>
  <r>
    <n v="5201083349351"/>
    <x v="60"/>
    <x v="4"/>
    <s v="CREME ΒΑΝΙΛΙΑ"/>
    <s v="150gr"/>
    <n v="0.93"/>
    <n v="0.88"/>
    <n v="-5.3763440860215096E-2"/>
  </r>
  <r>
    <n v="5201083349399"/>
    <x v="60"/>
    <x v="4"/>
    <s v="CREME ΣΟΚΟΛΑΤΑ"/>
    <s v="150gr"/>
    <n v="0.89"/>
    <n v="0.84"/>
    <n v="-5.6179775280898923E-2"/>
  </r>
  <r>
    <n v="5201083325393"/>
    <x v="60"/>
    <x v="4"/>
    <s v="CREME ΚΑΡΑΜΕΛΕ"/>
    <s v="150gr"/>
    <n v="1.03"/>
    <n v="0.97850000000000004"/>
    <n v="-4.9999999999999989E-2"/>
  </r>
  <r>
    <n v="5201083347623"/>
    <x v="60"/>
    <x v="1"/>
    <s v="ΤΥΡΙ ΦΕΤΑ ΤΥΠ. ΣΒ. ΕΛΛΑΔΑΣ (Π.Ο.Π.)"/>
    <s v="200gr"/>
    <n v="2.8"/>
    <n v="2.65"/>
    <n v="-5.3571428571428541E-2"/>
  </r>
  <r>
    <n v="5201083324150"/>
    <x v="60"/>
    <x v="1"/>
    <s v="ΦΕΤΑ ΤΥΡΙ ΤΥΠΟΠΟΙΗΜΕΝΗ ΣΤΑΘΕΡΟΥ ΒΑΡΟΥΣ"/>
    <s v="400gr"/>
    <n v="5.5"/>
    <n v="5.2"/>
    <n v="-5.4545454545454515E-2"/>
  </r>
  <r>
    <n v="5201010103063"/>
    <x v="61"/>
    <x v="30"/>
    <s v="MISKO ΣΠΑΓΓΕΤΙ No6 500GR"/>
    <s v="500gr"/>
    <n v="1.28"/>
    <n v="1.21"/>
    <n v="-5.4687500000000049E-2"/>
  </r>
  <r>
    <n v="5201010103070"/>
    <x v="61"/>
    <x v="30"/>
    <s v="MISKO ΣΠΑΓΓΕΤΙ No7 500GR"/>
    <s v="500gr"/>
    <n v="1.28"/>
    <n v="1.21"/>
    <n v="-5.4687500000000049E-2"/>
  </r>
  <r>
    <n v="5201010103100"/>
    <x v="61"/>
    <x v="30"/>
    <s v="MISKO ΣΠΑΓΓΕΤΙΝΗ No10 500GR"/>
    <s v="500gr"/>
    <n v="1.28"/>
    <n v="1.21"/>
    <n v="-5.4687500000000049E-2"/>
  </r>
  <r>
    <n v="5201010011962"/>
    <x v="61"/>
    <x v="30"/>
    <s v="MISKO ΣΠΑΓΓΕΤΙ No6 1 ΚΙΛΟΥ "/>
    <s v="1000gr"/>
    <n v="2.48"/>
    <n v="2.35"/>
    <n v="-5.2419354838709638E-2"/>
  </r>
  <r>
    <n v="5201010011986"/>
    <x v="61"/>
    <x v="30"/>
    <s v="MISKO ΣΠΑΓΓΕΤΙΝΗ No10 1 ΚΙΛΟΥ "/>
    <s v="1000gr"/>
    <n v="2.48"/>
    <n v="2.35"/>
    <n v="-5.2419354838709638E-2"/>
  </r>
  <r>
    <n v="8076800195033"/>
    <x v="61"/>
    <x v="30"/>
    <s v="BARILLA SPAGHETTINI Νο3 500GR"/>
    <s v="500gr"/>
    <n v="1.44"/>
    <n v="1.36"/>
    <n v="-5.5555555555555455E-2"/>
  </r>
  <r>
    <n v="8076800195057"/>
    <x v="61"/>
    <x v="30"/>
    <s v="BARILLA SPAGHETTI Νο5 500GR"/>
    <s v="500gr"/>
    <n v="1.44"/>
    <n v="1.36"/>
    <n v="-5.5555555555555455E-2"/>
  </r>
  <r>
    <n v="8076808150072"/>
    <x v="61"/>
    <x v="30"/>
    <s v="BARILLA SPAGHETTONI Νο7 500GR"/>
    <s v="500gr"/>
    <n v="1.44"/>
    <n v="1.36"/>
    <n v="-5.5555555555555455E-2"/>
  </r>
  <r>
    <n v="8076809545389"/>
    <x v="61"/>
    <x v="30"/>
    <s v="BARILLA SPAGHETTONI Νο7 1000GR"/>
    <s v="1000gr"/>
    <n v="2.74"/>
    <n v="2.6"/>
    <n v="-5.1094890510948947E-2"/>
  </r>
  <r>
    <n v="8076809529419"/>
    <x v="61"/>
    <x v="30"/>
    <s v="BARILLA INTEGRALE (ΟΛΙΚΗΣ ΑΛΕΣΗΣ) SPAGHETTI 500GR"/>
    <s v="500gr"/>
    <n v="1.6"/>
    <n v="1.52"/>
    <n v="-5.0000000000000044E-2"/>
  </r>
  <r>
    <n v="8076809581820"/>
    <x v="61"/>
    <x v="30"/>
    <s v="BARILLA INTEGRALE (ΟΛΙΚΗΣ ΑΛΕΣΗΣ) SPAGHETTINI 500GR"/>
    <s v="500gr"/>
    <n v="1.6"/>
    <n v="1.52"/>
    <n v="-5.0000000000000044E-2"/>
  </r>
  <r>
    <n v="8076809578363"/>
    <x v="61"/>
    <x v="30"/>
    <s v="BARILLA INTEGRALE (ΟΛΙΚΗΣ ΑΛΕΣΗΣ) LINGUINE 500GR"/>
    <s v="500gr"/>
    <n v="1.91"/>
    <n v="1.81"/>
    <n v="-5.2356020942408307E-2"/>
  </r>
  <r>
    <n v="8076809529433"/>
    <x v="61"/>
    <x v="30"/>
    <s v="BARILLA INTEGRALE (ΟΛΙΚΗΣ ΑΛΕΣΗΣ) PENNE RIGATE 500GR"/>
    <s v="500gr"/>
    <n v="1.91"/>
    <n v="1.81"/>
    <n v="-5.2356020942408307E-2"/>
  </r>
  <r>
    <n v="8076809529457"/>
    <x v="61"/>
    <x v="30"/>
    <s v="BARILLA INTEGRALE (ΟΛΙΚΗΣ ΑΛΕΣΗΣ) FUSILLI 500GR"/>
    <s v="500gr"/>
    <n v="1.91"/>
    <n v="1.81"/>
    <n v="-5.2356020942408307E-2"/>
  </r>
  <r>
    <n v="8076809578356"/>
    <x v="61"/>
    <x v="30"/>
    <s v="BARILLA INTEGRALE (ΟΛΙΚΗΣ ΑΛΕΣΗΣ) TORTIGLIONI 500GR"/>
    <s v="500gr"/>
    <n v="1.91"/>
    <n v="1.81"/>
    <n v="-5.2356020942408307E-2"/>
  </r>
  <r>
    <n v="8076809532440"/>
    <x v="61"/>
    <x v="30"/>
    <s v="BARILLA INTEGRALE (ΟΛΙΚΗΣ ΑΛΕΣΗΣ) FARFALLE 500GR"/>
    <s v="500gr"/>
    <n v="1.97"/>
    <n v="1.87"/>
    <n v="-5.0761421319796884E-2"/>
  </r>
  <r>
    <n v="5201010007910"/>
    <x v="61"/>
    <x v="30"/>
    <s v="SET MISKO No6 500gr 3 ΤΕΜ +1 ΤΕΜ ΔΩΡΟ"/>
    <s v="4x500gr"/>
    <n v="3.84"/>
    <n v="3.63"/>
    <n v="-5.4687499999999993E-2"/>
  </r>
  <r>
    <n v="5201010010118"/>
    <x v="61"/>
    <x v="30"/>
    <s v="SET MISKO No7 500gr 3 ΤΕΜ +1 ΤΕΜ ΔΩΡΟ"/>
    <s v="4x500gr"/>
    <n v="3.84"/>
    <n v="3.63"/>
    <n v="-5.4687499999999993E-2"/>
  </r>
  <r>
    <n v="5201010007934"/>
    <x v="61"/>
    <x v="30"/>
    <s v="SET MISKO No10 500gr 3 ΤΕΜ +1 ΤΕΜ ΔΩΡΟ"/>
    <s v="4x500gr"/>
    <n v="3.84"/>
    <n v="3.63"/>
    <n v="-5.4687499999999993E-2"/>
  </r>
  <r>
    <n v="5201010015915"/>
    <x v="61"/>
    <x v="30"/>
    <s v="SET MISKO No6 3ΤΕΜ 500gr-0,80€"/>
    <s v="3x500gr"/>
    <n v="3.13"/>
    <n v="2.92"/>
    <n v="-6.7092651757188496E-2"/>
  </r>
  <r>
    <n v="5201010015922"/>
    <x v="61"/>
    <x v="30"/>
    <s v="SET MISKO No10  3ΤΕΜ 500gr-0,80€"/>
    <s v="3x500gr"/>
    <n v="3.13"/>
    <n v="2.92"/>
    <n v="-6.7092651757188496E-2"/>
  </r>
  <r>
    <n v="8076809584272"/>
    <x v="61"/>
    <x v="30"/>
    <s v="SET BARILLA SPAGHETTINI No.3 3ΤΕΜ -1,20€ "/>
    <s v="3x500gr"/>
    <n v="3.26"/>
    <n v="3.02"/>
    <n v="-7.3619631901840427E-2"/>
  </r>
  <r>
    <n v="8076809584296"/>
    <x v="61"/>
    <x v="30"/>
    <s v="SET BARILLA SPAGHETTI No.5 3ΤΕΜ -1,20€ "/>
    <s v="3x500gr"/>
    <n v="3.26"/>
    <n v="3.02"/>
    <n v="-7.3619631901840427E-2"/>
  </r>
  <r>
    <n v="8076809584319"/>
    <x v="61"/>
    <x v="30"/>
    <s v="SET BARILLA SPAGHETTONI No.7 3ΤΕΜ -1,20€ "/>
    <s v="3x500gr"/>
    <n v="3.26"/>
    <n v="3.02"/>
    <n v="-7.3619631901840427E-2"/>
  </r>
  <r>
    <n v="8076809584289"/>
    <x v="61"/>
    <x v="30"/>
    <s v="SET BARILLA SPAGHETTINI No3 2ΤΕΜ -0,70€ "/>
    <s v="2x500gr"/>
    <n v="2.2599999999999998"/>
    <n v="2.1"/>
    <n v="-7.0796460176991025E-2"/>
  </r>
  <r>
    <n v="8076809584302"/>
    <x v="61"/>
    <x v="30"/>
    <s v="SET BARILLA SPAGHETTI No5  2ΤΕΜ -0,70€ "/>
    <s v="2x500gr"/>
    <n v="2.2599999999999998"/>
    <n v="2.1"/>
    <n v="-7.0796460176991025E-2"/>
  </r>
  <r>
    <n v="8076809584326"/>
    <x v="61"/>
    <x v="30"/>
    <s v="SET BARILLA SPAGHETTONI No7 2ΤΕΜ -0,70€ "/>
    <s v="2x500gr"/>
    <n v="2.2599999999999998"/>
    <n v="2.1"/>
    <n v="-7.0796460176991025E-2"/>
  </r>
  <r>
    <n v="8076809584364"/>
    <x v="61"/>
    <x v="30"/>
    <s v="SET BARILLA INTEGR.No5 2ΤΕΜ -0,80€"/>
    <s v="2x500gr"/>
    <n v="2.4900000000000002"/>
    <n v="2.33"/>
    <n v="-6.4257028112449849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B79F1-5302-4477-92BA-8DC632DBAD1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6" firstHeaderRow="1" firstDataRow="1" firstDataCol="1"/>
  <pivotFields count="8">
    <pivotField showAll="0"/>
    <pivotField axis="axisRow" showAll="0">
      <items count="63">
        <item x="12"/>
        <item x="10"/>
        <item x="14"/>
        <item x="11"/>
        <item x="9"/>
        <item x="5"/>
        <item x="17"/>
        <item x="2"/>
        <item x="1"/>
        <item x="16"/>
        <item x="8"/>
        <item x="13"/>
        <item x="3"/>
        <item x="15"/>
        <item x="0"/>
        <item x="6"/>
        <item x="4"/>
        <item x="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4"/>
        <item x="55"/>
        <item x="53"/>
        <item x="56"/>
        <item x="57"/>
        <item x="58"/>
        <item x="59"/>
        <item x="60"/>
        <item x="61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Items count="1">
    <i/>
  </colItems>
  <dataFields count="1">
    <dataField name="Count of Προϊόν" fld="3" subtotal="count" baseField="0" baseItem="0"/>
  </dataFields>
  <formats count="2">
    <format dxfId="7">
      <pivotArea outline="0" collapsedLevelsAreSubtotals="1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2BC23-6873-446D-8C9B-894896338D9E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F41" firstHeaderRow="0" firstDataRow="1" firstDataCol="1"/>
  <pivotFields count="8">
    <pivotField showAll="0"/>
    <pivotField showAll="0"/>
    <pivotField axis="axisRow" showAll="0">
      <items count="38">
        <item x="3"/>
        <item x="21"/>
        <item x="23"/>
        <item x="0"/>
        <item x="10"/>
        <item x="6"/>
        <item x="4"/>
        <item x="12"/>
        <item x="5"/>
        <item x="13"/>
        <item x="8"/>
        <item x="14"/>
        <item x="18"/>
        <item x="7"/>
        <item x="16"/>
        <item x="22"/>
        <item x="17"/>
        <item x="2"/>
        <item x="1"/>
        <item x="27"/>
        <item x="9"/>
        <item x="11"/>
        <item x="24"/>
        <item x="20"/>
        <item x="25"/>
        <item x="26"/>
        <item x="29"/>
        <item x="30"/>
        <item x="15"/>
        <item x="31"/>
        <item x="19"/>
        <item x="32"/>
        <item x="33"/>
        <item x="28"/>
        <item x="34"/>
        <item x="35"/>
        <item x="36"/>
        <item t="default"/>
      </items>
    </pivotField>
    <pivotField dataField="1" showAll="0"/>
    <pivotField showAll="0"/>
    <pivotField showAll="0"/>
    <pivotField showAll="0"/>
    <pivotField dataField="1" showAll="0"/>
  </pivotFields>
  <rowFields count="1">
    <field x="2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Προϊόν" fld="3" subtotal="count" baseField="0" baseItem="0"/>
    <dataField name="Average of Διαφορά (%)" fld="7" subtotal="average" baseField="3" baseItem="0" numFmtId="10"/>
  </dataFields>
  <formats count="4"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5668-1217-4D81-BE5B-4847DAC3725E}">
  <dimension ref="A1:I839"/>
  <sheetViews>
    <sheetView showGridLines="0" zoomScale="80" zoomScaleNormal="80" workbookViewId="0">
      <pane ySplit="1" topLeftCell="A743" activePane="bottomLeft" state="frozen"/>
      <selection pane="bottomLeft" activeCell="B774" sqref="B774:F774"/>
    </sheetView>
  </sheetViews>
  <sheetFormatPr defaultRowHeight="14.5" x14ac:dyDescent="0.35"/>
  <cols>
    <col min="1" max="1" width="16.36328125" style="2" bestFit="1" customWidth="1"/>
    <col min="2" max="2" width="20.54296875" style="2" customWidth="1"/>
    <col min="3" max="3" width="29.7265625" style="2" customWidth="1"/>
    <col min="4" max="4" width="38.54296875" style="2" customWidth="1"/>
    <col min="5" max="5" width="19.453125" style="2" customWidth="1"/>
    <col min="6" max="8" width="14.81640625" style="2" customWidth="1"/>
    <col min="9" max="16384" width="8.7265625" style="2"/>
  </cols>
  <sheetData>
    <row r="1" spans="1:9" ht="31.5" customHeight="1" x14ac:dyDescent="0.35">
      <c r="A1" s="10" t="s">
        <v>408</v>
      </c>
      <c r="B1" s="10" t="s">
        <v>0</v>
      </c>
      <c r="C1" s="10" t="s">
        <v>71</v>
      </c>
      <c r="D1" s="10" t="s">
        <v>18</v>
      </c>
      <c r="E1" s="10" t="s">
        <v>1</v>
      </c>
      <c r="F1" s="10" t="s">
        <v>5</v>
      </c>
      <c r="G1" s="10" t="s">
        <v>6</v>
      </c>
      <c r="H1" s="10" t="s">
        <v>2</v>
      </c>
      <c r="I1"/>
    </row>
    <row r="2" spans="1:9" ht="31.5" customHeight="1" x14ac:dyDescent="0.35">
      <c r="A2" s="11">
        <v>5202178000010</v>
      </c>
      <c r="B2" s="17" t="s">
        <v>152</v>
      </c>
      <c r="C2" s="13" t="s">
        <v>76</v>
      </c>
      <c r="D2" s="13" t="s">
        <v>375</v>
      </c>
      <c r="E2" s="14" t="s">
        <v>35</v>
      </c>
      <c r="F2" s="15">
        <v>1.41</v>
      </c>
      <c r="G2" s="15">
        <v>1.33</v>
      </c>
      <c r="H2" s="16">
        <f t="shared" ref="H2:H22" si="0">(G2-F2)/F2</f>
        <v>-5.6737588652482164E-2</v>
      </c>
      <c r="I2"/>
    </row>
    <row r="3" spans="1:9" ht="31.5" customHeight="1" x14ac:dyDescent="0.35">
      <c r="A3" s="11">
        <v>5202178000034</v>
      </c>
      <c r="B3" s="17" t="s">
        <v>152</v>
      </c>
      <c r="C3" s="13" t="s">
        <v>76</v>
      </c>
      <c r="D3" s="13" t="s">
        <v>162</v>
      </c>
      <c r="E3" s="14" t="s">
        <v>35</v>
      </c>
      <c r="F3" s="15">
        <v>1.41</v>
      </c>
      <c r="G3" s="15">
        <v>1.33</v>
      </c>
      <c r="H3" s="16">
        <f t="shared" si="0"/>
        <v>-5.6737588652482164E-2</v>
      </c>
      <c r="I3"/>
    </row>
    <row r="4" spans="1:9" ht="31.5" customHeight="1" x14ac:dyDescent="0.35">
      <c r="A4" s="11">
        <v>5202178001116</v>
      </c>
      <c r="B4" s="17" t="s">
        <v>152</v>
      </c>
      <c r="C4" s="13" t="s">
        <v>76</v>
      </c>
      <c r="D4" s="13" t="s">
        <v>183</v>
      </c>
      <c r="E4" s="14" t="s">
        <v>35</v>
      </c>
      <c r="F4" s="15">
        <v>1.71</v>
      </c>
      <c r="G4" s="15">
        <v>1.62</v>
      </c>
      <c r="H4" s="16">
        <f t="shared" si="0"/>
        <v>-5.2631578947368342E-2</v>
      </c>
      <c r="I4"/>
    </row>
    <row r="5" spans="1:9" ht="31.5" customHeight="1" x14ac:dyDescent="0.35">
      <c r="A5" s="11">
        <v>5202178050077</v>
      </c>
      <c r="B5" s="17" t="s">
        <v>152</v>
      </c>
      <c r="C5" s="13" t="s">
        <v>76</v>
      </c>
      <c r="D5" s="13" t="s">
        <v>183</v>
      </c>
      <c r="E5" s="14" t="s">
        <v>135</v>
      </c>
      <c r="F5" s="15">
        <v>2.5499999999999998</v>
      </c>
      <c r="G5" s="15">
        <v>2.36</v>
      </c>
      <c r="H5" s="16">
        <f t="shared" si="0"/>
        <v>-7.4509803921568613E-2</v>
      </c>
      <c r="I5"/>
    </row>
    <row r="6" spans="1:9" ht="31.5" customHeight="1" x14ac:dyDescent="0.35">
      <c r="A6" s="11">
        <v>5202178001178</v>
      </c>
      <c r="B6" s="17" t="s">
        <v>152</v>
      </c>
      <c r="C6" s="13" t="s">
        <v>76</v>
      </c>
      <c r="D6" s="13" t="s">
        <v>184</v>
      </c>
      <c r="E6" s="14" t="s">
        <v>35</v>
      </c>
      <c r="F6" s="15">
        <v>1.71</v>
      </c>
      <c r="G6" s="15">
        <v>1.62</v>
      </c>
      <c r="H6" s="16">
        <f t="shared" si="0"/>
        <v>-5.2631578947368342E-2</v>
      </c>
      <c r="I6"/>
    </row>
    <row r="7" spans="1:9" ht="31.5" customHeight="1" x14ac:dyDescent="0.35">
      <c r="A7" s="11">
        <v>5202178050084</v>
      </c>
      <c r="B7" s="17" t="s">
        <v>152</v>
      </c>
      <c r="C7" s="13" t="s">
        <v>76</v>
      </c>
      <c r="D7" s="13" t="s">
        <v>185</v>
      </c>
      <c r="E7" s="14" t="s">
        <v>135</v>
      </c>
      <c r="F7" s="15">
        <v>2.5499999999999998</v>
      </c>
      <c r="G7" s="15">
        <v>2.36</v>
      </c>
      <c r="H7" s="16">
        <f t="shared" si="0"/>
        <v>-7.4509803921568613E-2</v>
      </c>
      <c r="I7"/>
    </row>
    <row r="8" spans="1:9" ht="31.5" customHeight="1" x14ac:dyDescent="0.35">
      <c r="A8" s="11">
        <v>5202178080050</v>
      </c>
      <c r="B8" s="17" t="s">
        <v>152</v>
      </c>
      <c r="C8" s="13" t="s">
        <v>76</v>
      </c>
      <c r="D8" s="13" t="s">
        <v>163</v>
      </c>
      <c r="E8" s="14" t="s">
        <v>136</v>
      </c>
      <c r="F8" s="15">
        <v>1.07</v>
      </c>
      <c r="G8" s="15">
        <v>1.01</v>
      </c>
      <c r="H8" s="16">
        <f t="shared" si="0"/>
        <v>-5.6074766355140235E-2</v>
      </c>
      <c r="I8"/>
    </row>
    <row r="9" spans="1:9" ht="31.5" customHeight="1" x14ac:dyDescent="0.35">
      <c r="A9" s="11">
        <v>5202178000003</v>
      </c>
      <c r="B9" s="17" t="s">
        <v>152</v>
      </c>
      <c r="C9" s="13" t="s">
        <v>76</v>
      </c>
      <c r="D9" s="13" t="s">
        <v>163</v>
      </c>
      <c r="E9" s="14" t="s">
        <v>35</v>
      </c>
      <c r="F9" s="15">
        <v>1.79</v>
      </c>
      <c r="G9" s="15">
        <v>1.69</v>
      </c>
      <c r="H9" s="16">
        <f t="shared" si="0"/>
        <v>-5.5865921787709542E-2</v>
      </c>
      <c r="I9"/>
    </row>
    <row r="10" spans="1:9" ht="31.5" customHeight="1" x14ac:dyDescent="0.35">
      <c r="A10" s="11">
        <v>5202178000720</v>
      </c>
      <c r="B10" s="17" t="s">
        <v>152</v>
      </c>
      <c r="C10" s="13" t="s">
        <v>76</v>
      </c>
      <c r="D10" s="13" t="s">
        <v>163</v>
      </c>
      <c r="E10" s="14" t="s">
        <v>135</v>
      </c>
      <c r="F10" s="15">
        <v>2.58</v>
      </c>
      <c r="G10" s="15">
        <v>2.4300000000000002</v>
      </c>
      <c r="H10" s="16">
        <f t="shared" si="0"/>
        <v>-5.8139534883720895E-2</v>
      </c>
      <c r="I10"/>
    </row>
    <row r="11" spans="1:9" ht="31.5" customHeight="1" x14ac:dyDescent="0.35">
      <c r="A11" s="11">
        <v>5202178080067</v>
      </c>
      <c r="B11" s="17" t="s">
        <v>152</v>
      </c>
      <c r="C11" s="13" t="s">
        <v>76</v>
      </c>
      <c r="D11" s="13" t="s">
        <v>164</v>
      </c>
      <c r="E11" s="14" t="s">
        <v>136</v>
      </c>
      <c r="F11" s="15">
        <v>1.07</v>
      </c>
      <c r="G11" s="15">
        <v>1.01</v>
      </c>
      <c r="H11" s="16">
        <f t="shared" si="0"/>
        <v>-5.6074766355140235E-2</v>
      </c>
      <c r="I11"/>
    </row>
    <row r="12" spans="1:9" ht="31.5" customHeight="1" x14ac:dyDescent="0.35">
      <c r="A12" s="11">
        <v>5202178000096</v>
      </c>
      <c r="B12" s="17" t="s">
        <v>152</v>
      </c>
      <c r="C12" s="13" t="s">
        <v>76</v>
      </c>
      <c r="D12" s="13" t="s">
        <v>164</v>
      </c>
      <c r="E12" s="14" t="s">
        <v>35</v>
      </c>
      <c r="F12" s="15">
        <v>1.79</v>
      </c>
      <c r="G12" s="15">
        <v>1.69</v>
      </c>
      <c r="H12" s="16">
        <f t="shared" si="0"/>
        <v>-5.5865921787709542E-2</v>
      </c>
      <c r="I12"/>
    </row>
    <row r="13" spans="1:9" ht="31.5" customHeight="1" x14ac:dyDescent="0.35">
      <c r="A13" s="11">
        <v>5202178000713</v>
      </c>
      <c r="B13" s="17" t="s">
        <v>152</v>
      </c>
      <c r="C13" s="13" t="s">
        <v>76</v>
      </c>
      <c r="D13" s="13" t="s">
        <v>164</v>
      </c>
      <c r="E13" s="14" t="s">
        <v>135</v>
      </c>
      <c r="F13" s="15">
        <v>2.58</v>
      </c>
      <c r="G13" s="15">
        <v>2.4300000000000002</v>
      </c>
      <c r="H13" s="16">
        <f t="shared" si="0"/>
        <v>-5.8139534883720895E-2</v>
      </c>
      <c r="I13"/>
    </row>
    <row r="14" spans="1:9" ht="31.5" customHeight="1" x14ac:dyDescent="0.35">
      <c r="A14" s="11">
        <v>5202178005664</v>
      </c>
      <c r="B14" s="17" t="s">
        <v>152</v>
      </c>
      <c r="C14" s="13" t="s">
        <v>86</v>
      </c>
      <c r="D14" s="13" t="s">
        <v>155</v>
      </c>
      <c r="E14" s="14" t="s">
        <v>68</v>
      </c>
      <c r="F14" s="15">
        <v>6.03</v>
      </c>
      <c r="G14" s="15">
        <v>5.72</v>
      </c>
      <c r="H14" s="16">
        <f t="shared" si="0"/>
        <v>-5.1409618573797757E-2</v>
      </c>
      <c r="I14"/>
    </row>
    <row r="15" spans="1:9" ht="31.5" customHeight="1" x14ac:dyDescent="0.35">
      <c r="A15" s="11">
        <v>5202178004292</v>
      </c>
      <c r="B15" s="17" t="s">
        <v>152</v>
      </c>
      <c r="C15" s="13" t="s">
        <v>86</v>
      </c>
      <c r="D15" s="13" t="s">
        <v>156</v>
      </c>
      <c r="E15" s="14" t="s">
        <v>137</v>
      </c>
      <c r="F15" s="15">
        <v>4.87</v>
      </c>
      <c r="G15" s="15">
        <v>4.62</v>
      </c>
      <c r="H15" s="16">
        <f t="shared" si="0"/>
        <v>-5.1334702258726897E-2</v>
      </c>
      <c r="I15"/>
    </row>
    <row r="16" spans="1:9" ht="31.5" customHeight="1" x14ac:dyDescent="0.35">
      <c r="A16" s="11">
        <v>5202178007651</v>
      </c>
      <c r="B16" s="17" t="s">
        <v>152</v>
      </c>
      <c r="C16" s="13" t="s">
        <v>86</v>
      </c>
      <c r="D16" s="13" t="s">
        <v>157</v>
      </c>
      <c r="E16" s="14" t="s">
        <v>68</v>
      </c>
      <c r="F16" s="15">
        <v>7.48</v>
      </c>
      <c r="G16" s="15">
        <v>7.1</v>
      </c>
      <c r="H16" s="16">
        <f t="shared" si="0"/>
        <v>-5.0802139037433254E-2</v>
      </c>
      <c r="I16"/>
    </row>
    <row r="17" spans="1:9" ht="31.5" customHeight="1" x14ac:dyDescent="0.35">
      <c r="A17" s="11">
        <v>5202178004803</v>
      </c>
      <c r="B17" s="17" t="s">
        <v>152</v>
      </c>
      <c r="C17" s="13" t="s">
        <v>86</v>
      </c>
      <c r="D17" s="13" t="s">
        <v>158</v>
      </c>
      <c r="E17" s="14" t="s">
        <v>68</v>
      </c>
      <c r="F17" s="15">
        <v>6.44</v>
      </c>
      <c r="G17" s="15">
        <v>6.11</v>
      </c>
      <c r="H17" s="16">
        <f t="shared" si="0"/>
        <v>-5.1242236024844727E-2</v>
      </c>
      <c r="I17"/>
    </row>
    <row r="18" spans="1:9" ht="31.5" customHeight="1" x14ac:dyDescent="0.35">
      <c r="A18" s="11">
        <v>5202178007316</v>
      </c>
      <c r="B18" s="17" t="s">
        <v>152</v>
      </c>
      <c r="C18" s="13" t="s">
        <v>86</v>
      </c>
      <c r="D18" s="13" t="s">
        <v>159</v>
      </c>
      <c r="E18" s="14" t="s">
        <v>68</v>
      </c>
      <c r="F18" s="15">
        <v>5.25</v>
      </c>
      <c r="G18" s="15">
        <v>4.9800000000000004</v>
      </c>
      <c r="H18" s="16">
        <f t="shared" si="0"/>
        <v>-5.1428571428571344E-2</v>
      </c>
      <c r="I18"/>
    </row>
    <row r="19" spans="1:9" ht="31.5" customHeight="1" x14ac:dyDescent="0.35">
      <c r="A19" s="11">
        <v>5202178001536</v>
      </c>
      <c r="B19" s="17" t="s">
        <v>152</v>
      </c>
      <c r="C19" s="13" t="s">
        <v>86</v>
      </c>
      <c r="D19" s="13" t="s">
        <v>160</v>
      </c>
      <c r="E19" s="14" t="s">
        <v>68</v>
      </c>
      <c r="F19" s="15">
        <v>5</v>
      </c>
      <c r="G19" s="15">
        <v>4.74</v>
      </c>
      <c r="H19" s="16">
        <f t="shared" si="0"/>
        <v>-5.1999999999999956E-2</v>
      </c>
      <c r="I19"/>
    </row>
    <row r="20" spans="1:9" ht="31.5" customHeight="1" x14ac:dyDescent="0.35">
      <c r="A20" s="11">
        <v>5201002000189</v>
      </c>
      <c r="B20" s="17" t="s">
        <v>153</v>
      </c>
      <c r="C20" s="13" t="s">
        <v>112</v>
      </c>
      <c r="D20" s="13" t="s">
        <v>122</v>
      </c>
      <c r="E20" s="14" t="s">
        <v>150</v>
      </c>
      <c r="F20" s="15">
        <v>0.81</v>
      </c>
      <c r="G20" s="15">
        <v>0.76950000000000007</v>
      </c>
      <c r="H20" s="16">
        <f t="shared" si="0"/>
        <v>-4.9999999999999975E-2</v>
      </c>
      <c r="I20"/>
    </row>
    <row r="21" spans="1:9" ht="31.5" customHeight="1" x14ac:dyDescent="0.35">
      <c r="A21" s="11">
        <v>5201002006785</v>
      </c>
      <c r="B21" s="17" t="s">
        <v>153</v>
      </c>
      <c r="C21" s="13" t="s">
        <v>112</v>
      </c>
      <c r="D21" s="13" t="s">
        <v>123</v>
      </c>
      <c r="E21" s="14" t="s">
        <v>151</v>
      </c>
      <c r="F21" s="15">
        <v>0.81</v>
      </c>
      <c r="G21" s="15">
        <v>0.76950000000000007</v>
      </c>
      <c r="H21" s="16">
        <f t="shared" si="0"/>
        <v>-4.9999999999999975E-2</v>
      </c>
      <c r="I21"/>
    </row>
    <row r="22" spans="1:9" ht="31.5" customHeight="1" x14ac:dyDescent="0.35">
      <c r="A22" s="11">
        <v>5201002006778</v>
      </c>
      <c r="B22" s="17" t="s">
        <v>153</v>
      </c>
      <c r="C22" s="13" t="s">
        <v>112</v>
      </c>
      <c r="D22" s="13" t="s">
        <v>124</v>
      </c>
      <c r="E22" s="14" t="s">
        <v>150</v>
      </c>
      <c r="F22" s="15">
        <v>0.88</v>
      </c>
      <c r="G22" s="15">
        <v>0.83599999999999997</v>
      </c>
      <c r="H22" s="16">
        <f t="shared" si="0"/>
        <v>-5.0000000000000044E-2</v>
      </c>
      <c r="I22"/>
    </row>
    <row r="23" spans="1:9" ht="31.5" customHeight="1" x14ac:dyDescent="0.35">
      <c r="A23" s="11">
        <v>5201002000509</v>
      </c>
      <c r="B23" s="17" t="s">
        <v>153</v>
      </c>
      <c r="C23" s="13" t="s">
        <v>72</v>
      </c>
      <c r="D23" s="13" t="s">
        <v>182</v>
      </c>
      <c r="E23" s="14" t="s">
        <v>138</v>
      </c>
      <c r="F23" s="15">
        <v>1.23</v>
      </c>
      <c r="G23" s="15">
        <v>1.1684999999999999</v>
      </c>
      <c r="H23" s="16">
        <f>(G23-F23)/F23</f>
        <v>-5.0000000000000093E-2</v>
      </c>
      <c r="I23"/>
    </row>
    <row r="24" spans="1:9" ht="31.5" customHeight="1" x14ac:dyDescent="0.35">
      <c r="A24" s="11">
        <v>5201002000554</v>
      </c>
      <c r="B24" s="17" t="s">
        <v>153</v>
      </c>
      <c r="C24" s="13" t="s">
        <v>72</v>
      </c>
      <c r="D24" s="13" t="s">
        <v>125</v>
      </c>
      <c r="E24" s="14" t="s">
        <v>138</v>
      </c>
      <c r="F24" s="15">
        <v>1.1399999999999999</v>
      </c>
      <c r="G24" s="15">
        <v>1.083</v>
      </c>
      <c r="H24" s="16">
        <f t="shared" ref="H24:H42" si="1">(G24-F24)/F24</f>
        <v>-4.9999999999999954E-2</v>
      </c>
      <c r="I24"/>
    </row>
    <row r="25" spans="1:9" ht="31.5" customHeight="1" x14ac:dyDescent="0.35">
      <c r="A25" s="11">
        <v>5201002005504</v>
      </c>
      <c r="B25" s="17" t="s">
        <v>153</v>
      </c>
      <c r="C25" s="13" t="s">
        <v>72</v>
      </c>
      <c r="D25" s="13" t="s">
        <v>126</v>
      </c>
      <c r="E25" s="14" t="s">
        <v>139</v>
      </c>
      <c r="F25" s="15">
        <v>2.46</v>
      </c>
      <c r="G25" s="15">
        <v>2.3369999999999997</v>
      </c>
      <c r="H25" s="16">
        <f t="shared" si="1"/>
        <v>-5.0000000000000093E-2</v>
      </c>
      <c r="I25"/>
    </row>
    <row r="26" spans="1:9" ht="31.5" customHeight="1" x14ac:dyDescent="0.35">
      <c r="A26" s="11">
        <v>5201002000547</v>
      </c>
      <c r="B26" s="17" t="s">
        <v>153</v>
      </c>
      <c r="C26" s="13" t="s">
        <v>72</v>
      </c>
      <c r="D26" s="13" t="s">
        <v>127</v>
      </c>
      <c r="E26" s="14" t="s">
        <v>140</v>
      </c>
      <c r="F26" s="15">
        <v>1.94</v>
      </c>
      <c r="G26" s="15">
        <v>1.843</v>
      </c>
      <c r="H26" s="16">
        <f t="shared" si="1"/>
        <v>-4.9999999999999989E-2</v>
      </c>
      <c r="I26"/>
    </row>
    <row r="27" spans="1:9" ht="31.5" customHeight="1" x14ac:dyDescent="0.35">
      <c r="A27" s="11">
        <v>5201002011062</v>
      </c>
      <c r="B27" s="17" t="s">
        <v>153</v>
      </c>
      <c r="C27" s="13" t="s">
        <v>72</v>
      </c>
      <c r="D27" s="13" t="s">
        <v>128</v>
      </c>
      <c r="E27" s="14" t="s">
        <v>140</v>
      </c>
      <c r="F27" s="15">
        <v>1.63</v>
      </c>
      <c r="G27" s="15">
        <v>1.5485</v>
      </c>
      <c r="H27" s="16">
        <f t="shared" si="1"/>
        <v>-4.9999999999999947E-2</v>
      </c>
      <c r="I27"/>
    </row>
    <row r="28" spans="1:9" ht="31.5" customHeight="1" x14ac:dyDescent="0.35">
      <c r="A28" s="11">
        <v>5201002005566</v>
      </c>
      <c r="B28" s="17" t="s">
        <v>153</v>
      </c>
      <c r="C28" s="13" t="s">
        <v>72</v>
      </c>
      <c r="D28" s="13" t="s">
        <v>129</v>
      </c>
      <c r="E28" s="14" t="s">
        <v>141</v>
      </c>
      <c r="F28" s="15">
        <v>3.88</v>
      </c>
      <c r="G28" s="15">
        <v>3.6859999999999999</v>
      </c>
      <c r="H28" s="16">
        <f t="shared" si="1"/>
        <v>-4.9999999999999989E-2</v>
      </c>
      <c r="I28"/>
    </row>
    <row r="29" spans="1:9" ht="31.5" customHeight="1" x14ac:dyDescent="0.35">
      <c r="A29" s="11">
        <v>5201002009953</v>
      </c>
      <c r="B29" s="17" t="s">
        <v>153</v>
      </c>
      <c r="C29" s="13" t="s">
        <v>72</v>
      </c>
      <c r="D29" s="13" t="s">
        <v>382</v>
      </c>
      <c r="E29" s="14" t="s">
        <v>138</v>
      </c>
      <c r="F29" s="15">
        <v>1.4</v>
      </c>
      <c r="G29" s="15">
        <v>1.33</v>
      </c>
      <c r="H29" s="16">
        <f t="shared" si="1"/>
        <v>-4.9999999999999892E-2</v>
      </c>
      <c r="I29"/>
    </row>
    <row r="30" spans="1:9" ht="31.5" customHeight="1" x14ac:dyDescent="0.35">
      <c r="A30" s="11">
        <v>5201002005740</v>
      </c>
      <c r="B30" s="17" t="s">
        <v>153</v>
      </c>
      <c r="C30" s="13" t="s">
        <v>83</v>
      </c>
      <c r="D30" s="13" t="s">
        <v>165</v>
      </c>
      <c r="E30" s="14" t="s">
        <v>59</v>
      </c>
      <c r="F30" s="15">
        <v>2.4500000000000002</v>
      </c>
      <c r="G30" s="15">
        <v>2.3275000000000001</v>
      </c>
      <c r="H30" s="16">
        <f t="shared" si="1"/>
        <v>-5.0000000000000017E-2</v>
      </c>
      <c r="I30"/>
    </row>
    <row r="31" spans="1:9" ht="31.5" customHeight="1" x14ac:dyDescent="0.35">
      <c r="A31" s="11">
        <v>5201002005894</v>
      </c>
      <c r="B31" s="17" t="s">
        <v>153</v>
      </c>
      <c r="C31" s="13" t="s">
        <v>83</v>
      </c>
      <c r="D31" s="13" t="s">
        <v>166</v>
      </c>
      <c r="E31" s="14" t="s">
        <v>142</v>
      </c>
      <c r="F31" s="15">
        <v>1.94</v>
      </c>
      <c r="G31" s="15">
        <v>1.843</v>
      </c>
      <c r="H31" s="16">
        <f t="shared" si="1"/>
        <v>-4.9999999999999989E-2</v>
      </c>
      <c r="I31"/>
    </row>
    <row r="32" spans="1:9" ht="31.5" customHeight="1" x14ac:dyDescent="0.35">
      <c r="A32" s="11">
        <v>5201002000028</v>
      </c>
      <c r="B32" s="17" t="s">
        <v>153</v>
      </c>
      <c r="C32" s="13" t="s">
        <v>83</v>
      </c>
      <c r="D32" s="13" t="s">
        <v>130</v>
      </c>
      <c r="E32" s="14" t="s">
        <v>143</v>
      </c>
      <c r="F32" s="15">
        <v>1.0900000000000001</v>
      </c>
      <c r="G32" s="15">
        <v>1.0355000000000001</v>
      </c>
      <c r="H32" s="16">
        <f t="shared" si="1"/>
        <v>-4.9999999999999989E-2</v>
      </c>
      <c r="I32"/>
    </row>
    <row r="33" spans="1:9" ht="31.5" customHeight="1" x14ac:dyDescent="0.35">
      <c r="A33" s="11">
        <v>5201002002558</v>
      </c>
      <c r="B33" s="17" t="s">
        <v>153</v>
      </c>
      <c r="C33" s="13" t="s">
        <v>83</v>
      </c>
      <c r="D33" s="13" t="s">
        <v>131</v>
      </c>
      <c r="E33" s="14" t="s">
        <v>59</v>
      </c>
      <c r="F33" s="15">
        <v>2.16</v>
      </c>
      <c r="G33" s="15">
        <v>2.052</v>
      </c>
      <c r="H33" s="16">
        <f t="shared" si="1"/>
        <v>-5.0000000000000044E-2</v>
      </c>
      <c r="I33"/>
    </row>
    <row r="34" spans="1:9" ht="31.5" customHeight="1" x14ac:dyDescent="0.35">
      <c r="A34" s="11">
        <v>5201002002565</v>
      </c>
      <c r="B34" s="17" t="s">
        <v>153</v>
      </c>
      <c r="C34" s="13" t="s">
        <v>83</v>
      </c>
      <c r="D34" s="13" t="s">
        <v>132</v>
      </c>
      <c r="E34" s="14" t="s">
        <v>59</v>
      </c>
      <c r="F34" s="15">
        <v>2.16</v>
      </c>
      <c r="G34" s="15">
        <v>2.052</v>
      </c>
      <c r="H34" s="16">
        <f t="shared" si="1"/>
        <v>-5.0000000000000044E-2</v>
      </c>
      <c r="I34"/>
    </row>
    <row r="35" spans="1:9" ht="31.5" customHeight="1" x14ac:dyDescent="0.35">
      <c r="A35" s="11">
        <v>5201002002572</v>
      </c>
      <c r="B35" s="17" t="s">
        <v>153</v>
      </c>
      <c r="C35" s="13" t="s">
        <v>83</v>
      </c>
      <c r="D35" s="13" t="s">
        <v>133</v>
      </c>
      <c r="E35" s="14" t="s">
        <v>59</v>
      </c>
      <c r="F35" s="15">
        <v>2.16</v>
      </c>
      <c r="G35" s="15">
        <v>2.052</v>
      </c>
      <c r="H35" s="16">
        <f t="shared" si="1"/>
        <v>-5.0000000000000044E-2</v>
      </c>
      <c r="I35"/>
    </row>
    <row r="36" spans="1:9" ht="31.5" customHeight="1" x14ac:dyDescent="0.35">
      <c r="A36" s="11">
        <v>5201002002589</v>
      </c>
      <c r="B36" s="17" t="s">
        <v>153</v>
      </c>
      <c r="C36" s="13" t="s">
        <v>83</v>
      </c>
      <c r="D36" s="13" t="s">
        <v>134</v>
      </c>
      <c r="E36" s="14" t="s">
        <v>59</v>
      </c>
      <c r="F36" s="15">
        <v>2.16</v>
      </c>
      <c r="G36" s="15">
        <v>2.052</v>
      </c>
      <c r="H36" s="16">
        <f t="shared" si="1"/>
        <v>-5.0000000000000044E-2</v>
      </c>
      <c r="I36"/>
    </row>
    <row r="37" spans="1:9" ht="31.5" customHeight="1" x14ac:dyDescent="0.35">
      <c r="A37" s="11">
        <v>5201002011437</v>
      </c>
      <c r="B37" s="17" t="s">
        <v>153</v>
      </c>
      <c r="C37" s="13" t="s">
        <v>83</v>
      </c>
      <c r="D37" s="13" t="s">
        <v>380</v>
      </c>
      <c r="E37" s="14" t="s">
        <v>381</v>
      </c>
      <c r="F37" s="15">
        <v>6.01</v>
      </c>
      <c r="G37" s="15">
        <v>5.71</v>
      </c>
      <c r="H37" s="16">
        <f t="shared" si="1"/>
        <v>-4.9916805324459204E-2</v>
      </c>
      <c r="I37"/>
    </row>
    <row r="38" spans="1:9" ht="31.5" customHeight="1" x14ac:dyDescent="0.35">
      <c r="A38" s="11">
        <v>5201002088569</v>
      </c>
      <c r="B38" s="17" t="s">
        <v>153</v>
      </c>
      <c r="C38" s="13" t="s">
        <v>103</v>
      </c>
      <c r="D38" s="13" t="s">
        <v>167</v>
      </c>
      <c r="E38" s="14" t="s">
        <v>144</v>
      </c>
      <c r="F38" s="15">
        <v>3.19</v>
      </c>
      <c r="G38" s="15">
        <v>3.0305</v>
      </c>
      <c r="H38" s="16">
        <f t="shared" si="1"/>
        <v>-4.9999999999999996E-2</v>
      </c>
      <c r="I38"/>
    </row>
    <row r="39" spans="1:9" ht="31.5" customHeight="1" x14ac:dyDescent="0.35">
      <c r="A39" s="11">
        <v>5201002004262</v>
      </c>
      <c r="B39" s="17" t="s">
        <v>153</v>
      </c>
      <c r="C39" s="13" t="s">
        <v>103</v>
      </c>
      <c r="D39" s="13" t="s">
        <v>168</v>
      </c>
      <c r="E39" s="14" t="s">
        <v>145</v>
      </c>
      <c r="F39" s="15">
        <v>3.36</v>
      </c>
      <c r="G39" s="15">
        <v>3.1919999999999997</v>
      </c>
      <c r="H39" s="16">
        <f t="shared" si="1"/>
        <v>-5.0000000000000044E-2</v>
      </c>
      <c r="I39"/>
    </row>
    <row r="40" spans="1:9" ht="31.5" customHeight="1" x14ac:dyDescent="0.35">
      <c r="A40" s="11">
        <v>5201002004309</v>
      </c>
      <c r="B40" s="17" t="s">
        <v>153</v>
      </c>
      <c r="C40" s="13" t="s">
        <v>103</v>
      </c>
      <c r="D40" s="13" t="s">
        <v>169</v>
      </c>
      <c r="E40" s="14" t="s">
        <v>138</v>
      </c>
      <c r="F40" s="15">
        <v>7.25</v>
      </c>
      <c r="G40" s="15">
        <v>6.8875000000000002</v>
      </c>
      <c r="H40" s="16">
        <f t="shared" si="1"/>
        <v>-4.9999999999999975E-2</v>
      </c>
      <c r="I40"/>
    </row>
    <row r="41" spans="1:9" ht="31.5" customHeight="1" x14ac:dyDescent="0.35">
      <c r="A41" s="11">
        <v>5201002089979</v>
      </c>
      <c r="B41" s="17" t="s">
        <v>153</v>
      </c>
      <c r="C41" s="13" t="s">
        <v>103</v>
      </c>
      <c r="D41" s="13" t="s">
        <v>170</v>
      </c>
      <c r="E41" s="14" t="s">
        <v>146</v>
      </c>
      <c r="F41" s="15">
        <v>3.11</v>
      </c>
      <c r="G41" s="15">
        <v>2.9544999999999999</v>
      </c>
      <c r="H41" s="16">
        <f t="shared" si="1"/>
        <v>-4.9999999999999996E-2</v>
      </c>
      <c r="I41"/>
    </row>
    <row r="42" spans="1:9" ht="31.5" customHeight="1" x14ac:dyDescent="0.35">
      <c r="A42" s="11">
        <v>5201059200389</v>
      </c>
      <c r="B42" s="17" t="s">
        <v>153</v>
      </c>
      <c r="C42" s="13" t="s">
        <v>92</v>
      </c>
      <c r="D42" s="13" t="s">
        <v>171</v>
      </c>
      <c r="E42" s="14" t="s">
        <v>138</v>
      </c>
      <c r="F42" s="15">
        <v>3.23</v>
      </c>
      <c r="G42" s="15">
        <v>3.0684999999999998</v>
      </c>
      <c r="H42" s="16">
        <f t="shared" si="1"/>
        <v>-5.0000000000000065E-2</v>
      </c>
      <c r="I42"/>
    </row>
    <row r="43" spans="1:9" ht="31.5" customHeight="1" x14ac:dyDescent="0.35">
      <c r="A43" s="11">
        <v>5200100947310</v>
      </c>
      <c r="B43" s="17" t="s">
        <v>161</v>
      </c>
      <c r="C43" s="13" t="s">
        <v>98</v>
      </c>
      <c r="D43" s="13" t="s">
        <v>175</v>
      </c>
      <c r="E43" s="14" t="s">
        <v>147</v>
      </c>
      <c r="F43" s="15">
        <v>1.76</v>
      </c>
      <c r="G43" s="15">
        <v>1.67</v>
      </c>
      <c r="H43" s="16">
        <f t="shared" ref="H43:H50" si="2">(G43-F43)/F43</f>
        <v>-5.1136363636363681E-2</v>
      </c>
      <c r="I43"/>
    </row>
    <row r="44" spans="1:9" ht="31.5" customHeight="1" x14ac:dyDescent="0.35">
      <c r="A44" s="11">
        <v>5200100937472</v>
      </c>
      <c r="B44" s="17" t="s">
        <v>161</v>
      </c>
      <c r="C44" s="13" t="s">
        <v>98</v>
      </c>
      <c r="D44" s="13" t="s">
        <v>176</v>
      </c>
      <c r="E44" s="14" t="s">
        <v>59</v>
      </c>
      <c r="F44" s="15">
        <v>1.7</v>
      </c>
      <c r="G44" s="15">
        <v>1.62</v>
      </c>
      <c r="H44" s="16">
        <f t="shared" si="2"/>
        <v>-4.7058823529411674E-2</v>
      </c>
      <c r="I44"/>
    </row>
    <row r="45" spans="1:9" ht="31.5" customHeight="1" x14ac:dyDescent="0.35">
      <c r="A45" s="11">
        <v>5200100939735</v>
      </c>
      <c r="B45" s="17" t="s">
        <v>161</v>
      </c>
      <c r="C45" s="13" t="s">
        <v>98</v>
      </c>
      <c r="D45" s="13" t="s">
        <v>177</v>
      </c>
      <c r="E45" s="14" t="s">
        <v>147</v>
      </c>
      <c r="F45" s="15">
        <v>1.76</v>
      </c>
      <c r="G45" s="15">
        <v>1.67</v>
      </c>
      <c r="H45" s="16">
        <f t="shared" si="2"/>
        <v>-5.1136363636363681E-2</v>
      </c>
      <c r="I45"/>
    </row>
    <row r="46" spans="1:9" ht="31.5" customHeight="1" x14ac:dyDescent="0.35">
      <c r="A46" s="11">
        <v>5200100933955</v>
      </c>
      <c r="B46" s="17" t="s">
        <v>161</v>
      </c>
      <c r="C46" s="13" t="s">
        <v>98</v>
      </c>
      <c r="D46" s="13" t="s">
        <v>178</v>
      </c>
      <c r="E46" s="14" t="s">
        <v>148</v>
      </c>
      <c r="F46" s="15">
        <v>1.49</v>
      </c>
      <c r="G46" s="15">
        <v>1.42</v>
      </c>
      <c r="H46" s="16">
        <f t="shared" si="2"/>
        <v>-4.6979865771812124E-2</v>
      </c>
      <c r="I46"/>
    </row>
    <row r="47" spans="1:9" ht="31.5" customHeight="1" x14ac:dyDescent="0.35">
      <c r="A47" s="11">
        <v>5200100941967</v>
      </c>
      <c r="B47" s="17" t="s">
        <v>161</v>
      </c>
      <c r="C47" s="13" t="s">
        <v>98</v>
      </c>
      <c r="D47" s="13" t="s">
        <v>376</v>
      </c>
      <c r="E47" s="14" t="s">
        <v>148</v>
      </c>
      <c r="F47" s="15">
        <v>1.86</v>
      </c>
      <c r="G47" s="15">
        <v>1.77</v>
      </c>
      <c r="H47" s="16">
        <f t="shared" si="2"/>
        <v>-4.8387096774193589E-2</v>
      </c>
      <c r="I47"/>
    </row>
    <row r="48" spans="1:9" ht="31.5" customHeight="1" x14ac:dyDescent="0.35">
      <c r="A48" s="11">
        <v>5200100941608</v>
      </c>
      <c r="B48" s="17" t="s">
        <v>161</v>
      </c>
      <c r="C48" s="13" t="s">
        <v>92</v>
      </c>
      <c r="D48" s="13" t="s">
        <v>179</v>
      </c>
      <c r="E48" s="14" t="s">
        <v>149</v>
      </c>
      <c r="F48" s="15">
        <v>3.26</v>
      </c>
      <c r="G48" s="15">
        <v>3.1</v>
      </c>
      <c r="H48" s="16">
        <f t="shared" si="2"/>
        <v>-4.9079754601226905E-2</v>
      </c>
      <c r="I48"/>
    </row>
    <row r="49" spans="1:9" ht="31.5" customHeight="1" x14ac:dyDescent="0.35">
      <c r="A49" s="11">
        <v>5200100941585</v>
      </c>
      <c r="B49" s="17" t="s">
        <v>161</v>
      </c>
      <c r="C49" s="13" t="s">
        <v>92</v>
      </c>
      <c r="D49" s="13" t="s">
        <v>180</v>
      </c>
      <c r="E49" s="14" t="s">
        <v>149</v>
      </c>
      <c r="F49" s="15">
        <v>3.26</v>
      </c>
      <c r="G49" s="15">
        <v>3.1</v>
      </c>
      <c r="H49" s="16">
        <f t="shared" si="2"/>
        <v>-4.9079754601226905E-2</v>
      </c>
      <c r="I49"/>
    </row>
    <row r="50" spans="1:9" ht="31.5" customHeight="1" x14ac:dyDescent="0.35">
      <c r="A50" s="11">
        <v>5200100942452</v>
      </c>
      <c r="B50" s="17" t="s">
        <v>161</v>
      </c>
      <c r="C50" s="13" t="s">
        <v>92</v>
      </c>
      <c r="D50" s="13" t="s">
        <v>181</v>
      </c>
      <c r="E50" s="14" t="s">
        <v>149</v>
      </c>
      <c r="F50" s="15">
        <v>3.44</v>
      </c>
      <c r="G50" s="15">
        <v>3.27</v>
      </c>
      <c r="H50" s="16">
        <f t="shared" si="2"/>
        <v>-4.9418604651162767E-2</v>
      </c>
      <c r="I50"/>
    </row>
    <row r="51" spans="1:9" s="3" customFormat="1" ht="29.5" customHeight="1" x14ac:dyDescent="0.35">
      <c r="A51" s="11">
        <v>5201544100217</v>
      </c>
      <c r="B51" s="12" t="s">
        <v>3</v>
      </c>
      <c r="C51" s="13" t="s">
        <v>72</v>
      </c>
      <c r="D51" s="13" t="s">
        <v>4</v>
      </c>
      <c r="E51" s="14" t="s">
        <v>172</v>
      </c>
      <c r="F51" s="15">
        <v>2.19</v>
      </c>
      <c r="G51" s="15">
        <v>2.04</v>
      </c>
      <c r="H51" s="16">
        <f t="shared" ref="H51:H63" si="3">(G51-F51)/F51</f>
        <v>-6.8493150684931461E-2</v>
      </c>
      <c r="I51" s="1"/>
    </row>
    <row r="52" spans="1:9" s="3" customFormat="1" ht="29.5" customHeight="1" x14ac:dyDescent="0.35">
      <c r="A52" s="11">
        <v>5201544100293</v>
      </c>
      <c r="B52" s="12" t="s">
        <v>3</v>
      </c>
      <c r="C52" s="13" t="s">
        <v>72</v>
      </c>
      <c r="D52" s="13" t="s">
        <v>7</v>
      </c>
      <c r="E52" s="14" t="s">
        <v>172</v>
      </c>
      <c r="F52" s="15">
        <v>1.85</v>
      </c>
      <c r="G52" s="15">
        <v>1.7</v>
      </c>
      <c r="H52" s="16">
        <f t="shared" si="3"/>
        <v>-8.1081081081081155E-2</v>
      </c>
      <c r="I52" s="1"/>
    </row>
    <row r="53" spans="1:9" s="3" customFormat="1" ht="29.5" customHeight="1" x14ac:dyDescent="0.35">
      <c r="A53" s="11">
        <v>5201544100309</v>
      </c>
      <c r="B53" s="12" t="s">
        <v>3</v>
      </c>
      <c r="C53" s="13" t="s">
        <v>72</v>
      </c>
      <c r="D53" s="13" t="s">
        <v>8</v>
      </c>
      <c r="E53" s="14" t="s">
        <v>173</v>
      </c>
      <c r="F53" s="15">
        <v>4.38</v>
      </c>
      <c r="G53" s="15">
        <v>4.08</v>
      </c>
      <c r="H53" s="16">
        <f t="shared" si="3"/>
        <v>-6.8493150684931461E-2</v>
      </c>
      <c r="I53" s="1"/>
    </row>
    <row r="54" spans="1:9" s="3" customFormat="1" ht="29.5" customHeight="1" x14ac:dyDescent="0.35">
      <c r="A54" s="11">
        <v>5201544100262</v>
      </c>
      <c r="B54" s="12" t="s">
        <v>3</v>
      </c>
      <c r="C54" s="13" t="s">
        <v>72</v>
      </c>
      <c r="D54" s="13" t="s">
        <v>9</v>
      </c>
      <c r="E54" s="14" t="s">
        <v>174</v>
      </c>
      <c r="F54" s="15">
        <v>9.24</v>
      </c>
      <c r="G54" s="15">
        <v>8.64</v>
      </c>
      <c r="H54" s="16">
        <f t="shared" si="3"/>
        <v>-6.4935064935064901E-2</v>
      </c>
      <c r="I54" s="1"/>
    </row>
    <row r="55" spans="1:9" s="3" customFormat="1" ht="29.5" customHeight="1" x14ac:dyDescent="0.35">
      <c r="A55" s="11">
        <v>5201544100286</v>
      </c>
      <c r="B55" s="12" t="s">
        <v>3</v>
      </c>
      <c r="C55" s="13" t="s">
        <v>72</v>
      </c>
      <c r="D55" s="13" t="s">
        <v>10</v>
      </c>
      <c r="E55" s="14" t="s">
        <v>174</v>
      </c>
      <c r="F55" s="15">
        <v>8</v>
      </c>
      <c r="G55" s="15">
        <v>7.4</v>
      </c>
      <c r="H55" s="16">
        <f t="shared" si="3"/>
        <v>-7.4999999999999956E-2</v>
      </c>
      <c r="I55" s="1"/>
    </row>
    <row r="56" spans="1:9" s="3" customFormat="1" ht="29.5" customHeight="1" x14ac:dyDescent="0.35">
      <c r="A56" s="11">
        <v>5201544110010</v>
      </c>
      <c r="B56" s="12" t="s">
        <v>3</v>
      </c>
      <c r="C56" s="13" t="s">
        <v>72</v>
      </c>
      <c r="D56" s="13" t="s">
        <v>11</v>
      </c>
      <c r="E56" s="14" t="s">
        <v>172</v>
      </c>
      <c r="F56" s="15">
        <v>2.67</v>
      </c>
      <c r="G56" s="15">
        <v>2.0499999999999998</v>
      </c>
      <c r="H56" s="16">
        <f t="shared" si="3"/>
        <v>-0.2322097378277154</v>
      </c>
      <c r="I56" s="1"/>
    </row>
    <row r="57" spans="1:9" s="3" customFormat="1" ht="29.5" customHeight="1" x14ac:dyDescent="0.35">
      <c r="A57" s="11">
        <v>5201544015719</v>
      </c>
      <c r="B57" s="12" t="s">
        <v>3</v>
      </c>
      <c r="C57" s="13" t="s">
        <v>72</v>
      </c>
      <c r="D57" s="13" t="s">
        <v>12</v>
      </c>
      <c r="E57" s="14" t="s">
        <v>172</v>
      </c>
      <c r="F57" s="15">
        <v>3.11</v>
      </c>
      <c r="G57" s="15">
        <v>2.65</v>
      </c>
      <c r="H57" s="16">
        <f t="shared" si="3"/>
        <v>-0.14790996784565916</v>
      </c>
      <c r="I57" s="1"/>
    </row>
    <row r="58" spans="1:9" s="3" customFormat="1" ht="29.5" customHeight="1" x14ac:dyDescent="0.35">
      <c r="A58" s="11">
        <v>5201544130018</v>
      </c>
      <c r="B58" s="12" t="s">
        <v>3</v>
      </c>
      <c r="C58" s="13" t="s">
        <v>72</v>
      </c>
      <c r="D58" s="13" t="s">
        <v>13</v>
      </c>
      <c r="E58" s="14" t="s">
        <v>172</v>
      </c>
      <c r="F58" s="15">
        <v>2.0499999999999998</v>
      </c>
      <c r="G58" s="15">
        <v>1.9</v>
      </c>
      <c r="H58" s="16">
        <f t="shared" si="3"/>
        <v>-7.3170731707317041E-2</v>
      </c>
      <c r="I58" s="1"/>
    </row>
    <row r="59" spans="1:9" s="3" customFormat="1" ht="29.5" customHeight="1" x14ac:dyDescent="0.35">
      <c r="A59" s="11">
        <v>5201544900015</v>
      </c>
      <c r="B59" s="12" t="s">
        <v>3</v>
      </c>
      <c r="C59" s="13" t="s">
        <v>72</v>
      </c>
      <c r="D59" s="13" t="s">
        <v>14</v>
      </c>
      <c r="E59" s="14" t="s">
        <v>172</v>
      </c>
      <c r="F59" s="15">
        <v>4.1900000000000004</v>
      </c>
      <c r="G59" s="15">
        <v>3.77</v>
      </c>
      <c r="H59" s="16">
        <f t="shared" si="3"/>
        <v>-0.10023866348448696</v>
      </c>
      <c r="I59" s="1"/>
    </row>
    <row r="60" spans="1:9" s="3" customFormat="1" ht="29.5" customHeight="1" x14ac:dyDescent="0.35">
      <c r="A60" s="11">
        <v>5201544900022</v>
      </c>
      <c r="B60" s="12" t="s">
        <v>3</v>
      </c>
      <c r="C60" s="13" t="s">
        <v>72</v>
      </c>
      <c r="D60" s="13" t="s">
        <v>15</v>
      </c>
      <c r="E60" s="14" t="s">
        <v>172</v>
      </c>
      <c r="F60" s="15">
        <v>3.92</v>
      </c>
      <c r="G60" s="15">
        <v>3.5</v>
      </c>
      <c r="H60" s="16">
        <f t="shared" si="3"/>
        <v>-0.10714285714285712</v>
      </c>
      <c r="I60" s="1"/>
    </row>
    <row r="61" spans="1:9" s="3" customFormat="1" ht="29.5" customHeight="1" x14ac:dyDescent="0.35">
      <c r="A61" s="11">
        <v>5201544400010</v>
      </c>
      <c r="B61" s="12" t="s">
        <v>3</v>
      </c>
      <c r="C61" s="13" t="s">
        <v>72</v>
      </c>
      <c r="D61" s="13" t="s">
        <v>16</v>
      </c>
      <c r="E61" s="14" t="s">
        <v>172</v>
      </c>
      <c r="F61" s="15">
        <v>4.1900000000000004</v>
      </c>
      <c r="G61" s="15">
        <v>3.77</v>
      </c>
      <c r="H61" s="16">
        <f t="shared" si="3"/>
        <v>-0.10023866348448696</v>
      </c>
      <c r="I61" s="1"/>
    </row>
    <row r="62" spans="1:9" s="3" customFormat="1" ht="29.5" customHeight="1" x14ac:dyDescent="0.35">
      <c r="A62" s="11">
        <v>5201544400027</v>
      </c>
      <c r="B62" s="12" t="s">
        <v>3</v>
      </c>
      <c r="C62" s="13" t="s">
        <v>72</v>
      </c>
      <c r="D62" s="13" t="s">
        <v>17</v>
      </c>
      <c r="E62" s="14" t="s">
        <v>172</v>
      </c>
      <c r="F62" s="15">
        <v>3.92</v>
      </c>
      <c r="G62" s="15">
        <v>3.5</v>
      </c>
      <c r="H62" s="16">
        <f t="shared" si="3"/>
        <v>-0.10714285714285712</v>
      </c>
      <c r="I62" s="1"/>
    </row>
    <row r="63" spans="1:9" s="3" customFormat="1" ht="29.5" customHeight="1" x14ac:dyDescent="0.35">
      <c r="A63" s="11">
        <v>5203190215017</v>
      </c>
      <c r="B63" s="17" t="s">
        <v>42</v>
      </c>
      <c r="C63" s="13" t="s">
        <v>83</v>
      </c>
      <c r="D63" s="13" t="s">
        <v>19</v>
      </c>
      <c r="E63" s="14" t="s">
        <v>20</v>
      </c>
      <c r="F63" s="15">
        <v>0.95</v>
      </c>
      <c r="G63" s="15">
        <v>0.9</v>
      </c>
      <c r="H63" s="16">
        <f t="shared" si="3"/>
        <v>-5.2631578947368356E-2</v>
      </c>
      <c r="I63" s="1"/>
    </row>
    <row r="64" spans="1:9" s="3" customFormat="1" ht="29.5" customHeight="1" x14ac:dyDescent="0.35">
      <c r="A64" s="11">
        <v>5203190215031</v>
      </c>
      <c r="B64" s="17" t="s">
        <v>42</v>
      </c>
      <c r="C64" s="13" t="s">
        <v>83</v>
      </c>
      <c r="D64" s="13" t="s">
        <v>21</v>
      </c>
      <c r="E64" s="14" t="s">
        <v>22</v>
      </c>
      <c r="F64" s="15">
        <v>0.95</v>
      </c>
      <c r="G64" s="15">
        <v>0.9</v>
      </c>
      <c r="H64" s="16">
        <f t="shared" ref="H64:H114" si="4">(G64-F64)/F64</f>
        <v>-5.2631578947368356E-2</v>
      </c>
      <c r="I64" s="1"/>
    </row>
    <row r="65" spans="1:9" s="3" customFormat="1" ht="29.5" customHeight="1" x14ac:dyDescent="0.35">
      <c r="A65" s="11">
        <v>5203190203069</v>
      </c>
      <c r="B65" s="17" t="s">
        <v>42</v>
      </c>
      <c r="C65" s="13" t="s">
        <v>83</v>
      </c>
      <c r="D65" s="13" t="s">
        <v>23</v>
      </c>
      <c r="E65" s="14" t="s">
        <v>22</v>
      </c>
      <c r="F65" s="15">
        <v>0.95</v>
      </c>
      <c r="G65" s="15">
        <v>0.9</v>
      </c>
      <c r="H65" s="16">
        <f t="shared" si="4"/>
        <v>-5.2631578947368356E-2</v>
      </c>
      <c r="I65" s="1"/>
    </row>
    <row r="66" spans="1:9" s="3" customFormat="1" ht="29.5" customHeight="1" x14ac:dyDescent="0.35">
      <c r="A66" s="11">
        <v>5212002253246</v>
      </c>
      <c r="B66" s="17" t="s">
        <v>42</v>
      </c>
      <c r="C66" s="13" t="s">
        <v>83</v>
      </c>
      <c r="D66" s="13" t="s">
        <v>24</v>
      </c>
      <c r="E66" s="14" t="s">
        <v>22</v>
      </c>
      <c r="F66" s="15">
        <v>0.56000000000000005</v>
      </c>
      <c r="G66" s="15">
        <v>0.53</v>
      </c>
      <c r="H66" s="16">
        <f t="shared" si="4"/>
        <v>-5.3571428571428617E-2</v>
      </c>
      <c r="I66" s="1"/>
    </row>
    <row r="67" spans="1:9" s="3" customFormat="1" ht="29.5" customHeight="1" x14ac:dyDescent="0.35">
      <c r="A67" s="11">
        <v>5212002253253</v>
      </c>
      <c r="B67" s="17" t="s">
        <v>42</v>
      </c>
      <c r="C67" s="13" t="s">
        <v>82</v>
      </c>
      <c r="D67" s="13" t="s">
        <v>25</v>
      </c>
      <c r="E67" s="14" t="s">
        <v>22</v>
      </c>
      <c r="F67" s="15">
        <v>0.56000000000000005</v>
      </c>
      <c r="G67" s="15">
        <v>0.53</v>
      </c>
      <c r="H67" s="16">
        <f t="shared" si="4"/>
        <v>-5.3571428571428617E-2</v>
      </c>
      <c r="I67" s="1"/>
    </row>
    <row r="68" spans="1:9" s="3" customFormat="1" ht="29.5" customHeight="1" x14ac:dyDescent="0.35">
      <c r="A68" s="11">
        <v>5212002253260</v>
      </c>
      <c r="B68" s="17" t="s">
        <v>42</v>
      </c>
      <c r="C68" s="13" t="s">
        <v>83</v>
      </c>
      <c r="D68" s="13" t="s">
        <v>26</v>
      </c>
      <c r="E68" s="14" t="s">
        <v>22</v>
      </c>
      <c r="F68" s="15">
        <v>0.56000000000000005</v>
      </c>
      <c r="G68" s="15">
        <v>0.53</v>
      </c>
      <c r="H68" s="16">
        <f t="shared" si="4"/>
        <v>-5.3571428571428617E-2</v>
      </c>
      <c r="I68" s="1"/>
    </row>
    <row r="69" spans="1:9" s="3" customFormat="1" ht="29.5" customHeight="1" x14ac:dyDescent="0.35">
      <c r="A69" s="11">
        <v>5411188543381</v>
      </c>
      <c r="B69" s="17" t="s">
        <v>27</v>
      </c>
      <c r="C69" s="13" t="s">
        <v>75</v>
      </c>
      <c r="D69" s="13" t="s">
        <v>34</v>
      </c>
      <c r="E69" s="14" t="s">
        <v>35</v>
      </c>
      <c r="F69" s="15">
        <v>2.85</v>
      </c>
      <c r="G69" s="15">
        <v>2.63</v>
      </c>
      <c r="H69" s="16">
        <f t="shared" si="4"/>
        <v>-7.719298245614041E-2</v>
      </c>
      <c r="I69" s="1"/>
    </row>
    <row r="70" spans="1:9" s="3" customFormat="1" ht="29.5" customHeight="1" x14ac:dyDescent="0.35">
      <c r="A70" s="11">
        <v>5411188543398</v>
      </c>
      <c r="B70" s="17" t="s">
        <v>27</v>
      </c>
      <c r="C70" s="13" t="s">
        <v>75</v>
      </c>
      <c r="D70" s="13" t="s">
        <v>36</v>
      </c>
      <c r="E70" s="14" t="s">
        <v>35</v>
      </c>
      <c r="F70" s="15">
        <v>2.87</v>
      </c>
      <c r="G70" s="15">
        <v>2.65</v>
      </c>
      <c r="H70" s="16">
        <f t="shared" si="4"/>
        <v>-7.6655052264808426E-2</v>
      </c>
      <c r="I70" s="1"/>
    </row>
    <row r="71" spans="1:9" s="3" customFormat="1" ht="29.5" customHeight="1" x14ac:dyDescent="0.35">
      <c r="A71" s="11">
        <v>5411188128311</v>
      </c>
      <c r="B71" s="17" t="s">
        <v>27</v>
      </c>
      <c r="C71" s="13" t="s">
        <v>75</v>
      </c>
      <c r="D71" s="13" t="s">
        <v>37</v>
      </c>
      <c r="E71" s="14" t="s">
        <v>35</v>
      </c>
      <c r="F71" s="15">
        <v>2.88</v>
      </c>
      <c r="G71" s="15">
        <v>2.66</v>
      </c>
      <c r="H71" s="16">
        <f t="shared" si="4"/>
        <v>-7.6388888888888812E-2</v>
      </c>
      <c r="I71" s="1"/>
    </row>
    <row r="72" spans="1:9" s="3" customFormat="1" ht="29.5" customHeight="1" x14ac:dyDescent="0.35">
      <c r="A72" s="11">
        <v>5411188115366</v>
      </c>
      <c r="B72" s="17" t="s">
        <v>27</v>
      </c>
      <c r="C72" s="13" t="s">
        <v>75</v>
      </c>
      <c r="D72" s="13" t="s">
        <v>38</v>
      </c>
      <c r="E72" s="14" t="s">
        <v>35</v>
      </c>
      <c r="F72" s="15">
        <v>2.87</v>
      </c>
      <c r="G72" s="15">
        <v>2.65</v>
      </c>
      <c r="H72" s="16">
        <f t="shared" si="4"/>
        <v>-7.6655052264808426E-2</v>
      </c>
      <c r="I72" s="1"/>
    </row>
    <row r="73" spans="1:9" s="3" customFormat="1" ht="29.5" customHeight="1" x14ac:dyDescent="0.35">
      <c r="A73" s="11">
        <v>5411188124689</v>
      </c>
      <c r="B73" s="17" t="s">
        <v>27</v>
      </c>
      <c r="C73" s="13" t="s">
        <v>75</v>
      </c>
      <c r="D73" s="13" t="s">
        <v>39</v>
      </c>
      <c r="E73" s="14" t="s">
        <v>35</v>
      </c>
      <c r="F73" s="15">
        <v>2.87</v>
      </c>
      <c r="G73" s="15">
        <v>2.65</v>
      </c>
      <c r="H73" s="16">
        <f t="shared" si="4"/>
        <v>-7.6655052264808426E-2</v>
      </c>
      <c r="I73" s="1"/>
    </row>
    <row r="74" spans="1:9" s="3" customFormat="1" ht="29.5" customHeight="1" x14ac:dyDescent="0.35">
      <c r="A74" s="11">
        <v>5411188112709</v>
      </c>
      <c r="B74" s="17" t="s">
        <v>27</v>
      </c>
      <c r="C74" s="13" t="s">
        <v>75</v>
      </c>
      <c r="D74" s="13" t="s">
        <v>40</v>
      </c>
      <c r="E74" s="14" t="s">
        <v>35</v>
      </c>
      <c r="F74" s="15">
        <v>2.92</v>
      </c>
      <c r="G74" s="15">
        <v>2.69</v>
      </c>
      <c r="H74" s="16">
        <f t="shared" si="4"/>
        <v>-7.8767123287671229E-2</v>
      </c>
      <c r="I74" s="1"/>
    </row>
    <row r="75" spans="1:9" s="3" customFormat="1" ht="29.5" customHeight="1" x14ac:dyDescent="0.35">
      <c r="A75" s="11">
        <v>5411188110835</v>
      </c>
      <c r="B75" s="17" t="s">
        <v>27</v>
      </c>
      <c r="C75" s="13" t="s">
        <v>75</v>
      </c>
      <c r="D75" s="13" t="s">
        <v>41</v>
      </c>
      <c r="E75" s="14" t="s">
        <v>35</v>
      </c>
      <c r="F75" s="15">
        <v>2.92</v>
      </c>
      <c r="G75" s="15">
        <v>2.69</v>
      </c>
      <c r="H75" s="16">
        <f t="shared" si="4"/>
        <v>-7.8767123287671229E-2</v>
      </c>
      <c r="I75" s="1"/>
    </row>
    <row r="76" spans="1:9" s="3" customFormat="1" ht="29.5" customHeight="1" x14ac:dyDescent="0.35">
      <c r="A76" s="11">
        <v>5411188124726</v>
      </c>
      <c r="B76" s="17" t="s">
        <v>27</v>
      </c>
      <c r="C76" s="13" t="s">
        <v>75</v>
      </c>
      <c r="D76" s="13" t="s">
        <v>43</v>
      </c>
      <c r="E76" s="14" t="s">
        <v>35</v>
      </c>
      <c r="F76" s="15">
        <v>2.92</v>
      </c>
      <c r="G76" s="15">
        <v>2.69</v>
      </c>
      <c r="H76" s="16">
        <f t="shared" si="4"/>
        <v>-7.8767123287671229E-2</v>
      </c>
      <c r="I76" s="1"/>
    </row>
    <row r="77" spans="1:9" s="3" customFormat="1" ht="29.5" customHeight="1" x14ac:dyDescent="0.35">
      <c r="A77" s="11">
        <v>5411188122661</v>
      </c>
      <c r="B77" s="17" t="s">
        <v>27</v>
      </c>
      <c r="C77" s="13" t="s">
        <v>75</v>
      </c>
      <c r="D77" s="13" t="s">
        <v>44</v>
      </c>
      <c r="E77" s="14" t="s">
        <v>35</v>
      </c>
      <c r="F77" s="15">
        <v>2.87</v>
      </c>
      <c r="G77" s="15">
        <v>2.65</v>
      </c>
      <c r="H77" s="16">
        <f t="shared" si="4"/>
        <v>-7.6655052264808426E-2</v>
      </c>
      <c r="I77" s="1"/>
    </row>
    <row r="78" spans="1:9" s="3" customFormat="1" ht="29.5" customHeight="1" x14ac:dyDescent="0.35">
      <c r="A78" s="11">
        <v>5411188116592</v>
      </c>
      <c r="B78" s="17" t="s">
        <v>27</v>
      </c>
      <c r="C78" s="13" t="s">
        <v>75</v>
      </c>
      <c r="D78" s="13" t="s">
        <v>45</v>
      </c>
      <c r="E78" s="14" t="s">
        <v>35</v>
      </c>
      <c r="F78" s="15">
        <v>2.92</v>
      </c>
      <c r="G78" s="15">
        <v>2.69</v>
      </c>
      <c r="H78" s="16">
        <f t="shared" si="4"/>
        <v>-7.8767123287671229E-2</v>
      </c>
      <c r="I78" s="1"/>
    </row>
    <row r="79" spans="1:9" s="3" customFormat="1" ht="29.5" customHeight="1" x14ac:dyDescent="0.35">
      <c r="A79" s="11">
        <v>5411188112549</v>
      </c>
      <c r="B79" s="17" t="s">
        <v>27</v>
      </c>
      <c r="C79" s="13" t="s">
        <v>75</v>
      </c>
      <c r="D79" s="13" t="s">
        <v>46</v>
      </c>
      <c r="E79" s="14" t="s">
        <v>35</v>
      </c>
      <c r="F79" s="15">
        <v>2.92</v>
      </c>
      <c r="G79" s="15">
        <v>2.69</v>
      </c>
      <c r="H79" s="16">
        <f t="shared" si="4"/>
        <v>-7.8767123287671229E-2</v>
      </c>
      <c r="I79" s="1"/>
    </row>
    <row r="80" spans="1:9" s="3" customFormat="1" ht="29.5" customHeight="1" x14ac:dyDescent="0.35">
      <c r="A80" s="11" t="s">
        <v>28</v>
      </c>
      <c r="B80" s="17" t="s">
        <v>27</v>
      </c>
      <c r="C80" s="13" t="s">
        <v>75</v>
      </c>
      <c r="D80" s="13" t="s">
        <v>47</v>
      </c>
      <c r="E80" s="14" t="s">
        <v>48</v>
      </c>
      <c r="F80" s="15">
        <v>1.01</v>
      </c>
      <c r="G80" s="15">
        <v>0.87</v>
      </c>
      <c r="H80" s="16">
        <f t="shared" si="4"/>
        <v>-0.13861386138613863</v>
      </c>
      <c r="I80" s="1"/>
    </row>
    <row r="81" spans="1:9" s="3" customFormat="1" ht="29.5" customHeight="1" x14ac:dyDescent="0.35">
      <c r="A81" s="11" t="s">
        <v>29</v>
      </c>
      <c r="B81" s="17" t="s">
        <v>27</v>
      </c>
      <c r="C81" s="13" t="s">
        <v>75</v>
      </c>
      <c r="D81" s="13" t="s">
        <v>49</v>
      </c>
      <c r="E81" s="14" t="s">
        <v>35</v>
      </c>
      <c r="F81" s="15">
        <v>2.88</v>
      </c>
      <c r="G81" s="15">
        <v>2.66</v>
      </c>
      <c r="H81" s="16">
        <f t="shared" si="4"/>
        <v>-7.6388888888888812E-2</v>
      </c>
      <c r="I81" s="1"/>
    </row>
    <row r="82" spans="1:9" s="3" customFormat="1" ht="29.5" customHeight="1" x14ac:dyDescent="0.35">
      <c r="A82" s="11" t="s">
        <v>30</v>
      </c>
      <c r="B82" s="17" t="s">
        <v>27</v>
      </c>
      <c r="C82" s="13" t="s">
        <v>75</v>
      </c>
      <c r="D82" s="13" t="s">
        <v>50</v>
      </c>
      <c r="E82" s="14" t="s">
        <v>35</v>
      </c>
      <c r="F82" s="15">
        <v>2.88</v>
      </c>
      <c r="G82" s="15">
        <v>2.66</v>
      </c>
      <c r="H82" s="16">
        <f t="shared" si="4"/>
        <v>-7.6388888888888812E-2</v>
      </c>
      <c r="I82" s="1"/>
    </row>
    <row r="83" spans="1:9" s="3" customFormat="1" ht="29.5" customHeight="1" x14ac:dyDescent="0.35">
      <c r="A83" s="11" t="s">
        <v>31</v>
      </c>
      <c r="B83" s="17" t="s">
        <v>27</v>
      </c>
      <c r="C83" s="13" t="s">
        <v>75</v>
      </c>
      <c r="D83" s="13" t="s">
        <v>51</v>
      </c>
      <c r="E83" s="14" t="s">
        <v>35</v>
      </c>
      <c r="F83" s="15">
        <v>2.88</v>
      </c>
      <c r="G83" s="15">
        <v>2.66</v>
      </c>
      <c r="H83" s="16">
        <f t="shared" si="4"/>
        <v>-7.6388888888888812E-2</v>
      </c>
      <c r="I83" s="1"/>
    </row>
    <row r="84" spans="1:9" s="3" customFormat="1" ht="29.5" customHeight="1" x14ac:dyDescent="0.35">
      <c r="A84" s="11" t="s">
        <v>32</v>
      </c>
      <c r="B84" s="17" t="s">
        <v>27</v>
      </c>
      <c r="C84" s="13" t="s">
        <v>75</v>
      </c>
      <c r="D84" s="13" t="s">
        <v>52</v>
      </c>
      <c r="E84" s="14" t="s">
        <v>35</v>
      </c>
      <c r="F84" s="15">
        <v>2.88</v>
      </c>
      <c r="G84" s="15">
        <v>2.66</v>
      </c>
      <c r="H84" s="16">
        <f t="shared" si="4"/>
        <v>-7.6388888888888812E-2</v>
      </c>
      <c r="I84" s="1"/>
    </row>
    <row r="85" spans="1:9" s="3" customFormat="1" ht="29.5" customHeight="1" x14ac:dyDescent="0.35">
      <c r="A85" s="11" t="s">
        <v>33</v>
      </c>
      <c r="B85" s="17" t="s">
        <v>27</v>
      </c>
      <c r="C85" s="13" t="s">
        <v>75</v>
      </c>
      <c r="D85" s="13" t="s">
        <v>53</v>
      </c>
      <c r="E85" s="14" t="s">
        <v>35</v>
      </c>
      <c r="F85" s="15">
        <v>2.88</v>
      </c>
      <c r="G85" s="15">
        <v>2.66</v>
      </c>
      <c r="H85" s="16">
        <f t="shared" si="4"/>
        <v>-7.6388888888888812E-2</v>
      </c>
      <c r="I85" s="1"/>
    </row>
    <row r="86" spans="1:9" s="3" customFormat="1" ht="29.5" customHeight="1" x14ac:dyDescent="0.35">
      <c r="A86" s="11">
        <v>5200326106362</v>
      </c>
      <c r="B86" s="17" t="s">
        <v>27</v>
      </c>
      <c r="C86" s="13" t="s">
        <v>77</v>
      </c>
      <c r="D86" s="13" t="s">
        <v>403</v>
      </c>
      <c r="E86" s="14" t="s">
        <v>59</v>
      </c>
      <c r="F86" s="15">
        <v>2.7</v>
      </c>
      <c r="G86" s="15">
        <v>2.56</v>
      </c>
      <c r="H86" s="16">
        <f t="shared" si="4"/>
        <v>-5.1851851851851892E-2</v>
      </c>
      <c r="I86" s="1"/>
    </row>
    <row r="87" spans="1:9" s="3" customFormat="1" ht="29.5" customHeight="1" x14ac:dyDescent="0.35">
      <c r="A87" s="11" t="s">
        <v>390</v>
      </c>
      <c r="B87" s="17" t="s">
        <v>27</v>
      </c>
      <c r="C87" s="13" t="s">
        <v>113</v>
      </c>
      <c r="D87" s="13" t="s">
        <v>396</v>
      </c>
      <c r="E87" s="14" t="s">
        <v>68</v>
      </c>
      <c r="F87" s="15">
        <v>11.24</v>
      </c>
      <c r="G87" s="15">
        <v>10.67</v>
      </c>
      <c r="H87" s="16">
        <f t="shared" si="4"/>
        <v>-5.0711743772242017E-2</v>
      </c>
      <c r="I87" s="1"/>
    </row>
    <row r="88" spans="1:9" s="3" customFormat="1" ht="29.5" customHeight="1" x14ac:dyDescent="0.35">
      <c r="A88" s="11" t="s">
        <v>391</v>
      </c>
      <c r="B88" s="17" t="s">
        <v>27</v>
      </c>
      <c r="C88" s="13" t="s">
        <v>113</v>
      </c>
      <c r="D88" s="13" t="s">
        <v>397</v>
      </c>
      <c r="E88" s="14" t="s">
        <v>68</v>
      </c>
      <c r="F88" s="15">
        <v>9.43</v>
      </c>
      <c r="G88" s="15">
        <v>8.9499999999999993</v>
      </c>
      <c r="H88" s="16">
        <f t="shared" si="4"/>
        <v>-5.0901378579003231E-2</v>
      </c>
      <c r="I88" s="1"/>
    </row>
    <row r="89" spans="1:9" s="3" customFormat="1" ht="29.5" customHeight="1" x14ac:dyDescent="0.35">
      <c r="A89" s="11" t="s">
        <v>392</v>
      </c>
      <c r="B89" s="17" t="s">
        <v>27</v>
      </c>
      <c r="C89" s="13" t="s">
        <v>113</v>
      </c>
      <c r="D89" s="13" t="s">
        <v>398</v>
      </c>
      <c r="E89" s="14" t="s">
        <v>68</v>
      </c>
      <c r="F89" s="15">
        <v>9.43</v>
      </c>
      <c r="G89" s="15">
        <v>8.9499999999999993</v>
      </c>
      <c r="H89" s="16">
        <f t="shared" si="4"/>
        <v>-5.0901378579003231E-2</v>
      </c>
      <c r="I89" s="1"/>
    </row>
    <row r="90" spans="1:9" s="3" customFormat="1" ht="29.5" customHeight="1" x14ac:dyDescent="0.35">
      <c r="A90" s="11">
        <v>5900852056314</v>
      </c>
      <c r="B90" s="17" t="s">
        <v>27</v>
      </c>
      <c r="C90" s="13" t="s">
        <v>113</v>
      </c>
      <c r="D90" s="13" t="s">
        <v>399</v>
      </c>
      <c r="E90" s="14" t="s">
        <v>68</v>
      </c>
      <c r="F90" s="15">
        <v>9.11</v>
      </c>
      <c r="G90" s="15">
        <v>8.64</v>
      </c>
      <c r="H90" s="16">
        <f t="shared" si="4"/>
        <v>-5.1591657519209536E-2</v>
      </c>
      <c r="I90" s="1"/>
    </row>
    <row r="91" spans="1:9" s="3" customFormat="1" ht="29.5" customHeight="1" x14ac:dyDescent="0.35">
      <c r="A91" s="11" t="s">
        <v>393</v>
      </c>
      <c r="B91" s="17" t="s">
        <v>27</v>
      </c>
      <c r="C91" s="13" t="s">
        <v>76</v>
      </c>
      <c r="D91" s="13" t="s">
        <v>400</v>
      </c>
      <c r="E91" s="14" t="s">
        <v>404</v>
      </c>
      <c r="F91" s="15">
        <v>25.62</v>
      </c>
      <c r="G91" s="15">
        <v>24.31</v>
      </c>
      <c r="H91" s="16">
        <f t="shared" si="4"/>
        <v>-5.1131928181108594E-2</v>
      </c>
      <c r="I91" s="1"/>
    </row>
    <row r="92" spans="1:9" s="3" customFormat="1" ht="29.5" customHeight="1" x14ac:dyDescent="0.35">
      <c r="A92" s="11" t="s">
        <v>394</v>
      </c>
      <c r="B92" s="17" t="s">
        <v>27</v>
      </c>
      <c r="C92" s="13" t="s">
        <v>76</v>
      </c>
      <c r="D92" s="13" t="s">
        <v>401</v>
      </c>
      <c r="E92" s="14" t="s">
        <v>404</v>
      </c>
      <c r="F92" s="15">
        <v>22.55</v>
      </c>
      <c r="G92" s="15">
        <v>21.4</v>
      </c>
      <c r="H92" s="16">
        <f t="shared" si="4"/>
        <v>-5.0997782705099873E-2</v>
      </c>
      <c r="I92" s="1"/>
    </row>
    <row r="93" spans="1:9" s="3" customFormat="1" ht="29.5" customHeight="1" x14ac:dyDescent="0.35">
      <c r="A93" s="11" t="s">
        <v>395</v>
      </c>
      <c r="B93" s="17" t="s">
        <v>27</v>
      </c>
      <c r="C93" s="13" t="s">
        <v>76</v>
      </c>
      <c r="D93" s="13" t="s">
        <v>402</v>
      </c>
      <c r="E93" s="14" t="s">
        <v>404</v>
      </c>
      <c r="F93" s="15">
        <v>22.58</v>
      </c>
      <c r="G93" s="15">
        <v>21.43</v>
      </c>
      <c r="H93" s="16">
        <f t="shared" si="4"/>
        <v>-5.0930026572187717E-2</v>
      </c>
      <c r="I93" s="1"/>
    </row>
    <row r="94" spans="1:9" s="3" customFormat="1" ht="29.5" customHeight="1" x14ac:dyDescent="0.35">
      <c r="A94" s="11">
        <v>5201119000164</v>
      </c>
      <c r="B94" s="17" t="s">
        <v>54</v>
      </c>
      <c r="C94" s="13" t="s">
        <v>81</v>
      </c>
      <c r="D94" s="13" t="s">
        <v>55</v>
      </c>
      <c r="E94" s="14" t="s">
        <v>56</v>
      </c>
      <c r="F94" s="15">
        <v>2.29</v>
      </c>
      <c r="G94" s="15">
        <v>2.06</v>
      </c>
      <c r="H94" s="16">
        <f t="shared" si="4"/>
        <v>-0.10043668122270741</v>
      </c>
      <c r="I94" s="1"/>
    </row>
    <row r="95" spans="1:9" s="3" customFormat="1" ht="29.5" customHeight="1" x14ac:dyDescent="0.35">
      <c r="A95" s="11">
        <v>5201119007279</v>
      </c>
      <c r="B95" s="17" t="s">
        <v>54</v>
      </c>
      <c r="C95" s="13" t="s">
        <v>81</v>
      </c>
      <c r="D95" s="13" t="s">
        <v>57</v>
      </c>
      <c r="E95" s="14" t="s">
        <v>56</v>
      </c>
      <c r="F95" s="15">
        <v>2.92</v>
      </c>
      <c r="G95" s="15">
        <v>2.77</v>
      </c>
      <c r="H95" s="16">
        <f t="shared" si="4"/>
        <v>-5.13698630136986E-2</v>
      </c>
      <c r="I95" s="1"/>
    </row>
    <row r="96" spans="1:9" s="3" customFormat="1" ht="29.5" customHeight="1" x14ac:dyDescent="0.35">
      <c r="A96" s="11">
        <v>5201119007552</v>
      </c>
      <c r="B96" s="17" t="s">
        <v>54</v>
      </c>
      <c r="C96" s="13" t="s">
        <v>81</v>
      </c>
      <c r="D96" s="13" t="s">
        <v>154</v>
      </c>
      <c r="E96" s="14" t="s">
        <v>56</v>
      </c>
      <c r="F96" s="15">
        <v>2.3199999999999998</v>
      </c>
      <c r="G96" s="15">
        <v>2.2000000000000002</v>
      </c>
      <c r="H96" s="16">
        <f t="shared" si="4"/>
        <v>-5.1724137931034343E-2</v>
      </c>
      <c r="I96" s="1"/>
    </row>
    <row r="97" spans="1:9" s="3" customFormat="1" ht="29.5" customHeight="1" x14ac:dyDescent="0.35">
      <c r="A97" s="11">
        <v>5201119009723</v>
      </c>
      <c r="B97" s="17" t="s">
        <v>54</v>
      </c>
      <c r="C97" s="13" t="s">
        <v>81</v>
      </c>
      <c r="D97" s="13" t="s">
        <v>58</v>
      </c>
      <c r="E97" s="14" t="s">
        <v>59</v>
      </c>
      <c r="F97" s="15">
        <v>2.83</v>
      </c>
      <c r="G97" s="15">
        <v>2.69</v>
      </c>
      <c r="H97" s="16">
        <f t="shared" si="4"/>
        <v>-4.9469964664310993E-2</v>
      </c>
      <c r="I97" s="1"/>
    </row>
    <row r="98" spans="1:9" s="3" customFormat="1" ht="29.5" customHeight="1" x14ac:dyDescent="0.35">
      <c r="A98" s="11">
        <v>5201119009730</v>
      </c>
      <c r="B98" s="17" t="s">
        <v>54</v>
      </c>
      <c r="C98" s="13" t="s">
        <v>81</v>
      </c>
      <c r="D98" s="13" t="s">
        <v>60</v>
      </c>
      <c r="E98" s="14" t="s">
        <v>59</v>
      </c>
      <c r="F98" s="15">
        <v>2.83</v>
      </c>
      <c r="G98" s="15">
        <v>2.69</v>
      </c>
      <c r="H98" s="16">
        <f t="shared" si="4"/>
        <v>-4.9469964664310993E-2</v>
      </c>
      <c r="I98" s="1"/>
    </row>
    <row r="99" spans="1:9" s="3" customFormat="1" ht="29.5" customHeight="1" x14ac:dyDescent="0.35">
      <c r="A99" s="11">
        <v>5201119009747</v>
      </c>
      <c r="B99" s="17" t="s">
        <v>54</v>
      </c>
      <c r="C99" s="13" t="s">
        <v>81</v>
      </c>
      <c r="D99" s="13" t="s">
        <v>61</v>
      </c>
      <c r="E99" s="14" t="s">
        <v>59</v>
      </c>
      <c r="F99" s="15">
        <v>2.83</v>
      </c>
      <c r="G99" s="15">
        <v>2.69</v>
      </c>
      <c r="H99" s="16">
        <f t="shared" si="4"/>
        <v>-4.9469964664310993E-2</v>
      </c>
      <c r="I99" s="1"/>
    </row>
    <row r="100" spans="1:9" s="3" customFormat="1" ht="29.5" customHeight="1" x14ac:dyDescent="0.35">
      <c r="A100" s="11">
        <v>5201119009754</v>
      </c>
      <c r="B100" s="17" t="s">
        <v>54</v>
      </c>
      <c r="C100" s="13" t="s">
        <v>81</v>
      </c>
      <c r="D100" s="13" t="s">
        <v>62</v>
      </c>
      <c r="E100" s="14" t="s">
        <v>59</v>
      </c>
      <c r="F100" s="15">
        <v>2.83</v>
      </c>
      <c r="G100" s="15">
        <v>2.69</v>
      </c>
      <c r="H100" s="16">
        <f t="shared" si="4"/>
        <v>-4.9469964664310993E-2</v>
      </c>
      <c r="I100" s="1"/>
    </row>
    <row r="101" spans="1:9" s="3" customFormat="1" ht="29.5" customHeight="1" x14ac:dyDescent="0.35">
      <c r="A101" s="11">
        <v>5201119008405</v>
      </c>
      <c r="B101" s="17" t="s">
        <v>54</v>
      </c>
      <c r="C101" s="13" t="s">
        <v>87</v>
      </c>
      <c r="D101" s="13" t="s">
        <v>63</v>
      </c>
      <c r="E101" s="14" t="s">
        <v>68</v>
      </c>
      <c r="F101" s="15">
        <v>3.07</v>
      </c>
      <c r="G101" s="15">
        <v>2.92</v>
      </c>
      <c r="H101" s="16">
        <f t="shared" si="4"/>
        <v>-4.8859934853420169E-2</v>
      </c>
      <c r="I101" s="1"/>
    </row>
    <row r="102" spans="1:9" s="3" customFormat="1" ht="29.5" customHeight="1" x14ac:dyDescent="0.35">
      <c r="A102" s="11">
        <v>5201119008412</v>
      </c>
      <c r="B102" s="17" t="s">
        <v>54</v>
      </c>
      <c r="C102" s="13" t="s">
        <v>87</v>
      </c>
      <c r="D102" s="13" t="s">
        <v>64</v>
      </c>
      <c r="E102" s="14" t="s">
        <v>68</v>
      </c>
      <c r="F102" s="15">
        <v>3.69</v>
      </c>
      <c r="G102" s="15">
        <v>3.51</v>
      </c>
      <c r="H102" s="16">
        <f t="shared" si="4"/>
        <v>-4.8780487804878092E-2</v>
      </c>
      <c r="I102" s="1"/>
    </row>
    <row r="103" spans="1:9" s="3" customFormat="1" ht="29.5" customHeight="1" x14ac:dyDescent="0.35">
      <c r="A103" s="11">
        <v>5201119008429</v>
      </c>
      <c r="B103" s="17" t="s">
        <v>54</v>
      </c>
      <c r="C103" s="13" t="s">
        <v>87</v>
      </c>
      <c r="D103" s="13" t="s">
        <v>65</v>
      </c>
      <c r="E103" s="14" t="s">
        <v>68</v>
      </c>
      <c r="F103" s="15">
        <v>4.3</v>
      </c>
      <c r="G103" s="15">
        <v>4.09</v>
      </c>
      <c r="H103" s="16">
        <f t="shared" si="4"/>
        <v>-4.8837209302325574E-2</v>
      </c>
      <c r="I103" s="1"/>
    </row>
    <row r="104" spans="1:9" s="3" customFormat="1" ht="29.5" customHeight="1" x14ac:dyDescent="0.35">
      <c r="A104" s="11">
        <v>5201119008948</v>
      </c>
      <c r="B104" s="17" t="s">
        <v>54</v>
      </c>
      <c r="C104" s="13" t="s">
        <v>87</v>
      </c>
      <c r="D104" s="13" t="s">
        <v>66</v>
      </c>
      <c r="E104" s="14" t="s">
        <v>68</v>
      </c>
      <c r="F104" s="15">
        <v>4.6900000000000004</v>
      </c>
      <c r="G104" s="15">
        <v>4.46</v>
      </c>
      <c r="H104" s="16">
        <f t="shared" si="4"/>
        <v>-4.9040511727078975E-2</v>
      </c>
      <c r="I104" s="1"/>
    </row>
    <row r="105" spans="1:9" s="3" customFormat="1" ht="29.5" customHeight="1" x14ac:dyDescent="0.35">
      <c r="A105" s="11">
        <v>5201119008726</v>
      </c>
      <c r="B105" s="17" t="s">
        <v>54</v>
      </c>
      <c r="C105" s="13" t="s">
        <v>87</v>
      </c>
      <c r="D105" s="13" t="s">
        <v>67</v>
      </c>
      <c r="E105" s="14" t="s">
        <v>56</v>
      </c>
      <c r="F105" s="15">
        <v>3.79</v>
      </c>
      <c r="G105" s="15">
        <v>3.6</v>
      </c>
      <c r="H105" s="16">
        <f t="shared" si="4"/>
        <v>-5.0131926121372017E-2</v>
      </c>
      <c r="I105" s="1"/>
    </row>
    <row r="106" spans="1:9" s="3" customFormat="1" ht="29.5" customHeight="1" x14ac:dyDescent="0.35">
      <c r="A106" s="11">
        <v>5202658509309</v>
      </c>
      <c r="B106" s="17" t="s">
        <v>69</v>
      </c>
      <c r="C106" s="13" t="s">
        <v>94</v>
      </c>
      <c r="D106" s="13" t="s">
        <v>536</v>
      </c>
      <c r="E106" s="14" t="s">
        <v>70</v>
      </c>
      <c r="F106" s="15">
        <v>4.18</v>
      </c>
      <c r="G106" s="15">
        <v>3.9710000000000001</v>
      </c>
      <c r="H106" s="16">
        <f t="shared" si="4"/>
        <v>-4.9999999999999913E-2</v>
      </c>
      <c r="I106" s="1"/>
    </row>
    <row r="107" spans="1:9" s="3" customFormat="1" ht="29.5" customHeight="1" x14ac:dyDescent="0.35">
      <c r="A107" s="11">
        <v>5202658509316</v>
      </c>
      <c r="B107" s="17" t="s">
        <v>69</v>
      </c>
      <c r="C107" s="13" t="s">
        <v>94</v>
      </c>
      <c r="D107" s="13" t="s">
        <v>537</v>
      </c>
      <c r="E107" s="14" t="s">
        <v>70</v>
      </c>
      <c r="F107" s="15">
        <v>4.18</v>
      </c>
      <c r="G107" s="15">
        <v>3.9710000000000001</v>
      </c>
      <c r="H107" s="16">
        <f t="shared" si="4"/>
        <v>-4.9999999999999913E-2</v>
      </c>
      <c r="I107" s="1"/>
    </row>
    <row r="108" spans="1:9" s="3" customFormat="1" ht="29.5" customHeight="1" x14ac:dyDescent="0.35">
      <c r="A108" s="11">
        <v>5202658509293</v>
      </c>
      <c r="B108" s="17" t="s">
        <v>69</v>
      </c>
      <c r="C108" s="13" t="s">
        <v>94</v>
      </c>
      <c r="D108" s="13" t="s">
        <v>538</v>
      </c>
      <c r="E108" s="14" t="s">
        <v>70</v>
      </c>
      <c r="F108" s="15">
        <v>4.18</v>
      </c>
      <c r="G108" s="15">
        <v>3.9710000000000001</v>
      </c>
      <c r="H108" s="16">
        <f t="shared" si="4"/>
        <v>-4.9999999999999913E-2</v>
      </c>
      <c r="I108" s="1"/>
    </row>
    <row r="109" spans="1:9" s="3" customFormat="1" ht="29.5" customHeight="1" x14ac:dyDescent="0.35">
      <c r="A109" s="11">
        <v>5203278050516</v>
      </c>
      <c r="B109" s="17" t="s">
        <v>69</v>
      </c>
      <c r="C109" s="13" t="s">
        <v>94</v>
      </c>
      <c r="D109" s="13" t="s">
        <v>891</v>
      </c>
      <c r="E109" s="14" t="s">
        <v>70</v>
      </c>
      <c r="F109" s="24">
        <v>1.7330000000000001</v>
      </c>
      <c r="G109" s="24">
        <v>1.647</v>
      </c>
      <c r="H109" s="16">
        <f t="shared" si="4"/>
        <v>-4.9624927870744413E-2</v>
      </c>
      <c r="I109" s="1"/>
    </row>
    <row r="110" spans="1:9" s="3" customFormat="1" ht="29.5" customHeight="1" x14ac:dyDescent="0.35">
      <c r="A110" s="11">
        <v>5203278050493</v>
      </c>
      <c r="B110" s="17" t="s">
        <v>69</v>
      </c>
      <c r="C110" s="13" t="s">
        <v>94</v>
      </c>
      <c r="D110" s="13" t="s">
        <v>892</v>
      </c>
      <c r="E110" s="14" t="s">
        <v>70</v>
      </c>
      <c r="F110" s="24">
        <v>1.667</v>
      </c>
      <c r="G110" s="24">
        <v>1.583</v>
      </c>
      <c r="H110" s="16">
        <f t="shared" si="4"/>
        <v>-5.0389922015596923E-2</v>
      </c>
      <c r="I110" s="1"/>
    </row>
    <row r="111" spans="1:9" s="3" customFormat="1" ht="29.5" customHeight="1" x14ac:dyDescent="0.35">
      <c r="A111" s="11">
        <v>5201673006572</v>
      </c>
      <c r="B111" s="17" t="s">
        <v>121</v>
      </c>
      <c r="C111" s="13" t="s">
        <v>684</v>
      </c>
      <c r="D111" s="13" t="s">
        <v>839</v>
      </c>
      <c r="E111" s="14" t="s">
        <v>138</v>
      </c>
      <c r="F111" s="15">
        <v>1.4</v>
      </c>
      <c r="G111" s="15">
        <v>1.32</v>
      </c>
      <c r="H111" s="16">
        <f t="shared" si="4"/>
        <v>-5.7142857142857037E-2</v>
      </c>
      <c r="I111" s="1"/>
    </row>
    <row r="112" spans="1:9" s="3" customFormat="1" ht="29.5" customHeight="1" x14ac:dyDescent="0.35">
      <c r="A112" s="11">
        <v>5201673006589</v>
      </c>
      <c r="B112" s="17" t="s">
        <v>121</v>
      </c>
      <c r="C112" s="13" t="s">
        <v>684</v>
      </c>
      <c r="D112" s="13" t="s">
        <v>840</v>
      </c>
      <c r="E112" s="14" t="s">
        <v>138</v>
      </c>
      <c r="F112" s="15">
        <v>1.44</v>
      </c>
      <c r="G112" s="15">
        <v>1.36</v>
      </c>
      <c r="H112" s="16">
        <f t="shared" si="4"/>
        <v>-5.5555555555555455E-2</v>
      </c>
      <c r="I112" s="1"/>
    </row>
    <row r="113" spans="1:9" s="3" customFormat="1" ht="29.5" customHeight="1" x14ac:dyDescent="0.35">
      <c r="A113" s="11">
        <v>5201673001034</v>
      </c>
      <c r="B113" s="17" t="s">
        <v>121</v>
      </c>
      <c r="C113" s="13" t="s">
        <v>684</v>
      </c>
      <c r="D113" s="13" t="s">
        <v>841</v>
      </c>
      <c r="E113" s="14" t="s">
        <v>70</v>
      </c>
      <c r="F113" s="15">
        <v>2.27</v>
      </c>
      <c r="G113" s="15">
        <v>2.15</v>
      </c>
      <c r="H113" s="16">
        <f t="shared" si="4"/>
        <v>-5.2863436123348068E-2</v>
      </c>
      <c r="I113" s="1"/>
    </row>
    <row r="114" spans="1:9" s="3" customFormat="1" ht="29.5" customHeight="1" x14ac:dyDescent="0.35">
      <c r="A114" s="11">
        <v>5201673006954</v>
      </c>
      <c r="B114" s="17" t="s">
        <v>121</v>
      </c>
      <c r="C114" s="13" t="s">
        <v>684</v>
      </c>
      <c r="D114" s="13" t="s">
        <v>842</v>
      </c>
      <c r="E114" s="14" t="s">
        <v>843</v>
      </c>
      <c r="F114" s="15">
        <v>1.74</v>
      </c>
      <c r="G114" s="15">
        <v>1.65</v>
      </c>
      <c r="H114" s="16">
        <f t="shared" si="4"/>
        <v>-5.1724137931034531E-2</v>
      </c>
      <c r="I114" s="1"/>
    </row>
    <row r="115" spans="1:9" s="3" customFormat="1" ht="29.5" customHeight="1" x14ac:dyDescent="0.35">
      <c r="A115" s="11">
        <v>5203278035568</v>
      </c>
      <c r="B115" s="17" t="s">
        <v>189</v>
      </c>
      <c r="C115" s="13" t="s">
        <v>116</v>
      </c>
      <c r="D115" s="13" t="s">
        <v>190</v>
      </c>
      <c r="E115" s="14" t="s">
        <v>191</v>
      </c>
      <c r="F115" s="24">
        <v>0.316</v>
      </c>
      <c r="G115" s="24">
        <v>0.3</v>
      </c>
      <c r="H115" s="16">
        <f t="shared" ref="H115:H132" si="5">(G115-F115)/F115</f>
        <v>-5.0632911392405111E-2</v>
      </c>
      <c r="I115" s="1"/>
    </row>
    <row r="116" spans="1:9" s="3" customFormat="1" ht="29.5" customHeight="1" x14ac:dyDescent="0.35">
      <c r="A116" s="11">
        <v>5203278055283</v>
      </c>
      <c r="B116" s="17" t="s">
        <v>189</v>
      </c>
      <c r="C116" s="13" t="s">
        <v>116</v>
      </c>
      <c r="D116" s="13" t="s">
        <v>192</v>
      </c>
      <c r="E116" s="14" t="s">
        <v>191</v>
      </c>
      <c r="F116" s="24">
        <v>0.33</v>
      </c>
      <c r="G116" s="24">
        <v>0.313</v>
      </c>
      <c r="H116" s="16">
        <f t="shared" si="5"/>
        <v>-5.1515151515151555E-2</v>
      </c>
      <c r="I116" s="1"/>
    </row>
    <row r="117" spans="1:9" s="3" customFormat="1" ht="29.5" customHeight="1" x14ac:dyDescent="0.35">
      <c r="A117" s="11">
        <v>5203278035131</v>
      </c>
      <c r="B117" s="17" t="s">
        <v>189</v>
      </c>
      <c r="C117" s="13" t="s">
        <v>116</v>
      </c>
      <c r="D117" s="13" t="s">
        <v>193</v>
      </c>
      <c r="E117" s="14" t="s">
        <v>191</v>
      </c>
      <c r="F117" s="24">
        <v>0.65</v>
      </c>
      <c r="G117" s="24">
        <v>0.61699999999999999</v>
      </c>
      <c r="H117" s="16">
        <f t="shared" si="5"/>
        <v>-5.076923076923081E-2</v>
      </c>
      <c r="I117" s="1"/>
    </row>
    <row r="118" spans="1:9" s="3" customFormat="1" ht="29.5" customHeight="1" x14ac:dyDescent="0.35">
      <c r="A118" s="11">
        <v>5203278035551</v>
      </c>
      <c r="B118" s="17" t="s">
        <v>189</v>
      </c>
      <c r="C118" s="13" t="s">
        <v>116</v>
      </c>
      <c r="D118" s="13" t="s">
        <v>194</v>
      </c>
      <c r="E118" s="14" t="s">
        <v>191</v>
      </c>
      <c r="F118" s="24">
        <v>0.37</v>
      </c>
      <c r="G118" s="24">
        <v>0.35</v>
      </c>
      <c r="H118" s="16">
        <f t="shared" si="5"/>
        <v>-5.4054054054054106E-2</v>
      </c>
      <c r="I118" s="1"/>
    </row>
    <row r="119" spans="1:9" s="3" customFormat="1" ht="29.5" customHeight="1" x14ac:dyDescent="0.35">
      <c r="A119" s="11">
        <v>5203278059342</v>
      </c>
      <c r="B119" s="17" t="s">
        <v>195</v>
      </c>
      <c r="C119" s="13" t="s">
        <v>107</v>
      </c>
      <c r="D119" s="13" t="s">
        <v>197</v>
      </c>
      <c r="E119" s="14" t="s">
        <v>196</v>
      </c>
      <c r="F119" s="24">
        <v>2.863</v>
      </c>
      <c r="G119" s="24">
        <v>2.72</v>
      </c>
      <c r="H119" s="16">
        <f t="shared" si="5"/>
        <v>-4.9947607404820044E-2</v>
      </c>
      <c r="I119" s="1"/>
    </row>
    <row r="120" spans="1:9" s="3" customFormat="1" ht="29.5" customHeight="1" x14ac:dyDescent="0.35">
      <c r="A120" s="11">
        <v>5203278059335</v>
      </c>
      <c r="B120" s="17" t="s">
        <v>195</v>
      </c>
      <c r="C120" s="13" t="s">
        <v>107</v>
      </c>
      <c r="D120" s="13" t="s">
        <v>379</v>
      </c>
      <c r="E120" s="14" t="s">
        <v>196</v>
      </c>
      <c r="F120" s="24">
        <v>2.5819999999999999</v>
      </c>
      <c r="G120" s="24">
        <v>2.4510000000000001</v>
      </c>
      <c r="H120" s="16">
        <f t="shared" si="5"/>
        <v>-5.0735863671572345E-2</v>
      </c>
      <c r="I120" s="1"/>
    </row>
    <row r="121" spans="1:9" s="3" customFormat="1" ht="29.5" customHeight="1" x14ac:dyDescent="0.35">
      <c r="A121" s="11" t="s">
        <v>844</v>
      </c>
      <c r="B121" s="17" t="s">
        <v>195</v>
      </c>
      <c r="C121" s="13" t="s">
        <v>107</v>
      </c>
      <c r="D121" s="13" t="s">
        <v>846</v>
      </c>
      <c r="E121" s="14" t="s">
        <v>172</v>
      </c>
      <c r="F121" s="24">
        <v>1.04</v>
      </c>
      <c r="G121" s="24">
        <f>F121-(F121*5/100)</f>
        <v>0.98799999999999999</v>
      </c>
      <c r="H121" s="16">
        <f t="shared" si="5"/>
        <v>-5.0000000000000044E-2</v>
      </c>
      <c r="I121" s="1"/>
    </row>
    <row r="122" spans="1:9" s="3" customFormat="1" ht="29.5" customHeight="1" x14ac:dyDescent="0.35">
      <c r="A122" s="11" t="s">
        <v>845</v>
      </c>
      <c r="B122" s="17" t="s">
        <v>195</v>
      </c>
      <c r="C122" s="13" t="s">
        <v>107</v>
      </c>
      <c r="D122" s="13" t="s">
        <v>847</v>
      </c>
      <c r="E122" s="14" t="s">
        <v>172</v>
      </c>
      <c r="F122" s="24">
        <v>1.04</v>
      </c>
      <c r="G122" s="24">
        <f>F122-(F122*5/100)</f>
        <v>0.98799999999999999</v>
      </c>
      <c r="H122" s="16">
        <f t="shared" si="5"/>
        <v>-5.0000000000000044E-2</v>
      </c>
      <c r="I122" s="1"/>
    </row>
    <row r="123" spans="1:9" s="3" customFormat="1" ht="29.5" customHeight="1" x14ac:dyDescent="0.35">
      <c r="A123" s="11">
        <v>5203278046755</v>
      </c>
      <c r="B123" s="17" t="s">
        <v>198</v>
      </c>
      <c r="C123" s="13" t="s">
        <v>95</v>
      </c>
      <c r="D123" s="13" t="s">
        <v>201</v>
      </c>
      <c r="E123" s="14" t="s">
        <v>199</v>
      </c>
      <c r="F123" s="15">
        <v>4.45</v>
      </c>
      <c r="G123" s="15">
        <v>4.2300000000000004</v>
      </c>
      <c r="H123" s="16">
        <f t="shared" si="5"/>
        <v>-4.9438202247190956E-2</v>
      </c>
      <c r="I123" s="1"/>
    </row>
    <row r="124" spans="1:9" s="3" customFormat="1" ht="29.5" customHeight="1" x14ac:dyDescent="0.35">
      <c r="A124" s="11">
        <v>5203278046816</v>
      </c>
      <c r="B124" s="17" t="s">
        <v>198</v>
      </c>
      <c r="C124" s="13" t="s">
        <v>95</v>
      </c>
      <c r="D124" s="13" t="s">
        <v>200</v>
      </c>
      <c r="E124" s="14" t="s">
        <v>202</v>
      </c>
      <c r="F124" s="24">
        <v>3.4940000000000002</v>
      </c>
      <c r="G124" s="24">
        <v>3.3250000000000002</v>
      </c>
      <c r="H124" s="16">
        <f t="shared" si="5"/>
        <v>-4.8368631940469385E-2</v>
      </c>
      <c r="I124" s="1"/>
    </row>
    <row r="125" spans="1:9" s="3" customFormat="1" ht="29.5" customHeight="1" x14ac:dyDescent="0.35">
      <c r="A125" s="11">
        <v>5200378900949</v>
      </c>
      <c r="B125" s="17" t="s">
        <v>198</v>
      </c>
      <c r="C125" s="13" t="s">
        <v>95</v>
      </c>
      <c r="D125" s="13" t="s">
        <v>952</v>
      </c>
      <c r="E125" s="14" t="s">
        <v>947</v>
      </c>
      <c r="F125" s="24">
        <v>4.42</v>
      </c>
      <c r="G125" s="24">
        <v>4.1989999999999998</v>
      </c>
      <c r="H125" s="16">
        <f t="shared" si="5"/>
        <v>-5.0000000000000017E-2</v>
      </c>
      <c r="I125" s="1"/>
    </row>
    <row r="126" spans="1:9" s="3" customFormat="1" ht="29.5" customHeight="1" x14ac:dyDescent="0.35">
      <c r="A126" s="11">
        <v>5200378902042</v>
      </c>
      <c r="B126" s="17" t="s">
        <v>198</v>
      </c>
      <c r="C126" s="13" t="s">
        <v>95</v>
      </c>
      <c r="D126" s="13" t="s">
        <v>951</v>
      </c>
      <c r="E126" s="14" t="s">
        <v>681</v>
      </c>
      <c r="F126" s="24">
        <v>3.94</v>
      </c>
      <c r="G126" s="24">
        <v>3.7429999999999999</v>
      </c>
      <c r="H126" s="16">
        <f t="shared" si="5"/>
        <v>-5.0000000000000017E-2</v>
      </c>
      <c r="I126" s="1"/>
    </row>
    <row r="127" spans="1:9" s="3" customFormat="1" ht="29.5" customHeight="1" x14ac:dyDescent="0.35">
      <c r="A127" s="11">
        <v>5205941023278</v>
      </c>
      <c r="B127" s="17" t="s">
        <v>198</v>
      </c>
      <c r="C127" s="13" t="s">
        <v>95</v>
      </c>
      <c r="D127" s="13" t="s">
        <v>948</v>
      </c>
      <c r="E127" s="14" t="s">
        <v>949</v>
      </c>
      <c r="F127" s="24">
        <v>2.71</v>
      </c>
      <c r="G127" s="24">
        <v>2.5745</v>
      </c>
      <c r="H127" s="16">
        <f t="shared" si="5"/>
        <v>-4.9999999999999982E-2</v>
      </c>
      <c r="I127" s="1"/>
    </row>
    <row r="128" spans="1:9" s="3" customFormat="1" ht="29.5" customHeight="1" x14ac:dyDescent="0.35">
      <c r="A128" s="11">
        <v>5200378901977</v>
      </c>
      <c r="B128" s="17" t="s">
        <v>198</v>
      </c>
      <c r="C128" s="13" t="s">
        <v>95</v>
      </c>
      <c r="D128" s="13" t="s">
        <v>950</v>
      </c>
      <c r="E128" s="14" t="s">
        <v>199</v>
      </c>
      <c r="F128" s="24">
        <v>4.1500000000000004</v>
      </c>
      <c r="G128" s="24">
        <v>3.9424999999999999</v>
      </c>
      <c r="H128" s="16">
        <f t="shared" si="5"/>
        <v>-5.0000000000000107E-2</v>
      </c>
      <c r="I128" s="1"/>
    </row>
    <row r="129" spans="1:9" s="3" customFormat="1" ht="29.5" customHeight="1" x14ac:dyDescent="0.35">
      <c r="A129" s="11">
        <v>5207066126674</v>
      </c>
      <c r="B129" s="17" t="s">
        <v>198</v>
      </c>
      <c r="C129" s="13" t="s">
        <v>95</v>
      </c>
      <c r="D129" s="13" t="s">
        <v>1051</v>
      </c>
      <c r="E129" s="14" t="s">
        <v>202</v>
      </c>
      <c r="F129" s="24">
        <v>2.4500000000000002</v>
      </c>
      <c r="G129" s="24">
        <v>2.3275000000000001</v>
      </c>
      <c r="H129" s="16">
        <f t="shared" si="5"/>
        <v>-5.0000000000000017E-2</v>
      </c>
      <c r="I129" s="1"/>
    </row>
    <row r="130" spans="1:9" s="3" customFormat="1" ht="29.5" customHeight="1" x14ac:dyDescent="0.35">
      <c r="A130" s="25" t="s">
        <v>204</v>
      </c>
      <c r="B130" s="17" t="s">
        <v>203</v>
      </c>
      <c r="C130" s="13" t="s">
        <v>86</v>
      </c>
      <c r="D130" s="13" t="s">
        <v>206</v>
      </c>
      <c r="E130" s="14" t="s">
        <v>172</v>
      </c>
      <c r="F130" s="15">
        <v>12.14</v>
      </c>
      <c r="G130" s="15">
        <v>11.48</v>
      </c>
      <c r="H130" s="16">
        <f t="shared" si="5"/>
        <v>-5.4365733113673813E-2</v>
      </c>
      <c r="I130" s="1"/>
    </row>
    <row r="131" spans="1:9" s="3" customFormat="1" ht="29.5" customHeight="1" x14ac:dyDescent="0.35">
      <c r="A131" s="25" t="s">
        <v>204</v>
      </c>
      <c r="B131" s="17" t="s">
        <v>203</v>
      </c>
      <c r="C131" s="13" t="s">
        <v>86</v>
      </c>
      <c r="D131" s="13" t="s">
        <v>205</v>
      </c>
      <c r="E131" s="14" t="s">
        <v>172</v>
      </c>
      <c r="F131" s="15">
        <v>12.36</v>
      </c>
      <c r="G131" s="15">
        <v>11.69</v>
      </c>
      <c r="H131" s="16">
        <f t="shared" si="5"/>
        <v>-5.4207119741100318E-2</v>
      </c>
      <c r="I131" s="1"/>
    </row>
    <row r="132" spans="1:9" s="3" customFormat="1" ht="29.5" customHeight="1" x14ac:dyDescent="0.35">
      <c r="A132" s="25" t="s">
        <v>204</v>
      </c>
      <c r="B132" s="17" t="s">
        <v>203</v>
      </c>
      <c r="C132" s="13" t="s">
        <v>86</v>
      </c>
      <c r="D132" s="13" t="s">
        <v>207</v>
      </c>
      <c r="E132" s="14" t="s">
        <v>172</v>
      </c>
      <c r="F132" s="15">
        <v>12.4</v>
      </c>
      <c r="G132" s="15">
        <v>11.72</v>
      </c>
      <c r="H132" s="16">
        <f t="shared" si="5"/>
        <v>-5.4838709677419328E-2</v>
      </c>
      <c r="I132" s="1"/>
    </row>
    <row r="133" spans="1:9" s="3" customFormat="1" ht="29.5" customHeight="1" x14ac:dyDescent="0.35">
      <c r="A133" s="25" t="s">
        <v>204</v>
      </c>
      <c r="B133" s="17" t="s">
        <v>203</v>
      </c>
      <c r="C133" s="13" t="s">
        <v>86</v>
      </c>
      <c r="D133" s="13" t="s">
        <v>208</v>
      </c>
      <c r="E133" s="14" t="s">
        <v>172</v>
      </c>
      <c r="F133" s="15">
        <v>12.93</v>
      </c>
      <c r="G133" s="15">
        <v>11.65</v>
      </c>
      <c r="H133" s="16">
        <f>(G133-F133)/F133</f>
        <v>-9.8994586233565302E-2</v>
      </c>
      <c r="I133" s="1"/>
    </row>
    <row r="134" spans="1:9" s="3" customFormat="1" ht="29.5" customHeight="1" x14ac:dyDescent="0.35">
      <c r="A134" s="25" t="s">
        <v>204</v>
      </c>
      <c r="B134" s="17" t="s">
        <v>203</v>
      </c>
      <c r="C134" s="13" t="s">
        <v>86</v>
      </c>
      <c r="D134" s="13" t="s">
        <v>209</v>
      </c>
      <c r="E134" s="14" t="s">
        <v>172</v>
      </c>
      <c r="F134" s="15">
        <v>11.77</v>
      </c>
      <c r="G134" s="15">
        <v>11.03</v>
      </c>
      <c r="H134" s="16">
        <f>(G134-F134)/F134</f>
        <v>-6.2871707731520843E-2</v>
      </c>
      <c r="I134" s="1"/>
    </row>
    <row r="135" spans="1:9" s="3" customFormat="1" ht="29.5" customHeight="1" x14ac:dyDescent="0.35">
      <c r="A135" s="25" t="s">
        <v>204</v>
      </c>
      <c r="B135" s="17" t="s">
        <v>203</v>
      </c>
      <c r="C135" s="13" t="s">
        <v>86</v>
      </c>
      <c r="D135" s="13" t="s">
        <v>210</v>
      </c>
      <c r="E135" s="14" t="s">
        <v>172</v>
      </c>
      <c r="F135" s="15">
        <v>12.14</v>
      </c>
      <c r="G135" s="15">
        <v>11.48</v>
      </c>
      <c r="H135" s="16">
        <f>(G135-F135)/F135</f>
        <v>-5.4365733113673813E-2</v>
      </c>
      <c r="I135" s="1"/>
    </row>
    <row r="136" spans="1:9" s="3" customFormat="1" ht="29.5" customHeight="1" x14ac:dyDescent="0.35">
      <c r="A136" s="25" t="s">
        <v>204</v>
      </c>
      <c r="B136" s="17" t="s">
        <v>203</v>
      </c>
      <c r="C136" s="13" t="s">
        <v>86</v>
      </c>
      <c r="D136" s="13" t="s">
        <v>207</v>
      </c>
      <c r="E136" s="14" t="s">
        <v>172</v>
      </c>
      <c r="F136" s="15">
        <v>12.4</v>
      </c>
      <c r="G136" s="15">
        <v>11.72</v>
      </c>
      <c r="H136" s="16">
        <f>(G136-F136)/F136</f>
        <v>-5.4838709677419328E-2</v>
      </c>
      <c r="I136" s="1"/>
    </row>
    <row r="137" spans="1:9" s="3" customFormat="1" ht="29.5" customHeight="1" x14ac:dyDescent="0.35">
      <c r="A137" s="11" t="s">
        <v>835</v>
      </c>
      <c r="B137" s="17" t="s">
        <v>203</v>
      </c>
      <c r="C137" s="13" t="s">
        <v>78</v>
      </c>
      <c r="D137" s="13" t="s">
        <v>818</v>
      </c>
      <c r="E137" s="14" t="s">
        <v>836</v>
      </c>
      <c r="F137" s="15">
        <v>4.18</v>
      </c>
      <c r="G137" s="15">
        <v>3.97</v>
      </c>
      <c r="H137" s="16">
        <f t="shared" ref="H137:H146" si="6">(G137-F137)/F137</f>
        <v>-5.0239234449760653E-2</v>
      </c>
      <c r="I137" s="1"/>
    </row>
    <row r="138" spans="1:9" s="3" customFormat="1" ht="29.5" customHeight="1" x14ac:dyDescent="0.35">
      <c r="A138" s="11">
        <v>5200305120921</v>
      </c>
      <c r="B138" s="17" t="s">
        <v>203</v>
      </c>
      <c r="C138" s="13" t="s">
        <v>78</v>
      </c>
      <c r="D138" s="13" t="s">
        <v>819</v>
      </c>
      <c r="E138" s="14" t="s">
        <v>836</v>
      </c>
      <c r="F138" s="15">
        <v>3.74</v>
      </c>
      <c r="G138" s="15">
        <v>3.53</v>
      </c>
      <c r="H138" s="16">
        <f t="shared" si="6"/>
        <v>-5.6149732620320962E-2</v>
      </c>
      <c r="I138" s="1"/>
    </row>
    <row r="139" spans="1:9" s="3" customFormat="1" ht="29.5" customHeight="1" x14ac:dyDescent="0.35">
      <c r="A139" s="11">
        <v>5740900837409</v>
      </c>
      <c r="B139" s="17" t="s">
        <v>203</v>
      </c>
      <c r="C139" s="13" t="s">
        <v>78</v>
      </c>
      <c r="D139" s="13" t="s">
        <v>820</v>
      </c>
      <c r="E139" s="14" t="s">
        <v>837</v>
      </c>
      <c r="F139" s="15">
        <v>8.1199999999999992</v>
      </c>
      <c r="G139" s="15">
        <v>7.71</v>
      </c>
      <c r="H139" s="16">
        <f t="shared" si="6"/>
        <v>-5.0492610837438334E-2</v>
      </c>
      <c r="I139" s="1"/>
    </row>
    <row r="140" spans="1:9" s="3" customFormat="1" ht="29.5" customHeight="1" x14ac:dyDescent="0.35">
      <c r="A140" s="11">
        <v>5200305120945</v>
      </c>
      <c r="B140" s="17" t="s">
        <v>203</v>
      </c>
      <c r="C140" s="13" t="s">
        <v>78</v>
      </c>
      <c r="D140" s="13" t="s">
        <v>821</v>
      </c>
      <c r="E140" s="14" t="s">
        <v>837</v>
      </c>
      <c r="F140" s="15">
        <v>7.24</v>
      </c>
      <c r="G140" s="15">
        <v>6.83</v>
      </c>
      <c r="H140" s="16">
        <f t="shared" si="6"/>
        <v>-5.6629834254143661E-2</v>
      </c>
      <c r="I140" s="1"/>
    </row>
    <row r="141" spans="1:9" s="3" customFormat="1" ht="29.5" customHeight="1" x14ac:dyDescent="0.35">
      <c r="A141" s="11">
        <v>5740900403765</v>
      </c>
      <c r="B141" s="17" t="s">
        <v>203</v>
      </c>
      <c r="C141" s="13" t="s">
        <v>78</v>
      </c>
      <c r="D141" s="13" t="s">
        <v>822</v>
      </c>
      <c r="E141" s="14" t="s">
        <v>59</v>
      </c>
      <c r="F141" s="15">
        <v>2.81</v>
      </c>
      <c r="G141" s="15">
        <v>2.66</v>
      </c>
      <c r="H141" s="16">
        <f t="shared" si="6"/>
        <v>-5.3380782918149433E-2</v>
      </c>
      <c r="I141" s="1"/>
    </row>
    <row r="142" spans="1:9" s="3" customFormat="1" ht="29.5" customHeight="1" x14ac:dyDescent="0.35">
      <c r="A142" s="11">
        <v>5200305122420</v>
      </c>
      <c r="B142" s="17" t="s">
        <v>203</v>
      </c>
      <c r="C142" s="13" t="s">
        <v>78</v>
      </c>
      <c r="D142" s="13" t="s">
        <v>823</v>
      </c>
      <c r="E142" s="14" t="s">
        <v>59</v>
      </c>
      <c r="F142" s="15">
        <v>2.46</v>
      </c>
      <c r="G142" s="15">
        <v>2.31</v>
      </c>
      <c r="H142" s="16">
        <f t="shared" si="6"/>
        <v>-6.0975609756097525E-2</v>
      </c>
      <c r="I142" s="1"/>
    </row>
    <row r="143" spans="1:9" s="3" customFormat="1" ht="29.5" customHeight="1" x14ac:dyDescent="0.35">
      <c r="A143" s="11">
        <v>5711953017162</v>
      </c>
      <c r="B143" s="17" t="s">
        <v>203</v>
      </c>
      <c r="C143" s="13" t="s">
        <v>86</v>
      </c>
      <c r="D143" s="13" t="s">
        <v>824</v>
      </c>
      <c r="E143" s="14" t="s">
        <v>59</v>
      </c>
      <c r="F143" s="15">
        <v>3.24</v>
      </c>
      <c r="G143" s="15">
        <v>3.07</v>
      </c>
      <c r="H143" s="16">
        <f t="shared" si="6"/>
        <v>-5.2469135802469251E-2</v>
      </c>
      <c r="I143" s="1"/>
    </row>
    <row r="144" spans="1:9" s="3" customFormat="1" ht="29.5" customHeight="1" x14ac:dyDescent="0.35">
      <c r="A144" s="11">
        <v>5711953158452</v>
      </c>
      <c r="B144" s="17" t="s">
        <v>203</v>
      </c>
      <c r="C144" s="13" t="s">
        <v>86</v>
      </c>
      <c r="D144" s="13" t="s">
        <v>838</v>
      </c>
      <c r="E144" s="14" t="s">
        <v>59</v>
      </c>
      <c r="F144" s="15">
        <v>2.1800000000000002</v>
      </c>
      <c r="G144" s="15">
        <v>2.0699999999999998</v>
      </c>
      <c r="H144" s="16">
        <f t="shared" si="6"/>
        <v>-5.0458715596330417E-2</v>
      </c>
      <c r="I144" s="1"/>
    </row>
    <row r="145" spans="1:9" s="3" customFormat="1" ht="29.5" customHeight="1" x14ac:dyDescent="0.35">
      <c r="A145" s="11">
        <v>5760466997027</v>
      </c>
      <c r="B145" s="17" t="s">
        <v>203</v>
      </c>
      <c r="C145" s="13" t="s">
        <v>93</v>
      </c>
      <c r="D145" s="13" t="s">
        <v>817</v>
      </c>
      <c r="E145" s="14" t="s">
        <v>321</v>
      </c>
      <c r="F145" s="15">
        <v>2.08</v>
      </c>
      <c r="G145" s="15">
        <v>1.97</v>
      </c>
      <c r="H145" s="16">
        <f t="shared" si="6"/>
        <v>-5.2884615384615433E-2</v>
      </c>
      <c r="I145" s="1"/>
    </row>
    <row r="146" spans="1:9" s="3" customFormat="1" ht="29.5" customHeight="1" x14ac:dyDescent="0.35">
      <c r="A146" s="11">
        <v>5740900401709</v>
      </c>
      <c r="B146" s="17" t="s">
        <v>203</v>
      </c>
      <c r="C146" s="13" t="s">
        <v>78</v>
      </c>
      <c r="D146" s="13" t="s">
        <v>816</v>
      </c>
      <c r="E146" s="14" t="s">
        <v>59</v>
      </c>
      <c r="F146" s="15">
        <v>3.34</v>
      </c>
      <c r="G146" s="15">
        <v>3.17</v>
      </c>
      <c r="H146" s="16">
        <f t="shared" si="6"/>
        <v>-5.0898203592814349E-2</v>
      </c>
      <c r="I146" s="1"/>
    </row>
    <row r="147" spans="1:9" s="3" customFormat="1" ht="29.5" customHeight="1" x14ac:dyDescent="0.35">
      <c r="A147" s="11">
        <v>5201389400503</v>
      </c>
      <c r="B147" s="17" t="s">
        <v>211</v>
      </c>
      <c r="C147" s="13" t="s">
        <v>76</v>
      </c>
      <c r="D147" s="13" t="s">
        <v>377</v>
      </c>
      <c r="E147" s="14" t="s">
        <v>35</v>
      </c>
      <c r="F147" s="15">
        <v>1.05</v>
      </c>
      <c r="G147" s="15">
        <v>1</v>
      </c>
      <c r="H147" s="16">
        <f t="shared" ref="H147:H148" si="7">(G147-F147)/F147</f>
        <v>-4.7619047619047658E-2</v>
      </c>
      <c r="I147" s="1"/>
    </row>
    <row r="148" spans="1:9" s="3" customFormat="1" ht="29.5" customHeight="1" x14ac:dyDescent="0.35">
      <c r="A148" s="11">
        <v>5201389400534</v>
      </c>
      <c r="B148" s="17" t="s">
        <v>211</v>
      </c>
      <c r="C148" s="13" t="s">
        <v>76</v>
      </c>
      <c r="D148" s="13" t="s">
        <v>378</v>
      </c>
      <c r="E148" s="14" t="s">
        <v>35</v>
      </c>
      <c r="F148" s="15">
        <v>1.05</v>
      </c>
      <c r="G148" s="15">
        <v>1</v>
      </c>
      <c r="H148" s="16">
        <f t="shared" si="7"/>
        <v>-4.7619047619047658E-2</v>
      </c>
      <c r="I148" s="1"/>
    </row>
    <row r="149" spans="1:9" s="3" customFormat="1" ht="29.5" customHeight="1" x14ac:dyDescent="0.35">
      <c r="A149" s="11">
        <v>5203278059427</v>
      </c>
      <c r="B149" s="17" t="s">
        <v>212</v>
      </c>
      <c r="C149" s="13" t="s">
        <v>116</v>
      </c>
      <c r="D149" s="13" t="s">
        <v>213</v>
      </c>
      <c r="E149" s="14" t="s">
        <v>135</v>
      </c>
      <c r="F149" s="15">
        <v>1.78</v>
      </c>
      <c r="G149" s="15">
        <v>1.69</v>
      </c>
      <c r="H149" s="16">
        <f>(G149-F149)/F149</f>
        <v>-5.0561797752809036E-2</v>
      </c>
      <c r="I149" s="1"/>
    </row>
    <row r="150" spans="1:9" s="3" customFormat="1" ht="29.5" customHeight="1" x14ac:dyDescent="0.35">
      <c r="A150" s="11">
        <v>5203278059434</v>
      </c>
      <c r="B150" s="17" t="s">
        <v>212</v>
      </c>
      <c r="C150" s="13" t="s">
        <v>116</v>
      </c>
      <c r="D150" s="13" t="s">
        <v>214</v>
      </c>
      <c r="E150" s="14" t="s">
        <v>135</v>
      </c>
      <c r="F150" s="15">
        <v>1.78</v>
      </c>
      <c r="G150" s="15">
        <v>1.69</v>
      </c>
      <c r="H150" s="16">
        <f t="shared" ref="H150:H270" si="8">(G150-F150)/F150</f>
        <v>-5.0561797752809036E-2</v>
      </c>
      <c r="I150" s="1"/>
    </row>
    <row r="151" spans="1:9" s="3" customFormat="1" ht="29.5" customHeight="1" x14ac:dyDescent="0.35">
      <c r="A151" s="11">
        <v>5203278059441</v>
      </c>
      <c r="B151" s="17" t="s">
        <v>212</v>
      </c>
      <c r="C151" s="13" t="s">
        <v>116</v>
      </c>
      <c r="D151" s="13" t="s">
        <v>215</v>
      </c>
      <c r="E151" s="14" t="s">
        <v>135</v>
      </c>
      <c r="F151" s="15">
        <v>1.78</v>
      </c>
      <c r="G151" s="15">
        <v>1.69</v>
      </c>
      <c r="H151" s="16">
        <f t="shared" si="8"/>
        <v>-5.0561797752809036E-2</v>
      </c>
      <c r="I151" s="1"/>
    </row>
    <row r="152" spans="1:9" s="3" customFormat="1" ht="29.5" customHeight="1" x14ac:dyDescent="0.35">
      <c r="A152" s="11">
        <v>5203278059458</v>
      </c>
      <c r="B152" s="17" t="s">
        <v>212</v>
      </c>
      <c r="C152" s="13" t="s">
        <v>116</v>
      </c>
      <c r="D152" s="13" t="s">
        <v>216</v>
      </c>
      <c r="E152" s="14" t="s">
        <v>135</v>
      </c>
      <c r="F152" s="15">
        <v>1.78</v>
      </c>
      <c r="G152" s="15">
        <v>1.69</v>
      </c>
      <c r="H152" s="16">
        <f t="shared" si="8"/>
        <v>-5.0561797752809036E-2</v>
      </c>
      <c r="I152" s="1"/>
    </row>
    <row r="153" spans="1:9" s="3" customFormat="1" ht="29.5" customHeight="1" x14ac:dyDescent="0.35">
      <c r="A153" s="11">
        <v>5201390003779</v>
      </c>
      <c r="B153" s="17" t="s">
        <v>217</v>
      </c>
      <c r="C153" s="13" t="s">
        <v>85</v>
      </c>
      <c r="D153" s="13" t="s">
        <v>218</v>
      </c>
      <c r="E153" s="14" t="s">
        <v>240</v>
      </c>
      <c r="F153" s="15">
        <v>2.88</v>
      </c>
      <c r="G153" s="15">
        <v>2.74</v>
      </c>
      <c r="H153" s="16">
        <f t="shared" si="8"/>
        <v>-4.8611111111111001E-2</v>
      </c>
      <c r="I153" s="1"/>
    </row>
    <row r="154" spans="1:9" s="3" customFormat="1" ht="29.5" customHeight="1" x14ac:dyDescent="0.35">
      <c r="A154" s="11">
        <v>5201390003762</v>
      </c>
      <c r="B154" s="17" t="s">
        <v>217</v>
      </c>
      <c r="C154" s="13" t="s">
        <v>85</v>
      </c>
      <c r="D154" s="13" t="s">
        <v>219</v>
      </c>
      <c r="E154" s="14" t="s">
        <v>240</v>
      </c>
      <c r="F154" s="15">
        <v>2.88</v>
      </c>
      <c r="G154" s="15">
        <v>2.74</v>
      </c>
      <c r="H154" s="16">
        <f t="shared" si="8"/>
        <v>-4.8611111111111001E-2</v>
      </c>
      <c r="I154" s="1"/>
    </row>
    <row r="155" spans="1:9" s="3" customFormat="1" ht="29.5" customHeight="1" x14ac:dyDescent="0.35">
      <c r="A155" s="11">
        <v>5201390002208</v>
      </c>
      <c r="B155" s="17" t="s">
        <v>217</v>
      </c>
      <c r="C155" s="13" t="s">
        <v>85</v>
      </c>
      <c r="D155" s="13" t="s">
        <v>220</v>
      </c>
      <c r="E155" s="14" t="s">
        <v>240</v>
      </c>
      <c r="F155" s="15">
        <v>2.88</v>
      </c>
      <c r="G155" s="15">
        <v>2.74</v>
      </c>
      <c r="H155" s="16">
        <f t="shared" si="8"/>
        <v>-4.8611111111111001E-2</v>
      </c>
      <c r="I155" s="1"/>
    </row>
    <row r="156" spans="1:9" s="3" customFormat="1" ht="29.5" customHeight="1" x14ac:dyDescent="0.35">
      <c r="A156" s="11">
        <v>5201390005797</v>
      </c>
      <c r="B156" s="17" t="s">
        <v>217</v>
      </c>
      <c r="C156" s="13" t="s">
        <v>85</v>
      </c>
      <c r="D156" s="13" t="s">
        <v>221</v>
      </c>
      <c r="E156" s="14" t="s">
        <v>59</v>
      </c>
      <c r="F156" s="15">
        <v>3.66</v>
      </c>
      <c r="G156" s="15">
        <v>3.48</v>
      </c>
      <c r="H156" s="16">
        <f t="shared" si="8"/>
        <v>-4.91803278688525E-2</v>
      </c>
      <c r="I156" s="1"/>
    </row>
    <row r="157" spans="1:9" s="3" customFormat="1" ht="29.5" customHeight="1" x14ac:dyDescent="0.35">
      <c r="A157" s="11">
        <v>5201390008224</v>
      </c>
      <c r="B157" s="17" t="s">
        <v>217</v>
      </c>
      <c r="C157" s="13" t="s">
        <v>85</v>
      </c>
      <c r="D157" s="13" t="s">
        <v>222</v>
      </c>
      <c r="E157" s="14" t="s">
        <v>240</v>
      </c>
      <c r="F157" s="15">
        <v>2.88</v>
      </c>
      <c r="G157" s="15">
        <v>2.74</v>
      </c>
      <c r="H157" s="16">
        <f t="shared" si="8"/>
        <v>-4.8611111111111001E-2</v>
      </c>
      <c r="I157" s="1"/>
    </row>
    <row r="158" spans="1:9" s="3" customFormat="1" ht="29.5" customHeight="1" x14ac:dyDescent="0.35">
      <c r="A158" s="11">
        <v>5201390011767</v>
      </c>
      <c r="B158" s="17" t="s">
        <v>217</v>
      </c>
      <c r="C158" s="13" t="s">
        <v>85</v>
      </c>
      <c r="D158" s="13" t="s">
        <v>223</v>
      </c>
      <c r="E158" s="14" t="s">
        <v>241</v>
      </c>
      <c r="F158" s="15">
        <v>4.87</v>
      </c>
      <c r="G158" s="15">
        <v>4.63</v>
      </c>
      <c r="H158" s="16">
        <f t="shared" si="8"/>
        <v>-4.9281314168377867E-2</v>
      </c>
      <c r="I158" s="1"/>
    </row>
    <row r="159" spans="1:9" s="3" customFormat="1" ht="29.5" customHeight="1" x14ac:dyDescent="0.35">
      <c r="A159" s="11">
        <v>5201390011774</v>
      </c>
      <c r="B159" s="17" t="s">
        <v>217</v>
      </c>
      <c r="C159" s="13" t="s">
        <v>85</v>
      </c>
      <c r="D159" s="13" t="s">
        <v>224</v>
      </c>
      <c r="E159" s="14" t="s">
        <v>241</v>
      </c>
      <c r="F159" s="15">
        <v>4.87</v>
      </c>
      <c r="G159" s="15">
        <v>4.63</v>
      </c>
      <c r="H159" s="16">
        <f t="shared" si="8"/>
        <v>-4.9281314168377867E-2</v>
      </c>
      <c r="I159" s="1"/>
    </row>
    <row r="160" spans="1:9" s="3" customFormat="1" ht="29.5" customHeight="1" x14ac:dyDescent="0.35">
      <c r="A160" s="11">
        <v>5201390011750</v>
      </c>
      <c r="B160" s="17" t="s">
        <v>217</v>
      </c>
      <c r="C160" s="13" t="s">
        <v>81</v>
      </c>
      <c r="D160" s="26" t="s">
        <v>225</v>
      </c>
      <c r="E160" s="14" t="s">
        <v>241</v>
      </c>
      <c r="F160" s="15">
        <v>4.87</v>
      </c>
      <c r="G160" s="15">
        <v>4.63</v>
      </c>
      <c r="H160" s="16">
        <f t="shared" si="8"/>
        <v>-4.9281314168377867E-2</v>
      </c>
      <c r="I160" s="1"/>
    </row>
    <row r="161" spans="1:9" s="3" customFormat="1" ht="29.5" customHeight="1" x14ac:dyDescent="0.35">
      <c r="A161" s="11">
        <v>5202088660120</v>
      </c>
      <c r="B161" s="17" t="s">
        <v>217</v>
      </c>
      <c r="C161" s="13" t="s">
        <v>81</v>
      </c>
      <c r="D161" s="13" t="s">
        <v>226</v>
      </c>
      <c r="E161" s="14" t="s">
        <v>242</v>
      </c>
      <c r="F161" s="15">
        <v>3.54</v>
      </c>
      <c r="G161" s="15">
        <v>3.36</v>
      </c>
      <c r="H161" s="16">
        <f t="shared" si="8"/>
        <v>-5.0847457627118689E-2</v>
      </c>
      <c r="I161" s="1"/>
    </row>
    <row r="162" spans="1:9" s="3" customFormat="1" ht="29.5" customHeight="1" x14ac:dyDescent="0.35">
      <c r="A162" s="11">
        <v>5202088660113</v>
      </c>
      <c r="B162" s="17" t="s">
        <v>217</v>
      </c>
      <c r="C162" s="13" t="s">
        <v>81</v>
      </c>
      <c r="D162" s="13" t="s">
        <v>227</v>
      </c>
      <c r="E162" s="14" t="s">
        <v>242</v>
      </c>
      <c r="F162" s="15">
        <v>3.54</v>
      </c>
      <c r="G162" s="15">
        <v>3.36</v>
      </c>
      <c r="H162" s="16">
        <f t="shared" si="8"/>
        <v>-5.0847457627118689E-2</v>
      </c>
      <c r="I162" s="1"/>
    </row>
    <row r="163" spans="1:9" s="3" customFormat="1" ht="29.5" customHeight="1" x14ac:dyDescent="0.35">
      <c r="A163" s="11">
        <v>5202088660083</v>
      </c>
      <c r="B163" s="17" t="s">
        <v>217</v>
      </c>
      <c r="C163" s="13" t="s">
        <v>81</v>
      </c>
      <c r="D163" s="13" t="s">
        <v>228</v>
      </c>
      <c r="E163" s="14" t="s">
        <v>242</v>
      </c>
      <c r="F163" s="15">
        <v>3.54</v>
      </c>
      <c r="G163" s="15">
        <v>3.36</v>
      </c>
      <c r="H163" s="16">
        <f t="shared" si="8"/>
        <v>-5.0847457627118689E-2</v>
      </c>
      <c r="I163" s="1"/>
    </row>
    <row r="164" spans="1:9" s="3" customFormat="1" ht="29.5" customHeight="1" x14ac:dyDescent="0.35">
      <c r="A164" s="11">
        <v>5202088660175</v>
      </c>
      <c r="B164" s="17" t="s">
        <v>217</v>
      </c>
      <c r="C164" s="13" t="s">
        <v>81</v>
      </c>
      <c r="D164" s="13" t="s">
        <v>229</v>
      </c>
      <c r="E164" s="14" t="s">
        <v>242</v>
      </c>
      <c r="F164" s="15">
        <v>3.54</v>
      </c>
      <c r="G164" s="15">
        <v>3.36</v>
      </c>
      <c r="H164" s="16">
        <f t="shared" si="8"/>
        <v>-5.0847457627118689E-2</v>
      </c>
      <c r="I164" s="1"/>
    </row>
    <row r="165" spans="1:9" s="3" customFormat="1" ht="29.5" customHeight="1" x14ac:dyDescent="0.35">
      <c r="A165" s="11">
        <v>5202088660144</v>
      </c>
      <c r="B165" s="17" t="s">
        <v>217</v>
      </c>
      <c r="C165" s="13" t="s">
        <v>81</v>
      </c>
      <c r="D165" s="13" t="s">
        <v>230</v>
      </c>
      <c r="E165" s="14" t="s">
        <v>242</v>
      </c>
      <c r="F165" s="15">
        <v>4.43</v>
      </c>
      <c r="G165" s="15">
        <v>4.21</v>
      </c>
      <c r="H165" s="16">
        <f t="shared" si="8"/>
        <v>-4.966139954853268E-2</v>
      </c>
      <c r="I165" s="1"/>
    </row>
    <row r="166" spans="1:9" s="3" customFormat="1" ht="29.5" customHeight="1" x14ac:dyDescent="0.35">
      <c r="A166" s="11">
        <v>5202088660267</v>
      </c>
      <c r="B166" s="17" t="s">
        <v>217</v>
      </c>
      <c r="C166" s="13" t="s">
        <v>81</v>
      </c>
      <c r="D166" s="13" t="s">
        <v>231</v>
      </c>
      <c r="E166" s="14" t="s">
        <v>68</v>
      </c>
      <c r="F166" s="15">
        <v>3.54</v>
      </c>
      <c r="G166" s="15">
        <v>3.36</v>
      </c>
      <c r="H166" s="16">
        <f t="shared" si="8"/>
        <v>-5.0847457627118689E-2</v>
      </c>
      <c r="I166" s="1"/>
    </row>
    <row r="167" spans="1:9" s="3" customFormat="1" ht="29.5" customHeight="1" x14ac:dyDescent="0.35">
      <c r="A167" s="11">
        <v>5202088660045</v>
      </c>
      <c r="B167" s="17" t="s">
        <v>217</v>
      </c>
      <c r="C167" s="13" t="s">
        <v>81</v>
      </c>
      <c r="D167" s="13" t="s">
        <v>232</v>
      </c>
      <c r="E167" s="14" t="s">
        <v>242</v>
      </c>
      <c r="F167" s="15">
        <v>3.54</v>
      </c>
      <c r="G167" s="15">
        <v>3.36</v>
      </c>
      <c r="H167" s="16">
        <f t="shared" si="8"/>
        <v>-5.0847457627118689E-2</v>
      </c>
      <c r="I167" s="1"/>
    </row>
    <row r="168" spans="1:9" s="3" customFormat="1" ht="29.5" customHeight="1" x14ac:dyDescent="0.35">
      <c r="A168" s="11">
        <v>5202088660014</v>
      </c>
      <c r="B168" s="17" t="s">
        <v>217</v>
      </c>
      <c r="C168" s="13" t="s">
        <v>81</v>
      </c>
      <c r="D168" s="13" t="s">
        <v>233</v>
      </c>
      <c r="E168" s="14" t="s">
        <v>68</v>
      </c>
      <c r="F168" s="15">
        <v>2.65</v>
      </c>
      <c r="G168" s="15">
        <v>2.52</v>
      </c>
      <c r="H168" s="16">
        <f t="shared" si="8"/>
        <v>-4.9056603773584867E-2</v>
      </c>
      <c r="I168" s="1"/>
    </row>
    <row r="169" spans="1:9" s="3" customFormat="1" ht="29.5" customHeight="1" x14ac:dyDescent="0.35">
      <c r="A169" s="11">
        <v>5202088660090</v>
      </c>
      <c r="B169" s="17" t="s">
        <v>217</v>
      </c>
      <c r="C169" s="13" t="s">
        <v>81</v>
      </c>
      <c r="D169" s="13" t="s">
        <v>234</v>
      </c>
      <c r="E169" s="14" t="s">
        <v>242</v>
      </c>
      <c r="F169" s="15">
        <v>3.1</v>
      </c>
      <c r="G169" s="15">
        <v>2.95</v>
      </c>
      <c r="H169" s="16">
        <f t="shared" si="8"/>
        <v>-4.8387096774193519E-2</v>
      </c>
      <c r="I169" s="1"/>
    </row>
    <row r="170" spans="1:9" s="3" customFormat="1" ht="29.5" customHeight="1" x14ac:dyDescent="0.35">
      <c r="A170" s="11">
        <v>5202088660274</v>
      </c>
      <c r="B170" s="17" t="s">
        <v>217</v>
      </c>
      <c r="C170" s="13" t="s">
        <v>81</v>
      </c>
      <c r="D170" s="13" t="s">
        <v>235</v>
      </c>
      <c r="E170" s="14" t="s">
        <v>68</v>
      </c>
      <c r="F170" s="15">
        <v>3.98</v>
      </c>
      <c r="G170" s="15">
        <v>3.78</v>
      </c>
      <c r="H170" s="16">
        <f t="shared" si="8"/>
        <v>-5.0251256281407079E-2</v>
      </c>
      <c r="I170" s="1"/>
    </row>
    <row r="171" spans="1:9" s="3" customFormat="1" ht="29.5" customHeight="1" x14ac:dyDescent="0.35">
      <c r="A171" s="11">
        <v>5202088660151</v>
      </c>
      <c r="B171" s="17" t="s">
        <v>217</v>
      </c>
      <c r="C171" s="13" t="s">
        <v>81</v>
      </c>
      <c r="D171" s="13" t="s">
        <v>236</v>
      </c>
      <c r="E171" s="14" t="s">
        <v>242</v>
      </c>
      <c r="F171" s="15">
        <v>5.31</v>
      </c>
      <c r="G171" s="15">
        <v>5.04</v>
      </c>
      <c r="H171" s="16">
        <f t="shared" si="8"/>
        <v>-5.0847457627118564E-2</v>
      </c>
      <c r="I171" s="1"/>
    </row>
    <row r="172" spans="1:9" s="3" customFormat="1" ht="29.5" customHeight="1" x14ac:dyDescent="0.35">
      <c r="A172" s="11">
        <v>5202088660076</v>
      </c>
      <c r="B172" s="17" t="s">
        <v>217</v>
      </c>
      <c r="C172" s="13" t="s">
        <v>81</v>
      </c>
      <c r="D172" s="13" t="s">
        <v>237</v>
      </c>
      <c r="E172" s="14" t="s">
        <v>242</v>
      </c>
      <c r="F172" s="15">
        <v>3.54</v>
      </c>
      <c r="G172" s="15">
        <v>3.36</v>
      </c>
      <c r="H172" s="16">
        <f t="shared" si="8"/>
        <v>-5.0847457627118689E-2</v>
      </c>
      <c r="I172" s="1"/>
    </row>
    <row r="173" spans="1:9" s="3" customFormat="1" ht="29.5" customHeight="1" x14ac:dyDescent="0.35">
      <c r="A173" s="11">
        <v>5202088660052</v>
      </c>
      <c r="B173" s="17" t="s">
        <v>217</v>
      </c>
      <c r="C173" s="13" t="s">
        <v>81</v>
      </c>
      <c r="D173" s="13" t="s">
        <v>238</v>
      </c>
      <c r="E173" s="14" t="s">
        <v>242</v>
      </c>
      <c r="F173" s="15">
        <v>3.54</v>
      </c>
      <c r="G173" s="15">
        <v>3.36</v>
      </c>
      <c r="H173" s="16">
        <f t="shared" si="8"/>
        <v>-5.0847457627118689E-2</v>
      </c>
      <c r="I173" s="1"/>
    </row>
    <row r="174" spans="1:9" s="3" customFormat="1" ht="29.5" customHeight="1" x14ac:dyDescent="0.35">
      <c r="A174" s="11">
        <v>5202088660250</v>
      </c>
      <c r="B174" s="17" t="s">
        <v>217</v>
      </c>
      <c r="C174" s="13" t="s">
        <v>81</v>
      </c>
      <c r="D174" s="13" t="s">
        <v>239</v>
      </c>
      <c r="E174" s="14" t="s">
        <v>242</v>
      </c>
      <c r="F174" s="15">
        <v>4.42</v>
      </c>
      <c r="G174" s="15">
        <v>4.2</v>
      </c>
      <c r="H174" s="16">
        <f t="shared" si="8"/>
        <v>-4.9773755656108538E-2</v>
      </c>
      <c r="I174" s="1"/>
    </row>
    <row r="175" spans="1:9" s="3" customFormat="1" ht="29.5" customHeight="1" x14ac:dyDescent="0.35">
      <c r="A175" s="11">
        <v>5201037507738</v>
      </c>
      <c r="B175" s="17" t="s">
        <v>243</v>
      </c>
      <c r="C175" s="13" t="s">
        <v>75</v>
      </c>
      <c r="D175" s="13" t="s">
        <v>244</v>
      </c>
      <c r="E175" s="14" t="s">
        <v>35</v>
      </c>
      <c r="F175" s="15">
        <v>2.85</v>
      </c>
      <c r="G175" s="15">
        <v>2.61</v>
      </c>
      <c r="H175" s="16">
        <f t="shared" si="8"/>
        <v>-8.4210526315789541E-2</v>
      </c>
      <c r="I175" s="1"/>
    </row>
    <row r="176" spans="1:9" s="3" customFormat="1" ht="29.5" customHeight="1" x14ac:dyDescent="0.35">
      <c r="A176" s="11">
        <v>5201037507752</v>
      </c>
      <c r="B176" s="17" t="s">
        <v>243</v>
      </c>
      <c r="C176" s="13" t="s">
        <v>75</v>
      </c>
      <c r="D176" s="13" t="s">
        <v>245</v>
      </c>
      <c r="E176" s="14" t="s">
        <v>35</v>
      </c>
      <c r="F176" s="15">
        <v>2.85</v>
      </c>
      <c r="G176" s="15">
        <v>2.61</v>
      </c>
      <c r="H176" s="16">
        <f t="shared" si="8"/>
        <v>-8.4210526315789541E-2</v>
      </c>
      <c r="I176" s="1"/>
    </row>
    <row r="177" spans="1:9" s="3" customFormat="1" ht="29.5" customHeight="1" x14ac:dyDescent="0.35">
      <c r="A177" s="11">
        <v>5201037507905</v>
      </c>
      <c r="B177" s="17" t="s">
        <v>243</v>
      </c>
      <c r="C177" s="13" t="s">
        <v>75</v>
      </c>
      <c r="D177" s="13" t="s">
        <v>246</v>
      </c>
      <c r="E177" s="14" t="s">
        <v>35</v>
      </c>
      <c r="F177" s="15">
        <v>2.85</v>
      </c>
      <c r="G177" s="15">
        <v>2.61</v>
      </c>
      <c r="H177" s="16">
        <f t="shared" si="8"/>
        <v>-8.4210526315789541E-2</v>
      </c>
      <c r="I177" s="1"/>
    </row>
    <row r="178" spans="1:9" s="3" customFormat="1" ht="29.5" customHeight="1" x14ac:dyDescent="0.35">
      <c r="A178" s="11">
        <v>5201037712576</v>
      </c>
      <c r="B178" s="17" t="s">
        <v>243</v>
      </c>
      <c r="C178" s="13" t="s">
        <v>77</v>
      </c>
      <c r="D178" s="13" t="s">
        <v>247</v>
      </c>
      <c r="E178" s="14" t="s">
        <v>248</v>
      </c>
      <c r="F178" s="15">
        <v>1.1200000000000001</v>
      </c>
      <c r="G178" s="15">
        <v>1.06</v>
      </c>
      <c r="H178" s="16">
        <f t="shared" si="8"/>
        <v>-5.3571428571428617E-2</v>
      </c>
      <c r="I178" s="1"/>
    </row>
    <row r="179" spans="1:9" s="3" customFormat="1" ht="29.5" customHeight="1" x14ac:dyDescent="0.35">
      <c r="A179" s="11">
        <v>5201037712583</v>
      </c>
      <c r="B179" s="17" t="s">
        <v>243</v>
      </c>
      <c r="C179" s="13" t="s">
        <v>77</v>
      </c>
      <c r="D179" s="13" t="s">
        <v>249</v>
      </c>
      <c r="E179" s="14" t="s">
        <v>248</v>
      </c>
      <c r="F179" s="15">
        <v>1.1200000000000001</v>
      </c>
      <c r="G179" s="15">
        <v>1.06</v>
      </c>
      <c r="H179" s="16">
        <f t="shared" si="8"/>
        <v>-5.3571428571428617E-2</v>
      </c>
      <c r="I179" s="1"/>
    </row>
    <row r="180" spans="1:9" s="3" customFormat="1" ht="29.5" customHeight="1" x14ac:dyDescent="0.35">
      <c r="A180" s="11">
        <v>5201037712521</v>
      </c>
      <c r="B180" s="17" t="s">
        <v>243</v>
      </c>
      <c r="C180" s="13" t="s">
        <v>77</v>
      </c>
      <c r="D180" s="13" t="s">
        <v>247</v>
      </c>
      <c r="E180" s="14" t="s">
        <v>250</v>
      </c>
      <c r="F180" s="15">
        <v>3.36</v>
      </c>
      <c r="G180" s="15">
        <v>3.19</v>
      </c>
      <c r="H180" s="16">
        <f t="shared" si="8"/>
        <v>-5.0595238095238075E-2</v>
      </c>
      <c r="I180" s="1"/>
    </row>
    <row r="181" spans="1:9" s="3" customFormat="1" ht="29.5" customHeight="1" x14ac:dyDescent="0.35">
      <c r="A181" s="11">
        <v>5201037712538</v>
      </c>
      <c r="B181" s="17" t="s">
        <v>243</v>
      </c>
      <c r="C181" s="13" t="s">
        <v>77</v>
      </c>
      <c r="D181" s="13" t="s">
        <v>249</v>
      </c>
      <c r="E181" s="14" t="s">
        <v>250</v>
      </c>
      <c r="F181" s="15">
        <v>3.36</v>
      </c>
      <c r="G181" s="15">
        <v>3.19</v>
      </c>
      <c r="H181" s="16">
        <f t="shared" si="8"/>
        <v>-5.0595238095238075E-2</v>
      </c>
      <c r="I181" s="1"/>
    </row>
    <row r="182" spans="1:9" s="3" customFormat="1" ht="29.5" customHeight="1" x14ac:dyDescent="0.35">
      <c r="A182" s="11">
        <v>5201037707787</v>
      </c>
      <c r="B182" s="17" t="s">
        <v>243</v>
      </c>
      <c r="C182" s="13" t="s">
        <v>77</v>
      </c>
      <c r="D182" s="13" t="s">
        <v>251</v>
      </c>
      <c r="E182" s="14" t="s">
        <v>252</v>
      </c>
      <c r="F182" s="15">
        <v>3</v>
      </c>
      <c r="G182" s="15">
        <v>2.7</v>
      </c>
      <c r="H182" s="16">
        <f t="shared" si="8"/>
        <v>-9.9999999999999936E-2</v>
      </c>
      <c r="I182" s="1"/>
    </row>
    <row r="183" spans="1:9" s="3" customFormat="1" ht="29.5" customHeight="1" x14ac:dyDescent="0.35">
      <c r="A183" s="11">
        <v>5201037707763</v>
      </c>
      <c r="B183" s="17" t="s">
        <v>243</v>
      </c>
      <c r="C183" s="13" t="s">
        <v>77</v>
      </c>
      <c r="D183" s="13" t="s">
        <v>253</v>
      </c>
      <c r="E183" s="14" t="s">
        <v>252</v>
      </c>
      <c r="F183" s="15">
        <v>3</v>
      </c>
      <c r="G183" s="15">
        <v>2.7</v>
      </c>
      <c r="H183" s="16">
        <f t="shared" si="8"/>
        <v>-9.9999999999999936E-2</v>
      </c>
      <c r="I183" s="1"/>
    </row>
    <row r="184" spans="1:9" s="3" customFormat="1" ht="29.5" customHeight="1" x14ac:dyDescent="0.35">
      <c r="A184" s="11">
        <v>5201037503754</v>
      </c>
      <c r="B184" s="17" t="s">
        <v>243</v>
      </c>
      <c r="C184" s="13" t="s">
        <v>75</v>
      </c>
      <c r="D184" s="13" t="s">
        <v>254</v>
      </c>
      <c r="E184" s="14" t="s">
        <v>35</v>
      </c>
      <c r="F184" s="15">
        <v>2.1800000000000002</v>
      </c>
      <c r="G184" s="15">
        <v>2.0710000000000002</v>
      </c>
      <c r="H184" s="16">
        <f t="shared" si="8"/>
        <v>-4.9999999999999989E-2</v>
      </c>
      <c r="I184" s="1"/>
    </row>
    <row r="185" spans="1:9" s="3" customFormat="1" ht="29.5" customHeight="1" x14ac:dyDescent="0.35">
      <c r="A185" s="11">
        <v>5201037503778</v>
      </c>
      <c r="B185" s="17" t="s">
        <v>243</v>
      </c>
      <c r="C185" s="13" t="s">
        <v>75</v>
      </c>
      <c r="D185" s="13" t="s">
        <v>255</v>
      </c>
      <c r="E185" s="14" t="s">
        <v>35</v>
      </c>
      <c r="F185" s="15">
        <v>2.36</v>
      </c>
      <c r="G185" s="15">
        <v>2.242</v>
      </c>
      <c r="H185" s="16">
        <f t="shared" si="8"/>
        <v>-4.9999999999999954E-2</v>
      </c>
      <c r="I185" s="1"/>
    </row>
    <row r="186" spans="1:9" s="3" customFormat="1" ht="29.5" customHeight="1" x14ac:dyDescent="0.35">
      <c r="A186" s="11">
        <v>5201037712675</v>
      </c>
      <c r="B186" s="17" t="s">
        <v>243</v>
      </c>
      <c r="C186" s="13" t="s">
        <v>77</v>
      </c>
      <c r="D186" s="13" t="s">
        <v>256</v>
      </c>
      <c r="E186" s="14" t="s">
        <v>257</v>
      </c>
      <c r="F186" s="15">
        <v>2.2000000000000002</v>
      </c>
      <c r="G186" s="15">
        <v>2.09</v>
      </c>
      <c r="H186" s="16">
        <f t="shared" si="8"/>
        <v>-5.0000000000000142E-2</v>
      </c>
      <c r="I186" s="1"/>
    </row>
    <row r="187" spans="1:9" s="3" customFormat="1" ht="29.5" customHeight="1" x14ac:dyDescent="0.35">
      <c r="A187" s="11">
        <v>5201037712682</v>
      </c>
      <c r="B187" s="17" t="s">
        <v>243</v>
      </c>
      <c r="C187" s="13" t="s">
        <v>77</v>
      </c>
      <c r="D187" s="13" t="s">
        <v>258</v>
      </c>
      <c r="E187" s="14" t="s">
        <v>257</v>
      </c>
      <c r="F187" s="15">
        <v>2.2000000000000002</v>
      </c>
      <c r="G187" s="15">
        <v>2.09</v>
      </c>
      <c r="H187" s="16">
        <f t="shared" si="8"/>
        <v>-5.0000000000000142E-2</v>
      </c>
      <c r="I187" s="1"/>
    </row>
    <row r="188" spans="1:9" s="3" customFormat="1" ht="29.5" customHeight="1" x14ac:dyDescent="0.35">
      <c r="A188" s="11">
        <v>5201037712699</v>
      </c>
      <c r="B188" s="17" t="s">
        <v>243</v>
      </c>
      <c r="C188" s="13" t="s">
        <v>77</v>
      </c>
      <c r="D188" s="13" t="s">
        <v>259</v>
      </c>
      <c r="E188" s="14" t="s">
        <v>257</v>
      </c>
      <c r="F188" s="15">
        <v>2.2000000000000002</v>
      </c>
      <c r="G188" s="15">
        <v>2.09</v>
      </c>
      <c r="H188" s="16">
        <f t="shared" si="8"/>
        <v>-5.0000000000000142E-2</v>
      </c>
      <c r="I188" s="1"/>
    </row>
    <row r="189" spans="1:9" s="3" customFormat="1" ht="29.5" customHeight="1" x14ac:dyDescent="0.35">
      <c r="A189" s="11">
        <v>5201037712705</v>
      </c>
      <c r="B189" s="17" t="s">
        <v>243</v>
      </c>
      <c r="C189" s="13" t="s">
        <v>77</v>
      </c>
      <c r="D189" s="13" t="s">
        <v>260</v>
      </c>
      <c r="E189" s="14" t="s">
        <v>257</v>
      </c>
      <c r="F189" s="15">
        <v>2.2000000000000002</v>
      </c>
      <c r="G189" s="15">
        <v>2.09</v>
      </c>
      <c r="H189" s="16">
        <f t="shared" si="8"/>
        <v>-5.0000000000000142E-2</v>
      </c>
      <c r="I189" s="1"/>
    </row>
    <row r="190" spans="1:9" s="3" customFormat="1" ht="29.5" customHeight="1" x14ac:dyDescent="0.35">
      <c r="A190" s="11">
        <v>5201037712712</v>
      </c>
      <c r="B190" s="17" t="s">
        <v>243</v>
      </c>
      <c r="C190" s="13" t="s">
        <v>77</v>
      </c>
      <c r="D190" s="13" t="s">
        <v>261</v>
      </c>
      <c r="E190" s="14" t="s">
        <v>257</v>
      </c>
      <c r="F190" s="15">
        <v>2.2000000000000002</v>
      </c>
      <c r="G190" s="15">
        <v>2.09</v>
      </c>
      <c r="H190" s="16">
        <f t="shared" si="8"/>
        <v>-5.0000000000000142E-2</v>
      </c>
      <c r="I190" s="1"/>
    </row>
    <row r="191" spans="1:9" s="3" customFormat="1" ht="29.5" customHeight="1" x14ac:dyDescent="0.35">
      <c r="A191" s="11">
        <v>5201037712729</v>
      </c>
      <c r="B191" s="17" t="s">
        <v>243</v>
      </c>
      <c r="C191" s="13" t="s">
        <v>77</v>
      </c>
      <c r="D191" s="13" t="s">
        <v>262</v>
      </c>
      <c r="E191" s="14" t="s">
        <v>257</v>
      </c>
      <c r="F191" s="15">
        <v>2.2000000000000002</v>
      </c>
      <c r="G191" s="15">
        <v>2.09</v>
      </c>
      <c r="H191" s="16">
        <f t="shared" si="8"/>
        <v>-5.0000000000000142E-2</v>
      </c>
      <c r="I191" s="1"/>
    </row>
    <row r="192" spans="1:9" s="3" customFormat="1" ht="29.5" customHeight="1" x14ac:dyDescent="0.35">
      <c r="A192" s="11">
        <v>5201037711012</v>
      </c>
      <c r="B192" s="17" t="s">
        <v>243</v>
      </c>
      <c r="C192" s="13" t="s">
        <v>77</v>
      </c>
      <c r="D192" s="13" t="s">
        <v>263</v>
      </c>
      <c r="E192" s="14" t="s">
        <v>264</v>
      </c>
      <c r="F192" s="15">
        <v>2.5</v>
      </c>
      <c r="G192" s="15">
        <v>2.37</v>
      </c>
      <c r="H192" s="16">
        <f t="shared" si="8"/>
        <v>-5.1999999999999956E-2</v>
      </c>
      <c r="I192" s="1"/>
    </row>
    <row r="193" spans="1:9" s="3" customFormat="1" ht="29.5" customHeight="1" x14ac:dyDescent="0.35">
      <c r="A193" s="11">
        <v>8700216171342</v>
      </c>
      <c r="B193" s="17" t="s">
        <v>265</v>
      </c>
      <c r="C193" s="13" t="s">
        <v>115</v>
      </c>
      <c r="D193" s="13" t="s">
        <v>266</v>
      </c>
      <c r="E193" s="14" t="s">
        <v>267</v>
      </c>
      <c r="F193" s="15">
        <v>7.94</v>
      </c>
      <c r="G193" s="15">
        <v>7.53</v>
      </c>
      <c r="H193" s="16">
        <f t="shared" si="8"/>
        <v>-5.1637279596977344E-2</v>
      </c>
      <c r="I193" s="1"/>
    </row>
    <row r="194" spans="1:9" s="3" customFormat="1" ht="29.5" customHeight="1" x14ac:dyDescent="0.35">
      <c r="A194" s="11">
        <v>8001841913919</v>
      </c>
      <c r="B194" s="17" t="s">
        <v>265</v>
      </c>
      <c r="C194" s="13" t="s">
        <v>115</v>
      </c>
      <c r="D194" s="13" t="s">
        <v>268</v>
      </c>
      <c r="E194" s="14" t="s">
        <v>269</v>
      </c>
      <c r="F194" s="15">
        <v>7.94</v>
      </c>
      <c r="G194" s="15">
        <v>7.53</v>
      </c>
      <c r="H194" s="16">
        <f t="shared" si="8"/>
        <v>-5.1637279596977344E-2</v>
      </c>
      <c r="I194" s="1"/>
    </row>
    <row r="195" spans="1:9" s="3" customFormat="1" ht="29.5" customHeight="1" x14ac:dyDescent="0.35">
      <c r="A195" s="11">
        <v>8700216171403</v>
      </c>
      <c r="B195" s="17" t="s">
        <v>265</v>
      </c>
      <c r="C195" s="13" t="s">
        <v>115</v>
      </c>
      <c r="D195" s="13" t="s">
        <v>270</v>
      </c>
      <c r="E195" s="14" t="s">
        <v>271</v>
      </c>
      <c r="F195" s="15">
        <v>7.94</v>
      </c>
      <c r="G195" s="15">
        <v>7.53</v>
      </c>
      <c r="H195" s="16">
        <f t="shared" si="8"/>
        <v>-5.1637279596977344E-2</v>
      </c>
      <c r="I195" s="1"/>
    </row>
    <row r="196" spans="1:9" s="3" customFormat="1" ht="29.5" customHeight="1" x14ac:dyDescent="0.35">
      <c r="A196" s="11">
        <v>8700216171489</v>
      </c>
      <c r="B196" s="17" t="s">
        <v>265</v>
      </c>
      <c r="C196" s="13" t="s">
        <v>115</v>
      </c>
      <c r="D196" s="13" t="s">
        <v>272</v>
      </c>
      <c r="E196" s="14" t="s">
        <v>273</v>
      </c>
      <c r="F196" s="15">
        <v>7.94</v>
      </c>
      <c r="G196" s="15">
        <v>7.53</v>
      </c>
      <c r="H196" s="16">
        <f t="shared" si="8"/>
        <v>-5.1637279596977344E-2</v>
      </c>
      <c r="I196" s="1"/>
    </row>
    <row r="197" spans="1:9" s="3" customFormat="1" ht="29.5" customHeight="1" x14ac:dyDescent="0.35">
      <c r="A197" s="11">
        <v>8001841913803</v>
      </c>
      <c r="B197" s="17" t="s">
        <v>265</v>
      </c>
      <c r="C197" s="13" t="s">
        <v>115</v>
      </c>
      <c r="D197" s="13" t="s">
        <v>274</v>
      </c>
      <c r="E197" s="14" t="s">
        <v>275</v>
      </c>
      <c r="F197" s="15">
        <v>7.94</v>
      </c>
      <c r="G197" s="15">
        <v>7.53</v>
      </c>
      <c r="H197" s="16">
        <f t="shared" si="8"/>
        <v>-5.1637279596977344E-2</v>
      </c>
      <c r="I197" s="1"/>
    </row>
    <row r="198" spans="1:9" s="3" customFormat="1" ht="29.5" customHeight="1" x14ac:dyDescent="0.35">
      <c r="A198" s="11">
        <v>8001841913841</v>
      </c>
      <c r="B198" s="17" t="s">
        <v>265</v>
      </c>
      <c r="C198" s="13" t="s">
        <v>115</v>
      </c>
      <c r="D198" s="13" t="s">
        <v>276</v>
      </c>
      <c r="E198" s="14" t="s">
        <v>277</v>
      </c>
      <c r="F198" s="15">
        <v>7.94</v>
      </c>
      <c r="G198" s="15">
        <v>7.53</v>
      </c>
      <c r="H198" s="16">
        <f t="shared" si="8"/>
        <v>-5.1637279596977344E-2</v>
      </c>
      <c r="I198" s="1"/>
    </row>
    <row r="199" spans="1:9" s="3" customFormat="1" ht="29.5" customHeight="1" x14ac:dyDescent="0.35">
      <c r="A199" s="11">
        <v>8006540093764</v>
      </c>
      <c r="B199" s="17" t="s">
        <v>265</v>
      </c>
      <c r="C199" s="13" t="s">
        <v>115</v>
      </c>
      <c r="D199" s="13" t="s">
        <v>278</v>
      </c>
      <c r="E199" s="14" t="s">
        <v>279</v>
      </c>
      <c r="F199" s="15">
        <v>7.94</v>
      </c>
      <c r="G199" s="15">
        <v>7.53</v>
      </c>
      <c r="H199" s="16">
        <f t="shared" si="8"/>
        <v>-5.1637279596977344E-2</v>
      </c>
      <c r="I199" s="1"/>
    </row>
    <row r="200" spans="1:9" s="3" customFormat="1" ht="29.5" customHeight="1" x14ac:dyDescent="0.35">
      <c r="A200" s="11">
        <v>8006540202944</v>
      </c>
      <c r="B200" s="17" t="s">
        <v>265</v>
      </c>
      <c r="C200" s="13" t="s">
        <v>115</v>
      </c>
      <c r="D200" s="13" t="s">
        <v>280</v>
      </c>
      <c r="E200" s="14" t="s">
        <v>281</v>
      </c>
      <c r="F200" s="15">
        <v>5.25</v>
      </c>
      <c r="G200" s="15">
        <v>4.9400000000000004</v>
      </c>
      <c r="H200" s="16">
        <f t="shared" si="8"/>
        <v>-5.9047619047618974E-2</v>
      </c>
      <c r="I200" s="1"/>
    </row>
    <row r="201" spans="1:9" s="3" customFormat="1" ht="29.5" customHeight="1" x14ac:dyDescent="0.35">
      <c r="A201" s="11">
        <v>8001090345141</v>
      </c>
      <c r="B201" s="17" t="s">
        <v>265</v>
      </c>
      <c r="C201" s="13" t="s">
        <v>115</v>
      </c>
      <c r="D201" s="13" t="s">
        <v>282</v>
      </c>
      <c r="E201" s="14" t="s">
        <v>283</v>
      </c>
      <c r="F201" s="15">
        <v>4.32</v>
      </c>
      <c r="G201" s="15">
        <v>4.07</v>
      </c>
      <c r="H201" s="16">
        <f t="shared" si="8"/>
        <v>-5.7870370370370364E-2</v>
      </c>
      <c r="I201" s="1"/>
    </row>
    <row r="202" spans="1:9" s="3" customFormat="1" ht="29.5" customHeight="1" x14ac:dyDescent="0.35">
      <c r="A202" s="11">
        <v>8001841685885</v>
      </c>
      <c r="B202" s="17" t="s">
        <v>265</v>
      </c>
      <c r="C202" s="13" t="s">
        <v>115</v>
      </c>
      <c r="D202" s="13" t="s">
        <v>284</v>
      </c>
      <c r="E202" s="14" t="s">
        <v>285</v>
      </c>
      <c r="F202" s="15">
        <v>4.32</v>
      </c>
      <c r="G202" s="15">
        <v>4.07</v>
      </c>
      <c r="H202" s="16">
        <f t="shared" si="8"/>
        <v>-5.7870370370370364E-2</v>
      </c>
      <c r="I202" s="1"/>
    </row>
    <row r="203" spans="1:9" s="3" customFormat="1" ht="29.5" customHeight="1" x14ac:dyDescent="0.35">
      <c r="A203" s="11">
        <v>8001841685960</v>
      </c>
      <c r="B203" s="17" t="s">
        <v>265</v>
      </c>
      <c r="C203" s="13" t="s">
        <v>115</v>
      </c>
      <c r="D203" s="13" t="s">
        <v>286</v>
      </c>
      <c r="E203" s="14" t="s">
        <v>287</v>
      </c>
      <c r="F203" s="15">
        <v>4.32</v>
      </c>
      <c r="G203" s="15">
        <v>4.07</v>
      </c>
      <c r="H203" s="16">
        <f t="shared" si="8"/>
        <v>-5.7870370370370364E-2</v>
      </c>
      <c r="I203" s="1"/>
    </row>
    <row r="204" spans="1:9" s="3" customFormat="1" ht="29.5" customHeight="1" x14ac:dyDescent="0.35">
      <c r="A204" s="11">
        <v>4015400219507</v>
      </c>
      <c r="B204" s="17" t="s">
        <v>265</v>
      </c>
      <c r="C204" s="13" t="s">
        <v>115</v>
      </c>
      <c r="D204" s="13" t="s">
        <v>288</v>
      </c>
      <c r="E204" s="14" t="s">
        <v>289</v>
      </c>
      <c r="F204" s="15">
        <v>3.43</v>
      </c>
      <c r="G204" s="15">
        <v>3.2</v>
      </c>
      <c r="H204" s="16">
        <f t="shared" si="8"/>
        <v>-6.7055393586005818E-2</v>
      </c>
      <c r="I204" s="1"/>
    </row>
    <row r="205" spans="1:9" s="3" customFormat="1" ht="29.5" customHeight="1" x14ac:dyDescent="0.35">
      <c r="A205" s="11">
        <v>8001841300481</v>
      </c>
      <c r="B205" s="17" t="s">
        <v>265</v>
      </c>
      <c r="C205" s="13" t="s">
        <v>115</v>
      </c>
      <c r="D205" s="13" t="s">
        <v>290</v>
      </c>
      <c r="E205" s="14" t="s">
        <v>289</v>
      </c>
      <c r="F205" s="15">
        <v>3.92</v>
      </c>
      <c r="G205" s="15">
        <v>3.7</v>
      </c>
      <c r="H205" s="16">
        <f t="shared" si="8"/>
        <v>-5.6122448979591774E-2</v>
      </c>
      <c r="I205" s="1"/>
    </row>
    <row r="206" spans="1:9" s="3" customFormat="1" ht="29.5" customHeight="1" x14ac:dyDescent="0.35">
      <c r="A206" s="11">
        <v>8001841300542</v>
      </c>
      <c r="B206" s="17" t="s">
        <v>265</v>
      </c>
      <c r="C206" s="13" t="s">
        <v>115</v>
      </c>
      <c r="D206" s="13" t="s">
        <v>291</v>
      </c>
      <c r="E206" s="14" t="s">
        <v>289</v>
      </c>
      <c r="F206" s="15">
        <v>3.92</v>
      </c>
      <c r="G206" s="15">
        <v>3.7</v>
      </c>
      <c r="H206" s="16">
        <f t="shared" si="8"/>
        <v>-5.6122448979591774E-2</v>
      </c>
      <c r="I206" s="1"/>
    </row>
    <row r="207" spans="1:9" s="3" customFormat="1" ht="29.5" customHeight="1" x14ac:dyDescent="0.35">
      <c r="A207" s="11">
        <v>4015400219620</v>
      </c>
      <c r="B207" s="17" t="s">
        <v>265</v>
      </c>
      <c r="C207" s="13" t="s">
        <v>115</v>
      </c>
      <c r="D207" s="13" t="s">
        <v>292</v>
      </c>
      <c r="E207" s="14" t="s">
        <v>289</v>
      </c>
      <c r="F207" s="15">
        <v>3.43</v>
      </c>
      <c r="G207" s="15">
        <v>3.2</v>
      </c>
      <c r="H207" s="16">
        <f t="shared" si="8"/>
        <v>-6.7055393586005818E-2</v>
      </c>
      <c r="I207" s="1"/>
    </row>
    <row r="208" spans="1:9" s="3" customFormat="1" ht="29.5" customHeight="1" x14ac:dyDescent="0.35">
      <c r="A208" s="11">
        <v>4015400219712</v>
      </c>
      <c r="B208" s="17" t="s">
        <v>265</v>
      </c>
      <c r="C208" s="13" t="s">
        <v>115</v>
      </c>
      <c r="D208" s="13" t="s">
        <v>293</v>
      </c>
      <c r="E208" s="14" t="s">
        <v>289</v>
      </c>
      <c r="F208" s="15">
        <v>3.43</v>
      </c>
      <c r="G208" s="15">
        <v>3.2</v>
      </c>
      <c r="H208" s="16">
        <f t="shared" si="8"/>
        <v>-6.7055393586005818E-2</v>
      </c>
      <c r="I208" s="1"/>
    </row>
    <row r="209" spans="1:9" s="3" customFormat="1" ht="29.5" customHeight="1" x14ac:dyDescent="0.35">
      <c r="A209" s="11">
        <v>8001841500911</v>
      </c>
      <c r="B209" s="17" t="s">
        <v>265</v>
      </c>
      <c r="C209" s="13" t="s">
        <v>115</v>
      </c>
      <c r="D209" s="13" t="s">
        <v>294</v>
      </c>
      <c r="E209" s="14" t="s">
        <v>295</v>
      </c>
      <c r="F209" s="15">
        <v>5.37</v>
      </c>
      <c r="G209" s="15">
        <v>4.97</v>
      </c>
      <c r="H209" s="16">
        <f t="shared" si="8"/>
        <v>-7.4487895716946056E-2</v>
      </c>
      <c r="I209" s="1"/>
    </row>
    <row r="210" spans="1:9" s="3" customFormat="1" ht="29.5" customHeight="1" x14ac:dyDescent="0.35">
      <c r="A210" s="11">
        <v>8001841841502</v>
      </c>
      <c r="B210" s="17" t="s">
        <v>265</v>
      </c>
      <c r="C210" s="13" t="s">
        <v>115</v>
      </c>
      <c r="D210" s="13" t="s">
        <v>296</v>
      </c>
      <c r="E210" s="14" t="s">
        <v>295</v>
      </c>
      <c r="F210" s="15">
        <v>5.37</v>
      </c>
      <c r="G210" s="15">
        <v>4.97</v>
      </c>
      <c r="H210" s="16">
        <f t="shared" si="8"/>
        <v>-7.4487895716946056E-2</v>
      </c>
      <c r="I210" s="1"/>
    </row>
    <row r="211" spans="1:9" s="3" customFormat="1" ht="29.5" customHeight="1" x14ac:dyDescent="0.35">
      <c r="A211" s="11">
        <v>8006540493342</v>
      </c>
      <c r="B211" s="17" t="s">
        <v>265</v>
      </c>
      <c r="C211" s="13" t="s">
        <v>115</v>
      </c>
      <c r="D211" s="13" t="s">
        <v>297</v>
      </c>
      <c r="E211" s="14" t="s">
        <v>298</v>
      </c>
      <c r="F211" s="15">
        <v>5.37</v>
      </c>
      <c r="G211" s="15">
        <v>4.97</v>
      </c>
      <c r="H211" s="16">
        <f t="shared" si="8"/>
        <v>-7.4487895716946056E-2</v>
      </c>
      <c r="I211" s="1"/>
    </row>
    <row r="212" spans="1:9" s="3" customFormat="1" ht="29.5" customHeight="1" x14ac:dyDescent="0.35">
      <c r="A212" s="11">
        <v>8006540442913</v>
      </c>
      <c r="B212" s="17" t="s">
        <v>265</v>
      </c>
      <c r="C212" s="13" t="s">
        <v>115</v>
      </c>
      <c r="D212" s="13" t="s">
        <v>299</v>
      </c>
      <c r="E212" s="14" t="s">
        <v>298</v>
      </c>
      <c r="F212" s="15">
        <v>5.37</v>
      </c>
      <c r="G212" s="15">
        <v>4.97</v>
      </c>
      <c r="H212" s="16">
        <f t="shared" si="8"/>
        <v>-7.4487895716946056E-2</v>
      </c>
      <c r="I212" s="1"/>
    </row>
    <row r="213" spans="1:9" s="3" customFormat="1" ht="29.5" customHeight="1" x14ac:dyDescent="0.35">
      <c r="A213" s="11">
        <v>8006540493465</v>
      </c>
      <c r="B213" s="17" t="s">
        <v>265</v>
      </c>
      <c r="C213" s="13" t="s">
        <v>115</v>
      </c>
      <c r="D213" s="13" t="s">
        <v>300</v>
      </c>
      <c r="E213" s="14" t="s">
        <v>298</v>
      </c>
      <c r="F213" s="15">
        <v>5.37</v>
      </c>
      <c r="G213" s="15">
        <v>4.97</v>
      </c>
      <c r="H213" s="16">
        <f t="shared" si="8"/>
        <v>-7.4487895716946056E-2</v>
      </c>
      <c r="I213" s="1"/>
    </row>
    <row r="214" spans="1:9" s="3" customFormat="1" ht="29.5" customHeight="1" x14ac:dyDescent="0.35">
      <c r="A214" s="11">
        <v>8001841501154</v>
      </c>
      <c r="B214" s="17" t="s">
        <v>265</v>
      </c>
      <c r="C214" s="13" t="s">
        <v>115</v>
      </c>
      <c r="D214" s="13" t="s">
        <v>301</v>
      </c>
      <c r="E214" s="14" t="s">
        <v>302</v>
      </c>
      <c r="F214" s="15">
        <v>5.37</v>
      </c>
      <c r="G214" s="15">
        <v>4.97</v>
      </c>
      <c r="H214" s="16">
        <f t="shared" si="8"/>
        <v>-7.4487895716946056E-2</v>
      </c>
      <c r="I214" s="1"/>
    </row>
    <row r="215" spans="1:9" s="3" customFormat="1" ht="29.5" customHeight="1" x14ac:dyDescent="0.35">
      <c r="A215" s="11">
        <v>8001841836737</v>
      </c>
      <c r="B215" s="17" t="s">
        <v>265</v>
      </c>
      <c r="C215" s="13" t="s">
        <v>115</v>
      </c>
      <c r="D215" s="13" t="s">
        <v>303</v>
      </c>
      <c r="E215" s="14" t="s">
        <v>302</v>
      </c>
      <c r="F215" s="15">
        <v>5.37</v>
      </c>
      <c r="G215" s="15">
        <v>4.97</v>
      </c>
      <c r="H215" s="16">
        <f t="shared" si="8"/>
        <v>-7.4487895716946056E-2</v>
      </c>
      <c r="I215" s="1"/>
    </row>
    <row r="216" spans="1:9" s="3" customFormat="1" ht="29.5" customHeight="1" x14ac:dyDescent="0.35">
      <c r="A216" s="11">
        <v>8006540360552</v>
      </c>
      <c r="B216" s="17" t="s">
        <v>265</v>
      </c>
      <c r="C216" s="13" t="s">
        <v>115</v>
      </c>
      <c r="D216" s="13" t="s">
        <v>304</v>
      </c>
      <c r="E216" s="14" t="s">
        <v>305</v>
      </c>
      <c r="F216" s="15">
        <v>5.37</v>
      </c>
      <c r="G216" s="15">
        <v>4.97</v>
      </c>
      <c r="H216" s="16">
        <f t="shared" si="8"/>
        <v>-7.4487895716946056E-2</v>
      </c>
      <c r="I216" s="1"/>
    </row>
    <row r="217" spans="1:9" s="3" customFormat="1" ht="29.5" customHeight="1" x14ac:dyDescent="0.35">
      <c r="A217" s="11">
        <v>8006540493380</v>
      </c>
      <c r="B217" s="17" t="s">
        <v>265</v>
      </c>
      <c r="C217" s="13" t="s">
        <v>115</v>
      </c>
      <c r="D217" s="13" t="s">
        <v>306</v>
      </c>
      <c r="E217" s="14" t="s">
        <v>305</v>
      </c>
      <c r="F217" s="15">
        <v>5.37</v>
      </c>
      <c r="G217" s="15">
        <v>4.97</v>
      </c>
      <c r="H217" s="16">
        <f t="shared" si="8"/>
        <v>-7.4487895716946056E-2</v>
      </c>
      <c r="I217" s="1"/>
    </row>
    <row r="218" spans="1:9" s="3" customFormat="1" ht="29.5" customHeight="1" x14ac:dyDescent="0.35">
      <c r="A218" s="11">
        <v>8006540493427</v>
      </c>
      <c r="B218" s="17" t="s">
        <v>265</v>
      </c>
      <c r="C218" s="13" t="s">
        <v>115</v>
      </c>
      <c r="D218" s="13" t="s">
        <v>307</v>
      </c>
      <c r="E218" s="14" t="s">
        <v>305</v>
      </c>
      <c r="F218" s="15">
        <v>5.37</v>
      </c>
      <c r="G218" s="15">
        <v>4.97</v>
      </c>
      <c r="H218" s="16">
        <f t="shared" si="8"/>
        <v>-7.4487895716946056E-2</v>
      </c>
      <c r="I218" s="1"/>
    </row>
    <row r="219" spans="1:9" s="3" customFormat="1" ht="29.5" customHeight="1" x14ac:dyDescent="0.35">
      <c r="A219" s="11">
        <v>8006540088654</v>
      </c>
      <c r="B219" s="17" t="s">
        <v>265</v>
      </c>
      <c r="C219" s="13" t="s">
        <v>115</v>
      </c>
      <c r="D219" s="13" t="s">
        <v>308</v>
      </c>
      <c r="E219" s="14" t="s">
        <v>309</v>
      </c>
      <c r="F219" s="15">
        <v>10.75</v>
      </c>
      <c r="G219" s="15">
        <v>9.94</v>
      </c>
      <c r="H219" s="16">
        <f t="shared" si="8"/>
        <v>-7.5348837209302369E-2</v>
      </c>
      <c r="I219" s="1"/>
    </row>
    <row r="220" spans="1:9" s="3" customFormat="1" ht="29.5" customHeight="1" x14ac:dyDescent="0.35">
      <c r="A220" s="11">
        <v>8006540088869</v>
      </c>
      <c r="B220" s="17" t="s">
        <v>265</v>
      </c>
      <c r="C220" s="13" t="s">
        <v>115</v>
      </c>
      <c r="D220" s="13" t="s">
        <v>310</v>
      </c>
      <c r="E220" s="14" t="s">
        <v>309</v>
      </c>
      <c r="F220" s="15">
        <v>10.75</v>
      </c>
      <c r="G220" s="15">
        <v>9.94</v>
      </c>
      <c r="H220" s="16">
        <f t="shared" si="8"/>
        <v>-7.5348837209302369E-2</v>
      </c>
      <c r="I220" s="1"/>
    </row>
    <row r="221" spans="1:9" s="3" customFormat="1" ht="29.5" customHeight="1" x14ac:dyDescent="0.35">
      <c r="A221" s="11">
        <v>8006540084366</v>
      </c>
      <c r="B221" s="17" t="s">
        <v>265</v>
      </c>
      <c r="C221" s="13" t="s">
        <v>115</v>
      </c>
      <c r="D221" s="13" t="s">
        <v>311</v>
      </c>
      <c r="E221" s="14" t="s">
        <v>309</v>
      </c>
      <c r="F221" s="15">
        <v>10.75</v>
      </c>
      <c r="G221" s="15">
        <v>9.94</v>
      </c>
      <c r="H221" s="16">
        <f t="shared" si="8"/>
        <v>-7.5348837209302369E-2</v>
      </c>
      <c r="I221" s="1"/>
    </row>
    <row r="222" spans="1:9" s="3" customFormat="1" ht="29.5" customHeight="1" x14ac:dyDescent="0.35">
      <c r="A222" s="11">
        <v>8001841535555</v>
      </c>
      <c r="B222" s="17" t="s">
        <v>265</v>
      </c>
      <c r="C222" s="13" t="s">
        <v>115</v>
      </c>
      <c r="D222" s="13" t="s">
        <v>312</v>
      </c>
      <c r="E222" s="14" t="s">
        <v>313</v>
      </c>
      <c r="F222" s="15">
        <v>7.02</v>
      </c>
      <c r="G222" s="15">
        <v>6.63</v>
      </c>
      <c r="H222" s="16">
        <f t="shared" si="8"/>
        <v>-5.5555555555555511E-2</v>
      </c>
      <c r="I222" s="1"/>
    </row>
    <row r="223" spans="1:9" s="3" customFormat="1" ht="29.5" customHeight="1" x14ac:dyDescent="0.35">
      <c r="A223" s="11">
        <v>8001841838434</v>
      </c>
      <c r="B223" s="17" t="s">
        <v>265</v>
      </c>
      <c r="C223" s="13" t="s">
        <v>115</v>
      </c>
      <c r="D223" s="13" t="s">
        <v>314</v>
      </c>
      <c r="E223" s="14" t="s">
        <v>313</v>
      </c>
      <c r="F223" s="15">
        <v>7.02</v>
      </c>
      <c r="G223" s="15">
        <v>6.63</v>
      </c>
      <c r="H223" s="16">
        <f t="shared" si="8"/>
        <v>-5.5555555555555511E-2</v>
      </c>
      <c r="I223" s="1"/>
    </row>
    <row r="224" spans="1:9" s="3" customFormat="1" ht="29.5" customHeight="1" x14ac:dyDescent="0.35">
      <c r="A224" s="11">
        <v>8001841535678</v>
      </c>
      <c r="B224" s="17" t="s">
        <v>265</v>
      </c>
      <c r="C224" s="13" t="s">
        <v>115</v>
      </c>
      <c r="D224" s="13" t="s">
        <v>315</v>
      </c>
      <c r="E224" s="14" t="s">
        <v>313</v>
      </c>
      <c r="F224" s="15">
        <v>7.02</v>
      </c>
      <c r="G224" s="15">
        <v>6.63</v>
      </c>
      <c r="H224" s="16">
        <f t="shared" si="8"/>
        <v>-5.5555555555555511E-2</v>
      </c>
      <c r="I224" s="1"/>
    </row>
    <row r="225" spans="1:9" s="3" customFormat="1" ht="29.5" customHeight="1" x14ac:dyDescent="0.35">
      <c r="A225" s="11">
        <v>4084500290532</v>
      </c>
      <c r="B225" s="17" t="s">
        <v>265</v>
      </c>
      <c r="C225" s="13" t="s">
        <v>115</v>
      </c>
      <c r="D225" s="13" t="s">
        <v>316</v>
      </c>
      <c r="E225" s="14" t="s">
        <v>317</v>
      </c>
      <c r="F225" s="15">
        <v>5.78</v>
      </c>
      <c r="G225" s="15">
        <v>5.38</v>
      </c>
      <c r="H225" s="16">
        <f t="shared" si="8"/>
        <v>-6.9204152249135009E-2</v>
      </c>
      <c r="I225" s="1"/>
    </row>
    <row r="226" spans="1:9" s="3" customFormat="1" ht="29.5" customHeight="1" x14ac:dyDescent="0.35">
      <c r="A226" s="11">
        <v>8006540103470</v>
      </c>
      <c r="B226" s="17" t="s">
        <v>265</v>
      </c>
      <c r="C226" s="13" t="s">
        <v>115</v>
      </c>
      <c r="D226" s="13" t="s">
        <v>318</v>
      </c>
      <c r="E226" s="14" t="s">
        <v>319</v>
      </c>
      <c r="F226" s="15">
        <v>8.26</v>
      </c>
      <c r="G226" s="15">
        <v>7.84</v>
      </c>
      <c r="H226" s="16">
        <f t="shared" si="8"/>
        <v>-5.0847457627118633E-2</v>
      </c>
      <c r="I226" s="1"/>
    </row>
    <row r="227" spans="1:9" s="3" customFormat="1" ht="29.5" customHeight="1" x14ac:dyDescent="0.35">
      <c r="A227" s="11">
        <v>8006540440339</v>
      </c>
      <c r="B227" s="17" t="s">
        <v>265</v>
      </c>
      <c r="C227" s="13" t="s">
        <v>115</v>
      </c>
      <c r="D227" s="13" t="s">
        <v>320</v>
      </c>
      <c r="E227" s="14" t="s">
        <v>321</v>
      </c>
      <c r="F227" s="15">
        <v>5.37</v>
      </c>
      <c r="G227" s="15">
        <v>4.97</v>
      </c>
      <c r="H227" s="16">
        <f t="shared" si="8"/>
        <v>-7.4487895716946056E-2</v>
      </c>
      <c r="I227" s="1"/>
    </row>
    <row r="228" spans="1:9" s="3" customFormat="1" ht="29.5" customHeight="1" x14ac:dyDescent="0.35">
      <c r="A228" s="11">
        <v>8006540440360</v>
      </c>
      <c r="B228" s="17" t="s">
        <v>265</v>
      </c>
      <c r="C228" s="13" t="s">
        <v>115</v>
      </c>
      <c r="D228" s="13" t="s">
        <v>322</v>
      </c>
      <c r="E228" s="14" t="s">
        <v>321</v>
      </c>
      <c r="F228" s="15">
        <v>5.37</v>
      </c>
      <c r="G228" s="15">
        <v>4.97</v>
      </c>
      <c r="H228" s="16">
        <f t="shared" si="8"/>
        <v>-7.4487895716946056E-2</v>
      </c>
      <c r="I228" s="1"/>
    </row>
    <row r="229" spans="1:9" s="3" customFormat="1" ht="29.5" customHeight="1" x14ac:dyDescent="0.35">
      <c r="A229" s="11">
        <v>8006540440391</v>
      </c>
      <c r="B229" s="17" t="s">
        <v>265</v>
      </c>
      <c r="C229" s="13" t="s">
        <v>115</v>
      </c>
      <c r="D229" s="13" t="s">
        <v>323</v>
      </c>
      <c r="E229" s="14" t="s">
        <v>321</v>
      </c>
      <c r="F229" s="15">
        <v>5.37</v>
      </c>
      <c r="G229" s="15">
        <v>4.97</v>
      </c>
      <c r="H229" s="16">
        <f t="shared" si="8"/>
        <v>-7.4487895716946056E-2</v>
      </c>
      <c r="I229" s="1"/>
    </row>
    <row r="230" spans="1:9" s="3" customFormat="1" ht="29.5" customHeight="1" x14ac:dyDescent="0.35">
      <c r="A230" s="11">
        <v>8006540440421</v>
      </c>
      <c r="B230" s="17" t="s">
        <v>265</v>
      </c>
      <c r="C230" s="13" t="s">
        <v>115</v>
      </c>
      <c r="D230" s="13" t="s">
        <v>324</v>
      </c>
      <c r="E230" s="14" t="s">
        <v>321</v>
      </c>
      <c r="F230" s="15">
        <v>5.37</v>
      </c>
      <c r="G230" s="15">
        <v>4.97</v>
      </c>
      <c r="H230" s="16">
        <f t="shared" si="8"/>
        <v>-7.4487895716946056E-2</v>
      </c>
      <c r="I230" s="1"/>
    </row>
    <row r="231" spans="1:9" s="3" customFormat="1" ht="29.5" customHeight="1" x14ac:dyDescent="0.35">
      <c r="A231" s="11">
        <v>8006540440452</v>
      </c>
      <c r="B231" s="17" t="s">
        <v>265</v>
      </c>
      <c r="C231" s="13" t="s">
        <v>115</v>
      </c>
      <c r="D231" s="13" t="s">
        <v>325</v>
      </c>
      <c r="E231" s="14" t="s">
        <v>321</v>
      </c>
      <c r="F231" s="15">
        <v>5.37</v>
      </c>
      <c r="G231" s="15">
        <v>4.97</v>
      </c>
      <c r="H231" s="16">
        <f t="shared" si="8"/>
        <v>-7.4487895716946056E-2</v>
      </c>
      <c r="I231" s="1"/>
    </row>
    <row r="232" spans="1:9" s="3" customFormat="1" ht="29.5" customHeight="1" x14ac:dyDescent="0.35">
      <c r="A232" s="11">
        <v>8006540440483</v>
      </c>
      <c r="B232" s="17" t="s">
        <v>265</v>
      </c>
      <c r="C232" s="13" t="s">
        <v>115</v>
      </c>
      <c r="D232" s="13" t="s">
        <v>326</v>
      </c>
      <c r="E232" s="14" t="s">
        <v>321</v>
      </c>
      <c r="F232" s="15">
        <v>5.37</v>
      </c>
      <c r="G232" s="15">
        <v>4.97</v>
      </c>
      <c r="H232" s="16">
        <f t="shared" si="8"/>
        <v>-7.4487895716946056E-2</v>
      </c>
      <c r="I232" s="1"/>
    </row>
    <row r="233" spans="1:9" s="3" customFormat="1" ht="29.5" customHeight="1" x14ac:dyDescent="0.35">
      <c r="A233" s="11">
        <v>8006540400333</v>
      </c>
      <c r="B233" s="17" t="s">
        <v>265</v>
      </c>
      <c r="C233" s="13" t="s">
        <v>115</v>
      </c>
      <c r="D233" s="13" t="s">
        <v>327</v>
      </c>
      <c r="E233" s="14" t="s">
        <v>309</v>
      </c>
      <c r="F233" s="15">
        <v>8.26</v>
      </c>
      <c r="G233" s="15">
        <v>7.84</v>
      </c>
      <c r="H233" s="16">
        <f t="shared" si="8"/>
        <v>-5.0847457627118633E-2</v>
      </c>
      <c r="I233" s="1"/>
    </row>
    <row r="234" spans="1:9" s="3" customFormat="1" ht="29.5" customHeight="1" x14ac:dyDescent="0.35">
      <c r="A234" s="11">
        <v>8006540280140</v>
      </c>
      <c r="B234" s="17" t="s">
        <v>265</v>
      </c>
      <c r="C234" s="13" t="s">
        <v>115</v>
      </c>
      <c r="D234" s="13" t="s">
        <v>328</v>
      </c>
      <c r="E234" s="14" t="s">
        <v>319</v>
      </c>
      <c r="F234" s="15">
        <v>6.53</v>
      </c>
      <c r="G234" s="15">
        <v>6.15</v>
      </c>
      <c r="H234" s="16">
        <f t="shared" si="8"/>
        <v>-5.8192955589586502E-2</v>
      </c>
      <c r="I234" s="1"/>
    </row>
    <row r="235" spans="1:9" s="3" customFormat="1" ht="29.5" customHeight="1" x14ac:dyDescent="0.35">
      <c r="A235" s="11">
        <v>8006540280195</v>
      </c>
      <c r="B235" s="17" t="s">
        <v>265</v>
      </c>
      <c r="C235" s="13" t="s">
        <v>115</v>
      </c>
      <c r="D235" s="13" t="s">
        <v>329</v>
      </c>
      <c r="E235" s="14" t="s">
        <v>319</v>
      </c>
      <c r="F235" s="15">
        <v>6.53</v>
      </c>
      <c r="G235" s="15">
        <v>6.15</v>
      </c>
      <c r="H235" s="16">
        <f t="shared" si="8"/>
        <v>-5.8192955589586502E-2</v>
      </c>
      <c r="I235" s="1"/>
    </row>
    <row r="236" spans="1:9" s="3" customFormat="1" ht="29.5" customHeight="1" x14ac:dyDescent="0.35">
      <c r="A236" s="11">
        <v>8006540280249</v>
      </c>
      <c r="B236" s="17" t="s">
        <v>265</v>
      </c>
      <c r="C236" s="13" t="s">
        <v>115</v>
      </c>
      <c r="D236" s="13" t="s">
        <v>330</v>
      </c>
      <c r="E236" s="14" t="s">
        <v>319</v>
      </c>
      <c r="F236" s="15">
        <v>6.53</v>
      </c>
      <c r="G236" s="15">
        <v>6.15</v>
      </c>
      <c r="H236" s="16">
        <f t="shared" si="8"/>
        <v>-5.8192955589586502E-2</v>
      </c>
      <c r="I236" s="1"/>
    </row>
    <row r="237" spans="1:9" s="3" customFormat="1" ht="29.5" customHeight="1" x14ac:dyDescent="0.35">
      <c r="A237" s="11">
        <v>8006540818824</v>
      </c>
      <c r="B237" s="17" t="s">
        <v>265</v>
      </c>
      <c r="C237" s="13" t="s">
        <v>115</v>
      </c>
      <c r="D237" s="13" t="s">
        <v>331</v>
      </c>
      <c r="E237" s="14" t="s">
        <v>35</v>
      </c>
      <c r="F237" s="15">
        <v>9.2200000000000006</v>
      </c>
      <c r="G237" s="15">
        <v>8.68</v>
      </c>
      <c r="H237" s="16">
        <f t="shared" si="8"/>
        <v>-5.8568329718004436E-2</v>
      </c>
      <c r="I237" s="1"/>
    </row>
    <row r="238" spans="1:9" s="3" customFormat="1" ht="29.5" customHeight="1" x14ac:dyDescent="0.35">
      <c r="A238" s="11">
        <v>8006540818862</v>
      </c>
      <c r="B238" s="17" t="s">
        <v>265</v>
      </c>
      <c r="C238" s="13" t="s">
        <v>115</v>
      </c>
      <c r="D238" s="13" t="s">
        <v>332</v>
      </c>
      <c r="E238" s="14" t="s">
        <v>35</v>
      </c>
      <c r="F238" s="15">
        <v>9.2200000000000006</v>
      </c>
      <c r="G238" s="15">
        <v>8.68</v>
      </c>
      <c r="H238" s="16">
        <f t="shared" si="8"/>
        <v>-5.8568329718004436E-2</v>
      </c>
      <c r="I238" s="1"/>
    </row>
    <row r="239" spans="1:9" s="3" customFormat="1" ht="29.5" customHeight="1" x14ac:dyDescent="0.35">
      <c r="A239" s="11">
        <v>8001090759795</v>
      </c>
      <c r="B239" s="17" t="s">
        <v>265</v>
      </c>
      <c r="C239" s="13" t="s">
        <v>114</v>
      </c>
      <c r="D239" s="13" t="s">
        <v>333</v>
      </c>
      <c r="E239" s="14" t="s">
        <v>334</v>
      </c>
      <c r="F239" s="15">
        <v>23.32</v>
      </c>
      <c r="G239" s="15">
        <v>22.16</v>
      </c>
      <c r="H239" s="16">
        <f t="shared" si="8"/>
        <v>-4.9742710120068617E-2</v>
      </c>
      <c r="I239" s="1"/>
    </row>
    <row r="240" spans="1:9" s="3" customFormat="1" ht="29.5" customHeight="1" x14ac:dyDescent="0.35">
      <c r="A240" s="11">
        <v>8001090759832</v>
      </c>
      <c r="B240" s="17" t="s">
        <v>265</v>
      </c>
      <c r="C240" s="13" t="s">
        <v>114</v>
      </c>
      <c r="D240" s="13" t="s">
        <v>335</v>
      </c>
      <c r="E240" s="14" t="s">
        <v>336</v>
      </c>
      <c r="F240" s="15">
        <v>23.32</v>
      </c>
      <c r="G240" s="15">
        <v>22.16</v>
      </c>
      <c r="H240" s="16">
        <f t="shared" si="8"/>
        <v>-4.9742710120068617E-2</v>
      </c>
      <c r="I240" s="1"/>
    </row>
    <row r="241" spans="1:9" s="3" customFormat="1" ht="29.5" customHeight="1" x14ac:dyDescent="0.35">
      <c r="A241" s="11">
        <v>8001090759870</v>
      </c>
      <c r="B241" s="17" t="s">
        <v>265</v>
      </c>
      <c r="C241" s="13" t="s">
        <v>114</v>
      </c>
      <c r="D241" s="13" t="s">
        <v>337</v>
      </c>
      <c r="E241" s="14" t="s">
        <v>338</v>
      </c>
      <c r="F241" s="15">
        <v>23.32</v>
      </c>
      <c r="G241" s="15">
        <v>22.16</v>
      </c>
      <c r="H241" s="16">
        <f t="shared" si="8"/>
        <v>-4.9742710120068617E-2</v>
      </c>
      <c r="I241" s="1"/>
    </row>
    <row r="242" spans="1:9" s="3" customFormat="1" ht="29.5" customHeight="1" x14ac:dyDescent="0.35">
      <c r="A242" s="11">
        <v>8001090759917</v>
      </c>
      <c r="B242" s="17" t="s">
        <v>265</v>
      </c>
      <c r="C242" s="13" t="s">
        <v>114</v>
      </c>
      <c r="D242" s="13" t="s">
        <v>339</v>
      </c>
      <c r="E242" s="14" t="s">
        <v>340</v>
      </c>
      <c r="F242" s="15">
        <v>22.49</v>
      </c>
      <c r="G242" s="15">
        <v>21.32</v>
      </c>
      <c r="H242" s="16">
        <f t="shared" si="8"/>
        <v>-5.2023121387283155E-2</v>
      </c>
      <c r="I242" s="1"/>
    </row>
    <row r="243" spans="1:9" s="3" customFormat="1" ht="29.5" customHeight="1" x14ac:dyDescent="0.35">
      <c r="A243" s="11">
        <v>8006540807026</v>
      </c>
      <c r="B243" s="17" t="s">
        <v>265</v>
      </c>
      <c r="C243" s="13" t="s">
        <v>114</v>
      </c>
      <c r="D243" s="13" t="s">
        <v>341</v>
      </c>
      <c r="E243" s="14" t="s">
        <v>342</v>
      </c>
      <c r="F243" s="15">
        <v>22.49</v>
      </c>
      <c r="G243" s="15">
        <v>21.32</v>
      </c>
      <c r="H243" s="16">
        <f t="shared" si="8"/>
        <v>-5.2023121387283155E-2</v>
      </c>
      <c r="I243" s="1"/>
    </row>
    <row r="244" spans="1:9" s="3" customFormat="1" ht="29.5" customHeight="1" x14ac:dyDescent="0.35">
      <c r="A244" s="11">
        <v>8006540490891</v>
      </c>
      <c r="B244" s="17" t="s">
        <v>265</v>
      </c>
      <c r="C244" s="13" t="s">
        <v>114</v>
      </c>
      <c r="D244" s="13" t="s">
        <v>343</v>
      </c>
      <c r="E244" s="14" t="s">
        <v>344</v>
      </c>
      <c r="F244" s="15">
        <v>39.99</v>
      </c>
      <c r="G244" s="15">
        <v>37.99</v>
      </c>
      <c r="H244" s="16">
        <f t="shared" si="8"/>
        <v>-5.0012503125781441E-2</v>
      </c>
      <c r="I244" s="1"/>
    </row>
    <row r="245" spans="1:9" s="3" customFormat="1" ht="29.5" customHeight="1" x14ac:dyDescent="0.35">
      <c r="A245" s="11">
        <v>8006540490938</v>
      </c>
      <c r="B245" s="17" t="s">
        <v>265</v>
      </c>
      <c r="C245" s="13" t="s">
        <v>114</v>
      </c>
      <c r="D245" s="13" t="s">
        <v>345</v>
      </c>
      <c r="E245" s="14" t="s">
        <v>346</v>
      </c>
      <c r="F245" s="15">
        <v>39.99</v>
      </c>
      <c r="G245" s="15">
        <v>37.99</v>
      </c>
      <c r="H245" s="16">
        <f t="shared" si="8"/>
        <v>-5.0012503125781441E-2</v>
      </c>
      <c r="I245" s="1"/>
    </row>
    <row r="246" spans="1:9" s="3" customFormat="1" ht="29.5" customHeight="1" x14ac:dyDescent="0.35">
      <c r="A246" s="11">
        <v>8006540490976</v>
      </c>
      <c r="B246" s="17" t="s">
        <v>265</v>
      </c>
      <c r="C246" s="13" t="s">
        <v>114</v>
      </c>
      <c r="D246" s="13" t="s">
        <v>347</v>
      </c>
      <c r="E246" s="14" t="s">
        <v>348</v>
      </c>
      <c r="F246" s="15">
        <v>39.99</v>
      </c>
      <c r="G246" s="15">
        <v>37.99</v>
      </c>
      <c r="H246" s="16">
        <f t="shared" si="8"/>
        <v>-5.0012503125781441E-2</v>
      </c>
      <c r="I246" s="1"/>
    </row>
    <row r="247" spans="1:9" s="3" customFormat="1" ht="29.5" customHeight="1" x14ac:dyDescent="0.35">
      <c r="A247" s="11">
        <v>8006540491010</v>
      </c>
      <c r="B247" s="17" t="s">
        <v>265</v>
      </c>
      <c r="C247" s="13" t="s">
        <v>114</v>
      </c>
      <c r="D247" s="13" t="s">
        <v>349</v>
      </c>
      <c r="E247" s="14" t="s">
        <v>350</v>
      </c>
      <c r="F247" s="15">
        <v>39.99</v>
      </c>
      <c r="G247" s="15">
        <v>37.99</v>
      </c>
      <c r="H247" s="16">
        <f t="shared" si="8"/>
        <v>-5.0012503125781441E-2</v>
      </c>
      <c r="I247" s="1"/>
    </row>
    <row r="248" spans="1:9" s="3" customFormat="1" ht="29.5" customHeight="1" x14ac:dyDescent="0.35">
      <c r="A248" s="11">
        <v>8006540888414</v>
      </c>
      <c r="B248" s="17" t="s">
        <v>265</v>
      </c>
      <c r="C248" s="13" t="s">
        <v>116</v>
      </c>
      <c r="D248" s="13" t="s">
        <v>351</v>
      </c>
      <c r="E248" s="14" t="s">
        <v>352</v>
      </c>
      <c r="F248" s="15">
        <v>7.17</v>
      </c>
      <c r="G248" s="15">
        <v>6.75</v>
      </c>
      <c r="H248" s="16">
        <f t="shared" si="8"/>
        <v>-5.8577405857740579E-2</v>
      </c>
      <c r="I248" s="1"/>
    </row>
    <row r="249" spans="1:9" s="3" customFormat="1" ht="29.5" customHeight="1" x14ac:dyDescent="0.35">
      <c r="A249" s="11">
        <v>8006540888421</v>
      </c>
      <c r="B249" s="17" t="s">
        <v>265</v>
      </c>
      <c r="C249" s="13" t="s">
        <v>116</v>
      </c>
      <c r="D249" s="13" t="s">
        <v>353</v>
      </c>
      <c r="E249" s="14" t="s">
        <v>352</v>
      </c>
      <c r="F249" s="15">
        <v>7.17</v>
      </c>
      <c r="G249" s="15">
        <v>6.75</v>
      </c>
      <c r="H249" s="16">
        <f t="shared" si="8"/>
        <v>-5.8577405857740579E-2</v>
      </c>
      <c r="I249" s="1"/>
    </row>
    <row r="250" spans="1:9" s="3" customFormat="1" ht="29.5" customHeight="1" x14ac:dyDescent="0.35">
      <c r="A250" s="11">
        <v>8006540888469</v>
      </c>
      <c r="B250" s="17" t="s">
        <v>265</v>
      </c>
      <c r="C250" s="13" t="s">
        <v>116</v>
      </c>
      <c r="D250" s="13" t="s">
        <v>354</v>
      </c>
      <c r="E250" s="14" t="s">
        <v>352</v>
      </c>
      <c r="F250" s="15">
        <v>7.17</v>
      </c>
      <c r="G250" s="15">
        <v>6.75</v>
      </c>
      <c r="H250" s="16">
        <f t="shared" si="8"/>
        <v>-5.8577405857740579E-2</v>
      </c>
      <c r="I250" s="1"/>
    </row>
    <row r="251" spans="1:9" s="3" customFormat="1" ht="29.5" customHeight="1" x14ac:dyDescent="0.35">
      <c r="A251" s="11">
        <v>8006540887882</v>
      </c>
      <c r="B251" s="17" t="s">
        <v>265</v>
      </c>
      <c r="C251" s="13" t="s">
        <v>116</v>
      </c>
      <c r="D251" s="13" t="s">
        <v>355</v>
      </c>
      <c r="E251" s="14" t="s">
        <v>356</v>
      </c>
      <c r="F251" s="15">
        <v>7.17</v>
      </c>
      <c r="G251" s="15">
        <v>6.75</v>
      </c>
      <c r="H251" s="16">
        <f t="shared" si="8"/>
        <v>-5.8577405857740579E-2</v>
      </c>
      <c r="I251" s="1"/>
    </row>
    <row r="252" spans="1:9" s="3" customFormat="1" ht="29.5" customHeight="1" x14ac:dyDescent="0.35">
      <c r="A252" s="11">
        <v>8006540887936</v>
      </c>
      <c r="B252" s="17" t="s">
        <v>265</v>
      </c>
      <c r="C252" s="13" t="s">
        <v>116</v>
      </c>
      <c r="D252" s="13" t="s">
        <v>357</v>
      </c>
      <c r="E252" s="14" t="s">
        <v>356</v>
      </c>
      <c r="F252" s="15">
        <v>7.17</v>
      </c>
      <c r="G252" s="15">
        <v>6.75</v>
      </c>
      <c r="H252" s="16">
        <f t="shared" si="8"/>
        <v>-5.8577405857740579E-2</v>
      </c>
      <c r="I252" s="1"/>
    </row>
    <row r="253" spans="1:9" s="3" customFormat="1" ht="29.5" customHeight="1" x14ac:dyDescent="0.35">
      <c r="A253" s="11">
        <v>8006540887967</v>
      </c>
      <c r="B253" s="17" t="s">
        <v>265</v>
      </c>
      <c r="C253" s="13" t="s">
        <v>116</v>
      </c>
      <c r="D253" s="13" t="s">
        <v>358</v>
      </c>
      <c r="E253" s="14" t="s">
        <v>356</v>
      </c>
      <c r="F253" s="15">
        <v>7.17</v>
      </c>
      <c r="G253" s="15">
        <v>6.75</v>
      </c>
      <c r="H253" s="16">
        <f t="shared" si="8"/>
        <v>-5.8577405857740579E-2</v>
      </c>
      <c r="I253" s="1"/>
    </row>
    <row r="254" spans="1:9" s="3" customFormat="1" ht="29.5" customHeight="1" x14ac:dyDescent="0.35">
      <c r="A254" s="11">
        <v>8006540888247</v>
      </c>
      <c r="B254" s="17" t="s">
        <v>265</v>
      </c>
      <c r="C254" s="13" t="s">
        <v>116</v>
      </c>
      <c r="D254" s="13" t="s">
        <v>359</v>
      </c>
      <c r="E254" s="14" t="s">
        <v>356</v>
      </c>
      <c r="F254" s="15">
        <v>7.17</v>
      </c>
      <c r="G254" s="15">
        <v>6.75</v>
      </c>
      <c r="H254" s="16">
        <f t="shared" si="8"/>
        <v>-5.8577405857740579E-2</v>
      </c>
      <c r="I254" s="1"/>
    </row>
    <row r="255" spans="1:9" s="3" customFormat="1" ht="29.5" customHeight="1" x14ac:dyDescent="0.35">
      <c r="A255" s="11">
        <v>8006540888612</v>
      </c>
      <c r="B255" s="17" t="s">
        <v>265</v>
      </c>
      <c r="C255" s="13" t="s">
        <v>116</v>
      </c>
      <c r="D255" s="13" t="s">
        <v>360</v>
      </c>
      <c r="E255" s="14" t="s">
        <v>356</v>
      </c>
      <c r="F255" s="15">
        <v>7.17</v>
      </c>
      <c r="G255" s="15">
        <v>6.75</v>
      </c>
      <c r="H255" s="16">
        <f t="shared" si="8"/>
        <v>-5.8577405857740579E-2</v>
      </c>
      <c r="I255" s="1"/>
    </row>
    <row r="256" spans="1:9" s="3" customFormat="1" ht="29.5" customHeight="1" x14ac:dyDescent="0.35">
      <c r="A256" s="11">
        <v>8006540896693</v>
      </c>
      <c r="B256" s="17" t="s">
        <v>265</v>
      </c>
      <c r="C256" s="13" t="s">
        <v>116</v>
      </c>
      <c r="D256" s="13" t="s">
        <v>361</v>
      </c>
      <c r="E256" s="14" t="s">
        <v>356</v>
      </c>
      <c r="F256" s="15">
        <v>7.17</v>
      </c>
      <c r="G256" s="15">
        <v>6.75</v>
      </c>
      <c r="H256" s="16">
        <f t="shared" si="8"/>
        <v>-5.8577405857740579E-2</v>
      </c>
      <c r="I256" s="1"/>
    </row>
    <row r="257" spans="1:9" s="3" customFormat="1" ht="29.5" customHeight="1" x14ac:dyDescent="0.35">
      <c r="A257" s="11">
        <v>8006540896709</v>
      </c>
      <c r="B257" s="17" t="s">
        <v>265</v>
      </c>
      <c r="C257" s="13" t="s">
        <v>116</v>
      </c>
      <c r="D257" s="13" t="s">
        <v>362</v>
      </c>
      <c r="E257" s="14" t="s">
        <v>356</v>
      </c>
      <c r="F257" s="15">
        <v>7.17</v>
      </c>
      <c r="G257" s="15">
        <v>6.75</v>
      </c>
      <c r="H257" s="16">
        <f t="shared" si="8"/>
        <v>-5.8577405857740579E-2</v>
      </c>
      <c r="I257" s="1"/>
    </row>
    <row r="258" spans="1:9" s="3" customFormat="1" ht="29.5" customHeight="1" x14ac:dyDescent="0.35">
      <c r="A258" s="11">
        <v>8006540888551</v>
      </c>
      <c r="B258" s="17" t="s">
        <v>265</v>
      </c>
      <c r="C258" s="13" t="s">
        <v>116</v>
      </c>
      <c r="D258" s="13" t="s">
        <v>363</v>
      </c>
      <c r="E258" s="14" t="s">
        <v>356</v>
      </c>
      <c r="F258" s="15">
        <v>6.75</v>
      </c>
      <c r="G258" s="15">
        <v>6.32</v>
      </c>
      <c r="H258" s="16">
        <f t="shared" si="8"/>
        <v>-6.3703703703703665E-2</v>
      </c>
      <c r="I258" s="1"/>
    </row>
    <row r="259" spans="1:9" s="3" customFormat="1" ht="29.5" customHeight="1" x14ac:dyDescent="0.35">
      <c r="A259" s="11">
        <v>8006540888575</v>
      </c>
      <c r="B259" s="17" t="s">
        <v>265</v>
      </c>
      <c r="C259" s="13" t="s">
        <v>116</v>
      </c>
      <c r="D259" s="13" t="s">
        <v>364</v>
      </c>
      <c r="E259" s="14" t="s">
        <v>356</v>
      </c>
      <c r="F259" s="15">
        <v>6.75</v>
      </c>
      <c r="G259" s="15">
        <v>6.32</v>
      </c>
      <c r="H259" s="16">
        <f t="shared" si="8"/>
        <v>-6.3703703703703665E-2</v>
      </c>
      <c r="I259" s="1"/>
    </row>
    <row r="260" spans="1:9" s="3" customFormat="1" ht="29.5" customHeight="1" x14ac:dyDescent="0.35">
      <c r="A260" s="11">
        <v>8006540849125</v>
      </c>
      <c r="B260" s="17" t="s">
        <v>265</v>
      </c>
      <c r="C260" s="13" t="s">
        <v>116</v>
      </c>
      <c r="D260" s="13" t="s">
        <v>365</v>
      </c>
      <c r="E260" s="14" t="s">
        <v>366</v>
      </c>
      <c r="F260" s="15">
        <v>5.93</v>
      </c>
      <c r="G260" s="15">
        <v>5.6</v>
      </c>
      <c r="H260" s="16">
        <f t="shared" si="8"/>
        <v>-5.5649241146711652E-2</v>
      </c>
      <c r="I260" s="1"/>
    </row>
    <row r="261" spans="1:9" s="3" customFormat="1" ht="29.5" customHeight="1" x14ac:dyDescent="0.35">
      <c r="A261" s="11">
        <v>8006540849064</v>
      </c>
      <c r="B261" s="17" t="s">
        <v>265</v>
      </c>
      <c r="C261" s="13" t="s">
        <v>116</v>
      </c>
      <c r="D261" s="13" t="s">
        <v>367</v>
      </c>
      <c r="E261" s="14" t="s">
        <v>368</v>
      </c>
      <c r="F261" s="15">
        <v>5.63</v>
      </c>
      <c r="G261" s="15">
        <v>5.34</v>
      </c>
      <c r="H261" s="16">
        <f t="shared" si="8"/>
        <v>-5.1509769094138548E-2</v>
      </c>
      <c r="I261" s="1"/>
    </row>
    <row r="262" spans="1:9" s="3" customFormat="1" ht="29.5" customHeight="1" x14ac:dyDescent="0.35">
      <c r="A262" s="11">
        <v>8006540849101</v>
      </c>
      <c r="B262" s="17" t="s">
        <v>265</v>
      </c>
      <c r="C262" s="13" t="s">
        <v>116</v>
      </c>
      <c r="D262" s="13" t="s">
        <v>369</v>
      </c>
      <c r="E262" s="14" t="s">
        <v>368</v>
      </c>
      <c r="F262" s="15">
        <v>5.63</v>
      </c>
      <c r="G262" s="15">
        <v>5.34</v>
      </c>
      <c r="H262" s="16">
        <f t="shared" si="8"/>
        <v>-5.1509769094138548E-2</v>
      </c>
      <c r="I262" s="1"/>
    </row>
    <row r="263" spans="1:9" s="3" customFormat="1" ht="29.5" customHeight="1" x14ac:dyDescent="0.35">
      <c r="A263" s="11">
        <v>8001841934754</v>
      </c>
      <c r="B263" s="17" t="s">
        <v>265</v>
      </c>
      <c r="C263" s="13" t="s">
        <v>116</v>
      </c>
      <c r="D263" s="13" t="s">
        <v>370</v>
      </c>
      <c r="E263" s="14" t="s">
        <v>371</v>
      </c>
      <c r="F263" s="15">
        <v>8.73</v>
      </c>
      <c r="G263" s="15">
        <v>7.94</v>
      </c>
      <c r="H263" s="16">
        <f t="shared" si="8"/>
        <v>-9.0492554410080181E-2</v>
      </c>
      <c r="I263" s="1"/>
    </row>
    <row r="264" spans="1:9" s="3" customFormat="1" ht="28" customHeight="1" x14ac:dyDescent="0.35">
      <c r="A264" s="11">
        <v>8700216217057</v>
      </c>
      <c r="B264" s="17" t="s">
        <v>265</v>
      </c>
      <c r="C264" s="13" t="s">
        <v>116</v>
      </c>
      <c r="D264" s="13" t="s">
        <v>372</v>
      </c>
      <c r="E264" s="14" t="s">
        <v>373</v>
      </c>
      <c r="F264" s="15">
        <v>4.67</v>
      </c>
      <c r="G264" s="15">
        <v>4.18</v>
      </c>
      <c r="H264" s="16">
        <f t="shared" si="8"/>
        <v>-0.10492505353319062</v>
      </c>
      <c r="I264" s="1"/>
    </row>
    <row r="265" spans="1:9" s="3" customFormat="1" ht="28" customHeight="1" x14ac:dyDescent="0.35">
      <c r="A265" s="11">
        <v>8006540400760</v>
      </c>
      <c r="B265" s="17" t="s">
        <v>265</v>
      </c>
      <c r="C265" s="13" t="s">
        <v>115</v>
      </c>
      <c r="D265" s="13" t="s">
        <v>659</v>
      </c>
      <c r="E265" s="14" t="s">
        <v>309</v>
      </c>
      <c r="F265" s="15">
        <v>8.26</v>
      </c>
      <c r="G265" s="15">
        <v>7.84</v>
      </c>
      <c r="H265" s="16">
        <f t="shared" si="8"/>
        <v>-5.0847457627118633E-2</v>
      </c>
      <c r="I265" s="1"/>
    </row>
    <row r="266" spans="1:9" s="3" customFormat="1" ht="28" customHeight="1" x14ac:dyDescent="0.35">
      <c r="A266" s="11">
        <v>8006540400999</v>
      </c>
      <c r="B266" s="17" t="s">
        <v>265</v>
      </c>
      <c r="C266" s="13" t="s">
        <v>115</v>
      </c>
      <c r="D266" s="13" t="s">
        <v>660</v>
      </c>
      <c r="E266" s="14" t="s">
        <v>309</v>
      </c>
      <c r="F266" s="15">
        <v>8.26</v>
      </c>
      <c r="G266" s="15">
        <v>7.84</v>
      </c>
      <c r="H266" s="16">
        <f t="shared" si="8"/>
        <v>-5.0847457627118633E-2</v>
      </c>
      <c r="I266" s="1"/>
    </row>
    <row r="267" spans="1:9" s="3" customFormat="1" ht="28" customHeight="1" x14ac:dyDescent="0.35">
      <c r="A267" s="11">
        <v>8006540101766</v>
      </c>
      <c r="B267" s="17" t="s">
        <v>265</v>
      </c>
      <c r="C267" s="13" t="s">
        <v>115</v>
      </c>
      <c r="D267" s="13" t="s">
        <v>661</v>
      </c>
      <c r="E267" s="14" t="s">
        <v>319</v>
      </c>
      <c r="F267" s="15">
        <v>8.26</v>
      </c>
      <c r="G267" s="15">
        <v>7.84</v>
      </c>
      <c r="H267" s="16">
        <f t="shared" si="8"/>
        <v>-5.0847457627118633E-2</v>
      </c>
      <c r="I267" s="1"/>
    </row>
    <row r="268" spans="1:9" s="3" customFormat="1" ht="28" customHeight="1" x14ac:dyDescent="0.35">
      <c r="A268" s="11">
        <v>8006540103555</v>
      </c>
      <c r="B268" s="17" t="s">
        <v>265</v>
      </c>
      <c r="C268" s="13" t="s">
        <v>115</v>
      </c>
      <c r="D268" s="13" t="s">
        <v>662</v>
      </c>
      <c r="E268" s="14" t="s">
        <v>319</v>
      </c>
      <c r="F268" s="15">
        <v>8.26</v>
      </c>
      <c r="G268" s="15">
        <v>7.84</v>
      </c>
      <c r="H268" s="16">
        <f t="shared" si="8"/>
        <v>-5.0847457627118633E-2</v>
      </c>
      <c r="I268" s="1"/>
    </row>
    <row r="269" spans="1:9" s="3" customFormat="1" ht="28" customHeight="1" x14ac:dyDescent="0.35">
      <c r="A269" s="11">
        <v>8006540103517</v>
      </c>
      <c r="B269" s="17" t="s">
        <v>265</v>
      </c>
      <c r="C269" s="13" t="s">
        <v>115</v>
      </c>
      <c r="D269" s="13" t="s">
        <v>663</v>
      </c>
      <c r="E269" s="14" t="s">
        <v>319</v>
      </c>
      <c r="F269" s="15">
        <v>8.26</v>
      </c>
      <c r="G269" s="15">
        <v>7.84</v>
      </c>
      <c r="H269" s="16">
        <f t="shared" si="8"/>
        <v>-5.0847457627118633E-2</v>
      </c>
      <c r="I269" s="1"/>
    </row>
    <row r="270" spans="1:9" s="3" customFormat="1" ht="28" customHeight="1" x14ac:dyDescent="0.35">
      <c r="A270" s="11">
        <v>2713254</v>
      </c>
      <c r="B270" s="17" t="s">
        <v>383</v>
      </c>
      <c r="C270" s="13" t="s">
        <v>85</v>
      </c>
      <c r="D270" s="13" t="s">
        <v>384</v>
      </c>
      <c r="E270" s="14" t="s">
        <v>388</v>
      </c>
      <c r="F270" s="15">
        <v>19.670000000000002</v>
      </c>
      <c r="G270" s="15">
        <v>18.690000000000001</v>
      </c>
      <c r="H270" s="16">
        <f t="shared" si="8"/>
        <v>-4.9822064056939522E-2</v>
      </c>
      <c r="I270" s="1"/>
    </row>
    <row r="271" spans="1:9" s="3" customFormat="1" ht="28" customHeight="1" x14ac:dyDescent="0.35">
      <c r="A271" s="11">
        <v>2705336</v>
      </c>
      <c r="B271" s="17" t="s">
        <v>383</v>
      </c>
      <c r="C271" s="13" t="s">
        <v>85</v>
      </c>
      <c r="D271" s="13" t="s">
        <v>385</v>
      </c>
      <c r="E271" s="14" t="s">
        <v>389</v>
      </c>
      <c r="F271" s="15">
        <v>15.84</v>
      </c>
      <c r="G271" s="15">
        <v>15.05</v>
      </c>
      <c r="H271" s="16">
        <f t="shared" ref="H271:H339" si="9">(G271-F271)/F271</f>
        <v>-4.987373737373732E-2</v>
      </c>
      <c r="I271" s="1"/>
    </row>
    <row r="272" spans="1:9" s="3" customFormat="1" ht="28" customHeight="1" x14ac:dyDescent="0.35">
      <c r="A272" s="11">
        <v>2713369</v>
      </c>
      <c r="B272" s="17" t="s">
        <v>383</v>
      </c>
      <c r="C272" s="13" t="s">
        <v>85</v>
      </c>
      <c r="D272" s="13" t="s">
        <v>386</v>
      </c>
      <c r="E272" s="14" t="s">
        <v>389</v>
      </c>
      <c r="F272" s="15">
        <v>14.87</v>
      </c>
      <c r="G272" s="15">
        <v>14.13</v>
      </c>
      <c r="H272" s="16">
        <f t="shared" si="9"/>
        <v>-4.9764626765299157E-2</v>
      </c>
      <c r="I272" s="1"/>
    </row>
    <row r="273" spans="1:9" s="3" customFormat="1" ht="28" customHeight="1" x14ac:dyDescent="0.35">
      <c r="A273" s="11">
        <v>5202575011367</v>
      </c>
      <c r="B273" s="17" t="s">
        <v>383</v>
      </c>
      <c r="C273" s="13" t="s">
        <v>85</v>
      </c>
      <c r="D273" s="13" t="s">
        <v>387</v>
      </c>
      <c r="E273" s="14" t="s">
        <v>305</v>
      </c>
      <c r="F273" s="15">
        <v>4.2300000000000004</v>
      </c>
      <c r="G273" s="15">
        <v>4.0199999999999996</v>
      </c>
      <c r="H273" s="16">
        <f t="shared" si="9"/>
        <v>-4.9645390070922182E-2</v>
      </c>
      <c r="I273" s="1"/>
    </row>
    <row r="274" spans="1:9" s="3" customFormat="1" ht="28" customHeight="1" x14ac:dyDescent="0.35">
      <c r="A274" s="11">
        <v>5203278026405</v>
      </c>
      <c r="B274" s="17" t="s">
        <v>405</v>
      </c>
      <c r="C274" s="13" t="s">
        <v>116</v>
      </c>
      <c r="D274" s="13" t="s">
        <v>406</v>
      </c>
      <c r="E274" s="14" t="s">
        <v>407</v>
      </c>
      <c r="F274" s="24">
        <v>0.74199999999999999</v>
      </c>
      <c r="G274" s="24">
        <v>0.7</v>
      </c>
      <c r="H274" s="16">
        <f t="shared" si="9"/>
        <v>-5.660377358490571E-2</v>
      </c>
      <c r="I274" s="1"/>
    </row>
    <row r="275" spans="1:9" s="3" customFormat="1" ht="28" customHeight="1" x14ac:dyDescent="0.35">
      <c r="A275" s="11">
        <v>5203278039054</v>
      </c>
      <c r="B275" s="17" t="s">
        <v>405</v>
      </c>
      <c r="C275" s="13" t="s">
        <v>116</v>
      </c>
      <c r="D275" s="13" t="s">
        <v>409</v>
      </c>
      <c r="E275" s="14" t="s">
        <v>407</v>
      </c>
      <c r="F275" s="24">
        <v>1.2878000000000001</v>
      </c>
      <c r="G275" s="24">
        <v>1.2163999999999999</v>
      </c>
      <c r="H275" s="16">
        <f t="shared" si="9"/>
        <v>-5.544339183102976E-2</v>
      </c>
      <c r="I275" s="1"/>
    </row>
    <row r="276" spans="1:9" s="3" customFormat="1" ht="28" customHeight="1" x14ac:dyDescent="0.35">
      <c r="A276" s="11">
        <v>5203278046458</v>
      </c>
      <c r="B276" s="17" t="s">
        <v>405</v>
      </c>
      <c r="C276" s="13" t="s">
        <v>116</v>
      </c>
      <c r="D276" s="13" t="s">
        <v>410</v>
      </c>
      <c r="E276" s="14" t="s">
        <v>407</v>
      </c>
      <c r="F276" s="24">
        <v>0.84599999999999997</v>
      </c>
      <c r="G276" s="24">
        <v>0.80530000000000002</v>
      </c>
      <c r="H276" s="16">
        <f t="shared" si="9"/>
        <v>-4.8108747044917209E-2</v>
      </c>
      <c r="I276" s="1"/>
    </row>
    <row r="277" spans="1:9" s="3" customFormat="1" ht="28" customHeight="1" x14ac:dyDescent="0.35">
      <c r="A277" s="11">
        <v>5449000214881</v>
      </c>
      <c r="B277" s="17" t="s">
        <v>453</v>
      </c>
      <c r="C277" s="13" t="s">
        <v>89</v>
      </c>
      <c r="D277" s="13" t="s">
        <v>419</v>
      </c>
      <c r="E277" s="14" t="s">
        <v>454</v>
      </c>
      <c r="F277" s="15">
        <v>16.489999999999998</v>
      </c>
      <c r="G277" s="15">
        <v>15.66</v>
      </c>
      <c r="H277" s="16">
        <f t="shared" si="9"/>
        <v>-5.0333535476045993E-2</v>
      </c>
      <c r="I277" s="1"/>
    </row>
    <row r="278" spans="1:9" s="3" customFormat="1" ht="28" customHeight="1" x14ac:dyDescent="0.35">
      <c r="A278" s="11" t="s">
        <v>411</v>
      </c>
      <c r="B278" s="17" t="s">
        <v>453</v>
      </c>
      <c r="C278" s="13" t="s">
        <v>89</v>
      </c>
      <c r="D278" s="13" t="s">
        <v>420</v>
      </c>
      <c r="E278" s="14" t="s">
        <v>454</v>
      </c>
      <c r="F278" s="15">
        <v>17.61</v>
      </c>
      <c r="G278" s="15">
        <v>16.72</v>
      </c>
      <c r="H278" s="16">
        <f t="shared" si="9"/>
        <v>-5.0539466212379362E-2</v>
      </c>
      <c r="I278" s="1"/>
    </row>
    <row r="279" spans="1:9" s="3" customFormat="1" ht="28" customHeight="1" x14ac:dyDescent="0.35">
      <c r="A279" s="11">
        <v>5449000026569</v>
      </c>
      <c r="B279" s="17" t="s">
        <v>453</v>
      </c>
      <c r="C279" s="13" t="s">
        <v>89</v>
      </c>
      <c r="D279" s="13" t="s">
        <v>421</v>
      </c>
      <c r="E279" s="14" t="s">
        <v>454</v>
      </c>
      <c r="F279" s="15">
        <v>22.49</v>
      </c>
      <c r="G279" s="15">
        <v>21.36</v>
      </c>
      <c r="H279" s="16">
        <f t="shared" si="9"/>
        <v>-5.0244553134726505E-2</v>
      </c>
      <c r="I279" s="1"/>
    </row>
    <row r="280" spans="1:9" s="3" customFormat="1" ht="28" customHeight="1" x14ac:dyDescent="0.35">
      <c r="A280" s="11">
        <v>5449000139726</v>
      </c>
      <c r="B280" s="17" t="s">
        <v>453</v>
      </c>
      <c r="C280" s="13" t="s">
        <v>89</v>
      </c>
      <c r="D280" s="13" t="s">
        <v>422</v>
      </c>
      <c r="E280" s="14" t="s">
        <v>454</v>
      </c>
      <c r="F280" s="15">
        <v>7.12</v>
      </c>
      <c r="G280" s="15">
        <v>6.76</v>
      </c>
      <c r="H280" s="16">
        <f t="shared" si="9"/>
        <v>-5.0561797752809036E-2</v>
      </c>
      <c r="I280" s="1"/>
    </row>
    <row r="281" spans="1:9" s="3" customFormat="1" ht="28" customHeight="1" x14ac:dyDescent="0.35">
      <c r="A281" s="11">
        <v>5449000181756</v>
      </c>
      <c r="B281" s="17" t="s">
        <v>453</v>
      </c>
      <c r="C281" s="13" t="s">
        <v>89</v>
      </c>
      <c r="D281" s="13" t="s">
        <v>423</v>
      </c>
      <c r="E281" s="14" t="s">
        <v>454</v>
      </c>
      <c r="F281" s="15">
        <v>7.12</v>
      </c>
      <c r="G281" s="15">
        <v>6.76</v>
      </c>
      <c r="H281" s="16">
        <f t="shared" si="9"/>
        <v>-5.0561797752809036E-2</v>
      </c>
      <c r="I281" s="1"/>
    </row>
    <row r="282" spans="1:9" s="3" customFormat="1" ht="28" customHeight="1" x14ac:dyDescent="0.35">
      <c r="A282" s="11">
        <v>5449000000484</v>
      </c>
      <c r="B282" s="17" t="s">
        <v>453</v>
      </c>
      <c r="C282" s="13" t="s">
        <v>89</v>
      </c>
      <c r="D282" s="13" t="s">
        <v>424</v>
      </c>
      <c r="E282" s="14" t="s">
        <v>454</v>
      </c>
      <c r="F282" s="15">
        <v>10.130000000000001</v>
      </c>
      <c r="G282" s="15">
        <v>9.6199999999999992</v>
      </c>
      <c r="H282" s="16">
        <f t="shared" si="9"/>
        <v>-5.0345508390918219E-2</v>
      </c>
      <c r="I282" s="1"/>
    </row>
    <row r="283" spans="1:9" s="3" customFormat="1" ht="28" customHeight="1" x14ac:dyDescent="0.35">
      <c r="A283" s="11">
        <v>5449000088444</v>
      </c>
      <c r="B283" s="17" t="s">
        <v>453</v>
      </c>
      <c r="C283" s="13" t="s">
        <v>89</v>
      </c>
      <c r="D283" s="13" t="s">
        <v>425</v>
      </c>
      <c r="E283" s="14" t="s">
        <v>454</v>
      </c>
      <c r="F283" s="15">
        <v>10.130000000000001</v>
      </c>
      <c r="G283" s="15">
        <v>9.6199999999999992</v>
      </c>
      <c r="H283" s="16">
        <f t="shared" si="9"/>
        <v>-5.0345508390918219E-2</v>
      </c>
      <c r="I283" s="1"/>
    </row>
    <row r="284" spans="1:9" s="3" customFormat="1" ht="28" customHeight="1" x14ac:dyDescent="0.35">
      <c r="A284" s="11">
        <v>530010120011</v>
      </c>
      <c r="B284" s="17" t="s">
        <v>453</v>
      </c>
      <c r="C284" s="13" t="s">
        <v>89</v>
      </c>
      <c r="D284" s="13" t="s">
        <v>426</v>
      </c>
      <c r="E284" s="14" t="s">
        <v>454</v>
      </c>
      <c r="F284" s="15">
        <v>82.35</v>
      </c>
      <c r="G284" s="15">
        <v>78.23</v>
      </c>
      <c r="H284" s="16">
        <f t="shared" si="9"/>
        <v>-5.0030358227079422E-2</v>
      </c>
      <c r="I284" s="1"/>
    </row>
    <row r="285" spans="1:9" s="3" customFormat="1" ht="28" customHeight="1" x14ac:dyDescent="0.35">
      <c r="A285" s="11">
        <v>5449000001078</v>
      </c>
      <c r="B285" s="17" t="s">
        <v>453</v>
      </c>
      <c r="C285" s="13" t="s">
        <v>89</v>
      </c>
      <c r="D285" s="13" t="s">
        <v>427</v>
      </c>
      <c r="E285" s="14" t="s">
        <v>454</v>
      </c>
      <c r="F285" s="15">
        <v>91.5</v>
      </c>
      <c r="G285" s="15">
        <v>86.92</v>
      </c>
      <c r="H285" s="16">
        <f t="shared" si="9"/>
        <v>-5.0054644808743151E-2</v>
      </c>
      <c r="I285" s="1"/>
    </row>
    <row r="286" spans="1:9" s="3" customFormat="1" ht="28" customHeight="1" x14ac:dyDescent="0.35">
      <c r="A286" s="11" t="s">
        <v>412</v>
      </c>
      <c r="B286" s="17" t="s">
        <v>453</v>
      </c>
      <c r="C286" s="13" t="s">
        <v>89</v>
      </c>
      <c r="D286" s="13" t="s">
        <v>428</v>
      </c>
      <c r="E286" s="14" t="s">
        <v>454</v>
      </c>
      <c r="F286" s="15">
        <v>10.84</v>
      </c>
      <c r="G286" s="15">
        <v>10.29</v>
      </c>
      <c r="H286" s="16">
        <f t="shared" si="9"/>
        <v>-5.073800738007387E-2</v>
      </c>
      <c r="I286" s="1"/>
    </row>
    <row r="287" spans="1:9" s="3" customFormat="1" ht="28" customHeight="1" x14ac:dyDescent="0.35">
      <c r="A287" s="11">
        <v>5449000086532</v>
      </c>
      <c r="B287" s="17" t="s">
        <v>453</v>
      </c>
      <c r="C287" s="13" t="s">
        <v>89</v>
      </c>
      <c r="D287" s="13" t="s">
        <v>429</v>
      </c>
      <c r="E287" s="14" t="s">
        <v>454</v>
      </c>
      <c r="F287" s="15">
        <v>14.91</v>
      </c>
      <c r="G287" s="15">
        <v>14.16</v>
      </c>
      <c r="H287" s="16">
        <f t="shared" si="9"/>
        <v>-5.0301810865191143E-2</v>
      </c>
      <c r="I287" s="1"/>
    </row>
    <row r="288" spans="1:9" s="3" customFormat="1" ht="28" customHeight="1" x14ac:dyDescent="0.35">
      <c r="A288" s="11" t="s">
        <v>413</v>
      </c>
      <c r="B288" s="17" t="s">
        <v>453</v>
      </c>
      <c r="C288" s="13" t="s">
        <v>89</v>
      </c>
      <c r="D288" s="13" t="s">
        <v>430</v>
      </c>
      <c r="E288" s="14" t="s">
        <v>454</v>
      </c>
      <c r="F288" s="15">
        <v>14.75</v>
      </c>
      <c r="G288" s="15">
        <v>14.01</v>
      </c>
      <c r="H288" s="16">
        <f t="shared" si="9"/>
        <v>-5.0169491525423743E-2</v>
      </c>
      <c r="I288" s="1"/>
    </row>
    <row r="289" spans="1:9" s="3" customFormat="1" ht="28" customHeight="1" x14ac:dyDescent="0.35">
      <c r="A289" s="11">
        <v>5449000957818</v>
      </c>
      <c r="B289" s="17" t="s">
        <v>453</v>
      </c>
      <c r="C289" s="13" t="s">
        <v>89</v>
      </c>
      <c r="D289" s="13" t="s">
        <v>431</v>
      </c>
      <c r="E289" s="14" t="s">
        <v>454</v>
      </c>
      <c r="F289" s="15">
        <v>23.54</v>
      </c>
      <c r="G289" s="15">
        <v>22.36</v>
      </c>
      <c r="H289" s="16">
        <f t="shared" si="9"/>
        <v>-5.0127442650807125E-2</v>
      </c>
      <c r="I289" s="1"/>
    </row>
    <row r="290" spans="1:9" s="3" customFormat="1" ht="28" customHeight="1" x14ac:dyDescent="0.35">
      <c r="A290" s="11">
        <v>5449000305312</v>
      </c>
      <c r="B290" s="17" t="s">
        <v>453</v>
      </c>
      <c r="C290" s="13" t="s">
        <v>89</v>
      </c>
      <c r="D290" s="13" t="s">
        <v>432</v>
      </c>
      <c r="E290" s="14" t="s">
        <v>454</v>
      </c>
      <c r="F290" s="15">
        <v>16.14</v>
      </c>
      <c r="G290" s="15">
        <v>15.33</v>
      </c>
      <c r="H290" s="16">
        <f t="shared" si="9"/>
        <v>-5.0185873605947985E-2</v>
      </c>
      <c r="I290" s="1"/>
    </row>
    <row r="291" spans="1:9" s="3" customFormat="1" ht="28" customHeight="1" x14ac:dyDescent="0.35">
      <c r="A291" s="11" t="s">
        <v>414</v>
      </c>
      <c r="B291" s="17" t="s">
        <v>453</v>
      </c>
      <c r="C291" s="13" t="s">
        <v>89</v>
      </c>
      <c r="D291" s="13" t="s">
        <v>433</v>
      </c>
      <c r="E291" s="14" t="s">
        <v>454</v>
      </c>
      <c r="F291" s="15">
        <v>17.39</v>
      </c>
      <c r="G291" s="15">
        <v>16.52</v>
      </c>
      <c r="H291" s="16">
        <f t="shared" si="9"/>
        <v>-5.0028752156411789E-2</v>
      </c>
      <c r="I291" s="1"/>
    </row>
    <row r="292" spans="1:9" s="3" customFormat="1" ht="28" customHeight="1" x14ac:dyDescent="0.35">
      <c r="A292" s="11" t="s">
        <v>415</v>
      </c>
      <c r="B292" s="17" t="s">
        <v>453</v>
      </c>
      <c r="C292" s="13" t="s">
        <v>89</v>
      </c>
      <c r="D292" s="13" t="s">
        <v>434</v>
      </c>
      <c r="E292" s="14" t="s">
        <v>454</v>
      </c>
      <c r="F292" s="15">
        <v>17.39</v>
      </c>
      <c r="G292" s="15">
        <v>16.52</v>
      </c>
      <c r="H292" s="16">
        <f t="shared" si="9"/>
        <v>-5.0028752156411789E-2</v>
      </c>
      <c r="I292" s="1"/>
    </row>
    <row r="293" spans="1:9" s="3" customFormat="1" ht="28" customHeight="1" x14ac:dyDescent="0.35">
      <c r="A293" s="11" t="s">
        <v>416</v>
      </c>
      <c r="B293" s="17" t="s">
        <v>453</v>
      </c>
      <c r="C293" s="13" t="s">
        <v>89</v>
      </c>
      <c r="D293" s="13" t="s">
        <v>435</v>
      </c>
      <c r="E293" s="14" t="s">
        <v>454</v>
      </c>
      <c r="F293" s="15">
        <v>17.39</v>
      </c>
      <c r="G293" s="15">
        <v>16.52</v>
      </c>
      <c r="H293" s="16">
        <f t="shared" si="9"/>
        <v>-5.0028752156411789E-2</v>
      </c>
      <c r="I293" s="1"/>
    </row>
    <row r="294" spans="1:9" s="3" customFormat="1" ht="28" customHeight="1" x14ac:dyDescent="0.35">
      <c r="A294" s="11" t="s">
        <v>417</v>
      </c>
      <c r="B294" s="17" t="s">
        <v>453</v>
      </c>
      <c r="C294" s="13" t="s">
        <v>89</v>
      </c>
      <c r="D294" s="13" t="s">
        <v>436</v>
      </c>
      <c r="E294" s="14" t="s">
        <v>454</v>
      </c>
      <c r="F294" s="15">
        <v>17.39</v>
      </c>
      <c r="G294" s="15">
        <v>16.52</v>
      </c>
      <c r="H294" s="16">
        <f t="shared" si="9"/>
        <v>-5.0028752156411789E-2</v>
      </c>
      <c r="I294" s="1"/>
    </row>
    <row r="295" spans="1:9" s="3" customFormat="1" ht="28" customHeight="1" x14ac:dyDescent="0.35">
      <c r="A295" s="11" t="s">
        <v>418</v>
      </c>
      <c r="B295" s="17" t="s">
        <v>453</v>
      </c>
      <c r="C295" s="13" t="s">
        <v>89</v>
      </c>
      <c r="D295" s="13" t="s">
        <v>437</v>
      </c>
      <c r="E295" s="14" t="s">
        <v>454</v>
      </c>
      <c r="F295" s="15">
        <v>17.39</v>
      </c>
      <c r="G295" s="15">
        <v>16.52</v>
      </c>
      <c r="H295" s="16">
        <f t="shared" si="9"/>
        <v>-5.0028752156411789E-2</v>
      </c>
      <c r="I295" s="1"/>
    </row>
    <row r="296" spans="1:9" s="3" customFormat="1" ht="28" customHeight="1" x14ac:dyDescent="0.35">
      <c r="A296" s="11">
        <v>5449000233455</v>
      </c>
      <c r="B296" s="17" t="s">
        <v>453</v>
      </c>
      <c r="C296" s="13" t="s">
        <v>89</v>
      </c>
      <c r="D296" s="13" t="s">
        <v>438</v>
      </c>
      <c r="E296" s="14" t="s">
        <v>454</v>
      </c>
      <c r="F296" s="15">
        <v>15.07</v>
      </c>
      <c r="G296" s="15">
        <v>14.31</v>
      </c>
      <c r="H296" s="16">
        <f t="shared" si="9"/>
        <v>-5.043132050431319E-2</v>
      </c>
      <c r="I296" s="1"/>
    </row>
    <row r="297" spans="1:9" s="3" customFormat="1" ht="28" customHeight="1" x14ac:dyDescent="0.35">
      <c r="A297" s="11">
        <v>5449000233479</v>
      </c>
      <c r="B297" s="17" t="s">
        <v>453</v>
      </c>
      <c r="C297" s="13" t="s">
        <v>89</v>
      </c>
      <c r="D297" s="13" t="s">
        <v>439</v>
      </c>
      <c r="E297" s="14" t="s">
        <v>454</v>
      </c>
      <c r="F297" s="15">
        <v>15.65</v>
      </c>
      <c r="G297" s="15">
        <v>14.86</v>
      </c>
      <c r="H297" s="16">
        <f t="shared" si="9"/>
        <v>-5.0479233226837117E-2</v>
      </c>
      <c r="I297" s="1"/>
    </row>
    <row r="298" spans="1:9" s="3" customFormat="1" ht="28" customHeight="1" x14ac:dyDescent="0.35">
      <c r="A298" s="11">
        <v>5449000233486</v>
      </c>
      <c r="B298" s="17" t="s">
        <v>453</v>
      </c>
      <c r="C298" s="13" t="s">
        <v>89</v>
      </c>
      <c r="D298" s="13" t="s">
        <v>440</v>
      </c>
      <c r="E298" s="14" t="s">
        <v>454</v>
      </c>
      <c r="F298" s="15">
        <v>15.65</v>
      </c>
      <c r="G298" s="15">
        <v>14.86</v>
      </c>
      <c r="H298" s="16">
        <f t="shared" si="9"/>
        <v>-5.0479233226837117E-2</v>
      </c>
      <c r="I298" s="1"/>
    </row>
    <row r="299" spans="1:9" s="3" customFormat="1" ht="28" customHeight="1" x14ac:dyDescent="0.35">
      <c r="A299" s="11">
        <v>5449000233448</v>
      </c>
      <c r="B299" s="17" t="s">
        <v>453</v>
      </c>
      <c r="C299" s="13" t="s">
        <v>89</v>
      </c>
      <c r="D299" s="13" t="s">
        <v>441</v>
      </c>
      <c r="E299" s="14" t="s">
        <v>454</v>
      </c>
      <c r="F299" s="15">
        <v>10.130000000000001</v>
      </c>
      <c r="G299" s="15">
        <v>9.6199999999999992</v>
      </c>
      <c r="H299" s="16">
        <f t="shared" si="9"/>
        <v>-5.0345508390918219E-2</v>
      </c>
      <c r="I299" s="1"/>
    </row>
    <row r="300" spans="1:9" s="3" customFormat="1" ht="28" customHeight="1" x14ac:dyDescent="0.35">
      <c r="A300" s="11">
        <v>5449000058096</v>
      </c>
      <c r="B300" s="17" t="s">
        <v>453</v>
      </c>
      <c r="C300" s="13" t="s">
        <v>89</v>
      </c>
      <c r="D300" s="13" t="s">
        <v>442</v>
      </c>
      <c r="E300" s="14" t="s">
        <v>454</v>
      </c>
      <c r="F300" s="15">
        <v>16.28</v>
      </c>
      <c r="G300" s="15">
        <v>15.46</v>
      </c>
      <c r="H300" s="16">
        <f t="shared" si="9"/>
        <v>-5.0368550368550383E-2</v>
      </c>
      <c r="I300" s="1"/>
    </row>
    <row r="301" spans="1:9" s="3" customFormat="1" ht="28" customHeight="1" x14ac:dyDescent="0.35">
      <c r="A301" s="11">
        <v>5449000065049</v>
      </c>
      <c r="B301" s="17" t="s">
        <v>453</v>
      </c>
      <c r="C301" s="13" t="s">
        <v>89</v>
      </c>
      <c r="D301" s="13" t="s">
        <v>443</v>
      </c>
      <c r="E301" s="14" t="s">
        <v>454</v>
      </c>
      <c r="F301" s="15">
        <v>16.28</v>
      </c>
      <c r="G301" s="15">
        <v>15.46</v>
      </c>
      <c r="H301" s="16">
        <f t="shared" si="9"/>
        <v>-5.0368550368550383E-2</v>
      </c>
      <c r="I301" s="1"/>
    </row>
    <row r="302" spans="1:9" s="3" customFormat="1" ht="28" customHeight="1" x14ac:dyDescent="0.35">
      <c r="A302" s="11">
        <v>5449000282675</v>
      </c>
      <c r="B302" s="17" t="s">
        <v>453</v>
      </c>
      <c r="C302" s="13" t="s">
        <v>89</v>
      </c>
      <c r="D302" s="13" t="s">
        <v>444</v>
      </c>
      <c r="E302" s="14" t="s">
        <v>454</v>
      </c>
      <c r="F302" s="15">
        <v>16.28</v>
      </c>
      <c r="G302" s="15">
        <v>15.46</v>
      </c>
      <c r="H302" s="16">
        <f t="shared" si="9"/>
        <v>-5.0368550368550383E-2</v>
      </c>
      <c r="I302" s="1"/>
    </row>
    <row r="303" spans="1:9" s="3" customFormat="1" ht="28" customHeight="1" x14ac:dyDescent="0.35">
      <c r="A303" s="11">
        <v>5449000003782</v>
      </c>
      <c r="B303" s="17" t="s">
        <v>453</v>
      </c>
      <c r="C303" s="13" t="s">
        <v>89</v>
      </c>
      <c r="D303" s="13" t="s">
        <v>445</v>
      </c>
      <c r="E303" s="14" t="s">
        <v>454</v>
      </c>
      <c r="F303" s="15">
        <v>16.28</v>
      </c>
      <c r="G303" s="15">
        <v>15.46</v>
      </c>
      <c r="H303" s="16">
        <f t="shared" si="9"/>
        <v>-5.0368550368550383E-2</v>
      </c>
      <c r="I303" s="1"/>
    </row>
    <row r="304" spans="1:9" s="3" customFormat="1" ht="28" customHeight="1" x14ac:dyDescent="0.35">
      <c r="A304" s="11">
        <v>5449000317582</v>
      </c>
      <c r="B304" s="17" t="s">
        <v>453</v>
      </c>
      <c r="C304" s="13" t="s">
        <v>89</v>
      </c>
      <c r="D304" s="13" t="s">
        <v>446</v>
      </c>
      <c r="E304" s="14" t="s">
        <v>454</v>
      </c>
      <c r="F304" s="15">
        <v>16.75</v>
      </c>
      <c r="G304" s="15">
        <v>15.91</v>
      </c>
      <c r="H304" s="16">
        <f t="shared" si="9"/>
        <v>-5.0149253731343275E-2</v>
      </c>
      <c r="I304" s="1"/>
    </row>
    <row r="305" spans="1:9" s="3" customFormat="1" ht="28" customHeight="1" x14ac:dyDescent="0.35">
      <c r="A305" s="11">
        <v>5449000305329</v>
      </c>
      <c r="B305" s="17" t="s">
        <v>453</v>
      </c>
      <c r="C305" s="13" t="s">
        <v>89</v>
      </c>
      <c r="D305" s="13" t="s">
        <v>447</v>
      </c>
      <c r="E305" s="14" t="s">
        <v>454</v>
      </c>
      <c r="F305" s="15">
        <v>16.75</v>
      </c>
      <c r="G305" s="15">
        <v>15.91</v>
      </c>
      <c r="H305" s="16">
        <f t="shared" si="9"/>
        <v>-5.0149253731343275E-2</v>
      </c>
      <c r="I305" s="1"/>
    </row>
    <row r="306" spans="1:9" s="3" customFormat="1" ht="28" customHeight="1" x14ac:dyDescent="0.35">
      <c r="A306" s="11">
        <v>5449000317612</v>
      </c>
      <c r="B306" s="17" t="s">
        <v>453</v>
      </c>
      <c r="C306" s="13" t="s">
        <v>89</v>
      </c>
      <c r="D306" s="13" t="s">
        <v>448</v>
      </c>
      <c r="E306" s="14" t="s">
        <v>454</v>
      </c>
      <c r="F306" s="15">
        <v>16.75</v>
      </c>
      <c r="G306" s="15">
        <v>15.91</v>
      </c>
      <c r="H306" s="16">
        <f t="shared" si="9"/>
        <v>-5.0149253731343275E-2</v>
      </c>
      <c r="I306" s="1"/>
    </row>
    <row r="307" spans="1:9" s="3" customFormat="1" ht="28" customHeight="1" x14ac:dyDescent="0.35">
      <c r="A307" s="11">
        <v>5000112653311</v>
      </c>
      <c r="B307" s="17" t="s">
        <v>453</v>
      </c>
      <c r="C307" s="13" t="s">
        <v>89</v>
      </c>
      <c r="D307" s="13" t="s">
        <v>449</v>
      </c>
      <c r="E307" s="14" t="s">
        <v>454</v>
      </c>
      <c r="F307" s="15">
        <v>14.49</v>
      </c>
      <c r="G307" s="15">
        <v>13.76</v>
      </c>
      <c r="H307" s="16">
        <f t="shared" si="9"/>
        <v>-5.037957211870258E-2</v>
      </c>
      <c r="I307" s="1"/>
    </row>
    <row r="308" spans="1:9" s="3" customFormat="1" ht="28" customHeight="1" x14ac:dyDescent="0.35">
      <c r="A308" s="11">
        <v>5000112540765</v>
      </c>
      <c r="B308" s="17" t="s">
        <v>453</v>
      </c>
      <c r="C308" s="13" t="s">
        <v>89</v>
      </c>
      <c r="D308" s="13" t="s">
        <v>450</v>
      </c>
      <c r="E308" s="14" t="s">
        <v>454</v>
      </c>
      <c r="F308" s="15">
        <v>9.33</v>
      </c>
      <c r="G308" s="15">
        <v>8.82</v>
      </c>
      <c r="H308" s="16">
        <f t="shared" si="9"/>
        <v>-5.4662379421221839E-2</v>
      </c>
      <c r="I308" s="1"/>
    </row>
    <row r="309" spans="1:9" s="3" customFormat="1" ht="28" customHeight="1" x14ac:dyDescent="0.35">
      <c r="A309" s="11">
        <v>5000112653113</v>
      </c>
      <c r="B309" s="17" t="s">
        <v>453</v>
      </c>
      <c r="C309" s="13" t="s">
        <v>89</v>
      </c>
      <c r="D309" s="13" t="s">
        <v>451</v>
      </c>
      <c r="E309" s="14" t="s">
        <v>454</v>
      </c>
      <c r="F309" s="15">
        <v>14.67</v>
      </c>
      <c r="G309" s="15">
        <v>13.93</v>
      </c>
      <c r="H309" s="16">
        <f t="shared" si="9"/>
        <v>-5.0443081117927759E-2</v>
      </c>
      <c r="I309" s="1"/>
    </row>
    <row r="310" spans="1:9" s="3" customFormat="1" ht="28" customHeight="1" x14ac:dyDescent="0.35">
      <c r="A310" s="11">
        <v>5000112601718</v>
      </c>
      <c r="B310" s="17" t="s">
        <v>453</v>
      </c>
      <c r="C310" s="13" t="s">
        <v>89</v>
      </c>
      <c r="D310" s="13" t="s">
        <v>452</v>
      </c>
      <c r="E310" s="14" t="s">
        <v>454</v>
      </c>
      <c r="F310" s="15">
        <v>16.87</v>
      </c>
      <c r="G310" s="15">
        <v>16.02</v>
      </c>
      <c r="H310" s="16">
        <f t="shared" si="9"/>
        <v>-5.0385299347955034E-2</v>
      </c>
      <c r="I310" s="1"/>
    </row>
    <row r="311" spans="1:9" s="3" customFormat="1" ht="28" customHeight="1" x14ac:dyDescent="0.35">
      <c r="A311" s="11" t="s">
        <v>455</v>
      </c>
      <c r="B311" s="17" t="s">
        <v>469</v>
      </c>
      <c r="C311" s="13" t="s">
        <v>114</v>
      </c>
      <c r="D311" s="13" t="s">
        <v>473</v>
      </c>
      <c r="E311" s="14" t="s">
        <v>471</v>
      </c>
      <c r="F311" s="15">
        <v>1.53</v>
      </c>
      <c r="G311" s="30">
        <v>1.45</v>
      </c>
      <c r="H311" s="16">
        <f t="shared" si="9"/>
        <v>-5.2287581699346448E-2</v>
      </c>
      <c r="I311" s="1"/>
    </row>
    <row r="312" spans="1:9" s="3" customFormat="1" ht="28" customHeight="1" x14ac:dyDescent="0.35">
      <c r="A312" s="11" t="s">
        <v>456</v>
      </c>
      <c r="B312" s="17" t="s">
        <v>469</v>
      </c>
      <c r="C312" s="13" t="s">
        <v>114</v>
      </c>
      <c r="D312" s="13" t="s">
        <v>474</v>
      </c>
      <c r="E312" s="14" t="s">
        <v>35</v>
      </c>
      <c r="F312" s="15">
        <v>1.96</v>
      </c>
      <c r="G312" s="30">
        <v>1.853</v>
      </c>
      <c r="H312" s="16">
        <f t="shared" si="9"/>
        <v>-5.4591836734693873E-2</v>
      </c>
      <c r="I312" s="1"/>
    </row>
    <row r="313" spans="1:9" s="3" customFormat="1" ht="28" customHeight="1" x14ac:dyDescent="0.35">
      <c r="A313" s="11" t="s">
        <v>457</v>
      </c>
      <c r="B313" s="17" t="s">
        <v>469</v>
      </c>
      <c r="C313" s="13" t="s">
        <v>114</v>
      </c>
      <c r="D313" s="13" t="s">
        <v>475</v>
      </c>
      <c r="E313" s="14" t="s">
        <v>472</v>
      </c>
      <c r="F313" s="15">
        <v>1.03</v>
      </c>
      <c r="G313" s="30">
        <v>0.97499999999999998</v>
      </c>
      <c r="H313" s="16">
        <f t="shared" si="9"/>
        <v>-5.339805825242723E-2</v>
      </c>
      <c r="I313" s="1"/>
    </row>
    <row r="314" spans="1:9" s="3" customFormat="1" ht="28" customHeight="1" x14ac:dyDescent="0.35">
      <c r="A314" s="11" t="s">
        <v>458</v>
      </c>
      <c r="B314" s="17" t="s">
        <v>469</v>
      </c>
      <c r="C314" s="13" t="s">
        <v>114</v>
      </c>
      <c r="D314" s="13" t="s">
        <v>476</v>
      </c>
      <c r="E314" s="14" t="s">
        <v>472</v>
      </c>
      <c r="F314" s="15">
        <v>1.03</v>
      </c>
      <c r="G314" s="30">
        <v>0.97499999999999998</v>
      </c>
      <c r="H314" s="16">
        <f t="shared" si="9"/>
        <v>-5.339805825242723E-2</v>
      </c>
      <c r="I314" s="1"/>
    </row>
    <row r="315" spans="1:9" s="3" customFormat="1" ht="28" customHeight="1" x14ac:dyDescent="0.35">
      <c r="A315" s="11" t="s">
        <v>459</v>
      </c>
      <c r="B315" s="17" t="s">
        <v>469</v>
      </c>
      <c r="C315" s="13" t="s">
        <v>114</v>
      </c>
      <c r="D315" s="13" t="s">
        <v>477</v>
      </c>
      <c r="E315" s="14" t="s">
        <v>35</v>
      </c>
      <c r="F315" s="15">
        <v>1.96</v>
      </c>
      <c r="G315" s="30">
        <v>1.853</v>
      </c>
      <c r="H315" s="16">
        <f t="shared" si="9"/>
        <v>-5.4591836734693873E-2</v>
      </c>
      <c r="I315" s="1"/>
    </row>
    <row r="316" spans="1:9" s="3" customFormat="1" ht="28" customHeight="1" x14ac:dyDescent="0.35">
      <c r="A316" s="11" t="s">
        <v>460</v>
      </c>
      <c r="B316" s="17" t="s">
        <v>469</v>
      </c>
      <c r="C316" s="13" t="s">
        <v>114</v>
      </c>
      <c r="D316" s="13" t="s">
        <v>478</v>
      </c>
      <c r="E316" s="14" t="s">
        <v>472</v>
      </c>
      <c r="F316" s="15">
        <v>1.03</v>
      </c>
      <c r="G316" s="30">
        <v>0.97499999999999998</v>
      </c>
      <c r="H316" s="16">
        <f t="shared" si="9"/>
        <v>-5.339805825242723E-2</v>
      </c>
      <c r="I316" s="1"/>
    </row>
    <row r="317" spans="1:9" s="3" customFormat="1" ht="28" customHeight="1" x14ac:dyDescent="0.35">
      <c r="A317" s="11" t="s">
        <v>461</v>
      </c>
      <c r="B317" s="17" t="s">
        <v>469</v>
      </c>
      <c r="C317" s="13" t="s">
        <v>114</v>
      </c>
      <c r="D317" s="13" t="s">
        <v>479</v>
      </c>
      <c r="E317" s="14" t="s">
        <v>472</v>
      </c>
      <c r="F317" s="15">
        <v>1.03</v>
      </c>
      <c r="G317" s="30">
        <v>0.97499999999999998</v>
      </c>
      <c r="H317" s="16">
        <f t="shared" si="9"/>
        <v>-5.339805825242723E-2</v>
      </c>
      <c r="I317" s="1"/>
    </row>
    <row r="318" spans="1:9" s="3" customFormat="1" ht="28" customHeight="1" x14ac:dyDescent="0.35">
      <c r="A318" s="11" t="s">
        <v>462</v>
      </c>
      <c r="B318" s="17" t="s">
        <v>469</v>
      </c>
      <c r="C318" s="13" t="s">
        <v>114</v>
      </c>
      <c r="D318" s="13" t="s">
        <v>480</v>
      </c>
      <c r="E318" s="14" t="s">
        <v>472</v>
      </c>
      <c r="F318" s="15">
        <v>1.03</v>
      </c>
      <c r="G318" s="30">
        <v>0.97499999999999998</v>
      </c>
      <c r="H318" s="16">
        <f t="shared" si="9"/>
        <v>-5.339805825242723E-2</v>
      </c>
      <c r="I318" s="1"/>
    </row>
    <row r="319" spans="1:9" s="3" customFormat="1" ht="28" customHeight="1" x14ac:dyDescent="0.35">
      <c r="A319" s="11" t="s">
        <v>463</v>
      </c>
      <c r="B319" s="17" t="s">
        <v>469</v>
      </c>
      <c r="C319" s="13" t="s">
        <v>114</v>
      </c>
      <c r="D319" s="13" t="s">
        <v>481</v>
      </c>
      <c r="E319" s="14" t="s">
        <v>472</v>
      </c>
      <c r="F319" s="15">
        <v>1.03</v>
      </c>
      <c r="G319" s="30">
        <v>0.97499999999999998</v>
      </c>
      <c r="H319" s="16">
        <f t="shared" si="9"/>
        <v>-5.339805825242723E-2</v>
      </c>
      <c r="I319" s="1"/>
    </row>
    <row r="320" spans="1:9" s="3" customFormat="1" ht="28" customHeight="1" x14ac:dyDescent="0.35">
      <c r="A320" s="11" t="s">
        <v>464</v>
      </c>
      <c r="B320" s="17" t="s">
        <v>469</v>
      </c>
      <c r="C320" s="13" t="s">
        <v>114</v>
      </c>
      <c r="D320" s="13" t="s">
        <v>482</v>
      </c>
      <c r="E320" s="14" t="s">
        <v>472</v>
      </c>
      <c r="F320" s="15">
        <v>1.03</v>
      </c>
      <c r="G320" s="30">
        <v>0.97499999999999998</v>
      </c>
      <c r="H320" s="16">
        <f t="shared" si="9"/>
        <v>-5.339805825242723E-2</v>
      </c>
      <c r="I320" s="1"/>
    </row>
    <row r="321" spans="1:9" s="3" customFormat="1" ht="28" customHeight="1" x14ac:dyDescent="0.35">
      <c r="A321" s="11" t="s">
        <v>465</v>
      </c>
      <c r="B321" s="17" t="s">
        <v>469</v>
      </c>
      <c r="C321" s="13" t="s">
        <v>114</v>
      </c>
      <c r="D321" s="13" t="s">
        <v>483</v>
      </c>
      <c r="E321" s="14" t="s">
        <v>472</v>
      </c>
      <c r="F321" s="15">
        <v>1.03</v>
      </c>
      <c r="G321" s="30">
        <v>0.97499999999999998</v>
      </c>
      <c r="H321" s="16">
        <f t="shared" si="9"/>
        <v>-5.339805825242723E-2</v>
      </c>
      <c r="I321" s="1"/>
    </row>
    <row r="322" spans="1:9" s="3" customFormat="1" ht="28" customHeight="1" x14ac:dyDescent="0.35">
      <c r="A322" s="11" t="s">
        <v>466</v>
      </c>
      <c r="B322" s="17" t="s">
        <v>469</v>
      </c>
      <c r="C322" s="13" t="s">
        <v>114</v>
      </c>
      <c r="D322" s="13" t="s">
        <v>484</v>
      </c>
      <c r="E322" s="14" t="s">
        <v>485</v>
      </c>
      <c r="F322" s="15">
        <v>1.51</v>
      </c>
      <c r="G322" s="30">
        <v>1.4339999999999999</v>
      </c>
      <c r="H322" s="16">
        <f t="shared" si="9"/>
        <v>-5.0331125827814613E-2</v>
      </c>
      <c r="I322" s="1"/>
    </row>
    <row r="323" spans="1:9" s="3" customFormat="1" ht="28" customHeight="1" x14ac:dyDescent="0.35">
      <c r="A323" s="11" t="s">
        <v>467</v>
      </c>
      <c r="B323" s="17" t="s">
        <v>469</v>
      </c>
      <c r="C323" s="13" t="s">
        <v>114</v>
      </c>
      <c r="D323" s="13" t="s">
        <v>484</v>
      </c>
      <c r="E323" s="14" t="s">
        <v>485</v>
      </c>
      <c r="F323" s="24">
        <v>1.51</v>
      </c>
      <c r="G323" s="30">
        <v>1.4339999999999999</v>
      </c>
      <c r="H323" s="16">
        <f t="shared" si="9"/>
        <v>-5.0331125827814613E-2</v>
      </c>
      <c r="I323" s="1"/>
    </row>
    <row r="324" spans="1:9" s="3" customFormat="1" ht="28" customHeight="1" x14ac:dyDescent="0.35">
      <c r="A324" s="11" t="s">
        <v>468</v>
      </c>
      <c r="B324" s="17" t="s">
        <v>469</v>
      </c>
      <c r="C324" s="13" t="s">
        <v>114</v>
      </c>
      <c r="D324" s="13" t="s">
        <v>486</v>
      </c>
      <c r="E324" s="14" t="s">
        <v>146</v>
      </c>
      <c r="F324" s="24">
        <v>1.89</v>
      </c>
      <c r="G324" s="30">
        <v>1.792</v>
      </c>
      <c r="H324" s="16">
        <f t="shared" si="9"/>
        <v>-5.1851851851851781E-2</v>
      </c>
      <c r="I324" s="1"/>
    </row>
    <row r="325" spans="1:9" s="3" customFormat="1" ht="28" customHeight="1" x14ac:dyDescent="0.35">
      <c r="A325" s="11">
        <v>5202663120698</v>
      </c>
      <c r="B325" s="17" t="s">
        <v>469</v>
      </c>
      <c r="C325" s="13" t="s">
        <v>114</v>
      </c>
      <c r="D325" s="13" t="s">
        <v>470</v>
      </c>
      <c r="E325" s="14" t="s">
        <v>313</v>
      </c>
      <c r="F325" s="24">
        <v>2.4700000000000002</v>
      </c>
      <c r="G325" s="30">
        <v>2.3530000000000002</v>
      </c>
      <c r="H325" s="16">
        <f t="shared" si="9"/>
        <v>-4.7368421052631574E-2</v>
      </c>
      <c r="I325" s="1"/>
    </row>
    <row r="326" spans="1:9" s="3" customFormat="1" ht="28" customHeight="1" x14ac:dyDescent="0.35">
      <c r="A326" s="11">
        <v>5201263082849</v>
      </c>
      <c r="B326" s="17" t="s">
        <v>487</v>
      </c>
      <c r="C326" s="13" t="s">
        <v>114</v>
      </c>
      <c r="D326" s="13" t="s">
        <v>488</v>
      </c>
      <c r="E326" s="14" t="s">
        <v>269</v>
      </c>
      <c r="F326" s="15">
        <v>3.73</v>
      </c>
      <c r="G326" s="15">
        <v>3.54</v>
      </c>
      <c r="H326" s="16">
        <f t="shared" si="9"/>
        <v>-5.0938337801608564E-2</v>
      </c>
      <c r="I326" s="1"/>
    </row>
    <row r="327" spans="1:9" s="3" customFormat="1" ht="28" customHeight="1" x14ac:dyDescent="0.35">
      <c r="A327" s="11">
        <v>5201263082856</v>
      </c>
      <c r="B327" s="17" t="s">
        <v>487</v>
      </c>
      <c r="C327" s="13" t="s">
        <v>114</v>
      </c>
      <c r="D327" s="13" t="s">
        <v>489</v>
      </c>
      <c r="E327" s="14" t="s">
        <v>491</v>
      </c>
      <c r="F327" s="15">
        <v>3.73</v>
      </c>
      <c r="G327" s="15">
        <v>3.54</v>
      </c>
      <c r="H327" s="16">
        <f t="shared" si="9"/>
        <v>-5.0938337801608564E-2</v>
      </c>
      <c r="I327" s="1"/>
    </row>
    <row r="328" spans="1:9" s="3" customFormat="1" ht="28" customHeight="1" x14ac:dyDescent="0.35">
      <c r="A328" s="11">
        <v>5201263082863</v>
      </c>
      <c r="B328" s="17" t="s">
        <v>487</v>
      </c>
      <c r="C328" s="13" t="s">
        <v>114</v>
      </c>
      <c r="D328" s="13" t="s">
        <v>492</v>
      </c>
      <c r="E328" s="14" t="s">
        <v>493</v>
      </c>
      <c r="F328" s="15">
        <v>3.73</v>
      </c>
      <c r="G328" s="15">
        <v>3.54</v>
      </c>
      <c r="H328" s="16">
        <f t="shared" si="9"/>
        <v>-5.0938337801608564E-2</v>
      </c>
      <c r="I328" s="1"/>
    </row>
    <row r="329" spans="1:9" s="3" customFormat="1" ht="28" customHeight="1" x14ac:dyDescent="0.35">
      <c r="A329" s="11">
        <v>5203278048193</v>
      </c>
      <c r="B329" s="17" t="s">
        <v>487</v>
      </c>
      <c r="C329" s="13" t="s">
        <v>114</v>
      </c>
      <c r="D329" s="13" t="s">
        <v>494</v>
      </c>
      <c r="E329" s="14" t="s">
        <v>495</v>
      </c>
      <c r="F329" s="15">
        <v>9.8000000000000007</v>
      </c>
      <c r="G329" s="15">
        <v>9.31</v>
      </c>
      <c r="H329" s="16">
        <f t="shared" si="9"/>
        <v>-5.0000000000000017E-2</v>
      </c>
      <c r="I329" s="1"/>
    </row>
    <row r="330" spans="1:9" s="3" customFormat="1" ht="28" customHeight="1" x14ac:dyDescent="0.35">
      <c r="A330" s="11">
        <v>5203278048209</v>
      </c>
      <c r="B330" s="17" t="s">
        <v>487</v>
      </c>
      <c r="C330" s="13" t="s">
        <v>114</v>
      </c>
      <c r="D330" s="13" t="s">
        <v>496</v>
      </c>
      <c r="E330" s="14" t="s">
        <v>497</v>
      </c>
      <c r="F330" s="15">
        <v>9.8000000000000007</v>
      </c>
      <c r="G330" s="15">
        <v>9.31</v>
      </c>
      <c r="H330" s="16">
        <f t="shared" si="9"/>
        <v>-5.0000000000000017E-2</v>
      </c>
      <c r="I330" s="1"/>
    </row>
    <row r="331" spans="1:9" s="3" customFormat="1" ht="28" customHeight="1" x14ac:dyDescent="0.35">
      <c r="A331" s="11">
        <v>5203278053685</v>
      </c>
      <c r="B331" s="17" t="s">
        <v>487</v>
      </c>
      <c r="C331" s="13" t="s">
        <v>114</v>
      </c>
      <c r="D331" s="13" t="s">
        <v>498</v>
      </c>
      <c r="E331" s="14" t="s">
        <v>277</v>
      </c>
      <c r="F331" s="15">
        <v>6.21</v>
      </c>
      <c r="G331" s="15">
        <v>5.9</v>
      </c>
      <c r="H331" s="16">
        <f t="shared" si="9"/>
        <v>-4.9919484702093335E-2</v>
      </c>
      <c r="I331" s="1"/>
    </row>
    <row r="332" spans="1:9" s="3" customFormat="1" ht="28" customHeight="1" x14ac:dyDescent="0.35">
      <c r="A332" s="11">
        <v>5203278053692</v>
      </c>
      <c r="B332" s="17" t="s">
        <v>487</v>
      </c>
      <c r="C332" s="13" t="s">
        <v>114</v>
      </c>
      <c r="D332" s="13" t="s">
        <v>499</v>
      </c>
      <c r="E332" s="14" t="s">
        <v>490</v>
      </c>
      <c r="F332" s="15">
        <v>6.21</v>
      </c>
      <c r="G332" s="15">
        <v>5.9</v>
      </c>
      <c r="H332" s="16">
        <f t="shared" si="9"/>
        <v>-4.9919484702093335E-2</v>
      </c>
      <c r="I332" s="1"/>
    </row>
    <row r="333" spans="1:9" s="3" customFormat="1" ht="28" customHeight="1" x14ac:dyDescent="0.35">
      <c r="A333" s="11">
        <v>5204463210234</v>
      </c>
      <c r="B333" s="17" t="s">
        <v>500</v>
      </c>
      <c r="C333" s="13" t="s">
        <v>93</v>
      </c>
      <c r="D333" s="13" t="s">
        <v>501</v>
      </c>
      <c r="E333" s="14" t="s">
        <v>502</v>
      </c>
      <c r="F333" s="15">
        <v>5.93</v>
      </c>
      <c r="G333" s="15">
        <v>5.63</v>
      </c>
      <c r="H333" s="16">
        <f t="shared" si="9"/>
        <v>-5.0590219224283278E-2</v>
      </c>
      <c r="I333" s="1"/>
    </row>
    <row r="334" spans="1:9" s="3" customFormat="1" ht="28" customHeight="1" x14ac:dyDescent="0.35">
      <c r="A334" s="11">
        <v>5204463210050</v>
      </c>
      <c r="B334" s="17" t="s">
        <v>500</v>
      </c>
      <c r="C334" s="13" t="s">
        <v>93</v>
      </c>
      <c r="D334" s="13" t="s">
        <v>503</v>
      </c>
      <c r="E334" s="14" t="s">
        <v>504</v>
      </c>
      <c r="F334" s="15">
        <v>3.97</v>
      </c>
      <c r="G334" s="15">
        <v>3.77</v>
      </c>
      <c r="H334" s="16">
        <f t="shared" si="9"/>
        <v>-5.0377833753148658E-2</v>
      </c>
      <c r="I334" s="1"/>
    </row>
    <row r="335" spans="1:9" s="3" customFormat="1" ht="28" customHeight="1" x14ac:dyDescent="0.35">
      <c r="A335" s="11">
        <v>5204463210203</v>
      </c>
      <c r="B335" s="17" t="s">
        <v>500</v>
      </c>
      <c r="C335" s="13" t="s">
        <v>93</v>
      </c>
      <c r="D335" s="13" t="s">
        <v>505</v>
      </c>
      <c r="E335" s="14" t="s">
        <v>506</v>
      </c>
      <c r="F335" s="15">
        <v>2.68</v>
      </c>
      <c r="G335" s="15">
        <v>2.54</v>
      </c>
      <c r="H335" s="16">
        <f t="shared" si="9"/>
        <v>-5.22388059701493E-2</v>
      </c>
      <c r="I335" s="1"/>
    </row>
    <row r="336" spans="1:9" s="3" customFormat="1" ht="28" customHeight="1" x14ac:dyDescent="0.35">
      <c r="A336" s="11">
        <v>5213001240091</v>
      </c>
      <c r="B336" s="17" t="s">
        <v>507</v>
      </c>
      <c r="C336" s="13" t="s">
        <v>72</v>
      </c>
      <c r="D336" s="13" t="s">
        <v>508</v>
      </c>
      <c r="E336" s="14" t="s">
        <v>138</v>
      </c>
      <c r="F336" s="15">
        <v>1.1200000000000001</v>
      </c>
      <c r="G336" s="15">
        <v>0.92</v>
      </c>
      <c r="H336" s="16">
        <f t="shared" si="9"/>
        <v>-0.1785714285714286</v>
      </c>
      <c r="I336" s="1"/>
    </row>
    <row r="337" spans="1:9" s="3" customFormat="1" ht="28" customHeight="1" x14ac:dyDescent="0.35">
      <c r="A337" s="11">
        <v>5213001240039</v>
      </c>
      <c r="B337" s="17" t="s">
        <v>507</v>
      </c>
      <c r="C337" s="13" t="s">
        <v>72</v>
      </c>
      <c r="D337" s="13" t="s">
        <v>509</v>
      </c>
      <c r="E337" s="14" t="s">
        <v>172</v>
      </c>
      <c r="F337" s="15">
        <v>1.02</v>
      </c>
      <c r="G337" s="15">
        <v>0.82</v>
      </c>
      <c r="H337" s="16">
        <f t="shared" si="9"/>
        <v>-0.19607843137254907</v>
      </c>
      <c r="I337" s="1"/>
    </row>
    <row r="338" spans="1:9" s="3" customFormat="1" ht="28" customHeight="1" x14ac:dyDescent="0.35">
      <c r="A338" s="11">
        <v>5203252210103</v>
      </c>
      <c r="B338" s="17" t="s">
        <v>510</v>
      </c>
      <c r="C338" s="13" t="s">
        <v>105</v>
      </c>
      <c r="D338" s="13" t="s">
        <v>511</v>
      </c>
      <c r="E338" s="14" t="s">
        <v>35</v>
      </c>
      <c r="F338" s="15">
        <v>1.21</v>
      </c>
      <c r="G338" s="15">
        <f>F338*0.95</f>
        <v>1.1495</v>
      </c>
      <c r="H338" s="16">
        <f t="shared" si="9"/>
        <v>-0.05</v>
      </c>
      <c r="I338" s="1"/>
    </row>
    <row r="339" spans="1:9" s="3" customFormat="1" ht="28" customHeight="1" x14ac:dyDescent="0.35">
      <c r="A339" s="11">
        <v>5203278018042</v>
      </c>
      <c r="B339" s="17" t="s">
        <v>512</v>
      </c>
      <c r="C339" s="13" t="s">
        <v>98</v>
      </c>
      <c r="D339" s="13" t="s">
        <v>513</v>
      </c>
      <c r="E339" s="14" t="s">
        <v>514</v>
      </c>
      <c r="F339" s="15">
        <v>0.6</v>
      </c>
      <c r="G339" s="15">
        <v>0.56999999999999995</v>
      </c>
      <c r="H339" s="16">
        <f t="shared" si="9"/>
        <v>-5.0000000000000044E-2</v>
      </c>
      <c r="I339" s="1"/>
    </row>
    <row r="340" spans="1:9" s="3" customFormat="1" ht="28" customHeight="1" x14ac:dyDescent="0.35">
      <c r="A340" s="11">
        <v>5203278018059</v>
      </c>
      <c r="B340" s="17" t="s">
        <v>512</v>
      </c>
      <c r="C340" s="13" t="s">
        <v>98</v>
      </c>
      <c r="D340" s="13" t="s">
        <v>515</v>
      </c>
      <c r="E340" s="14" t="s">
        <v>514</v>
      </c>
      <c r="F340" s="15">
        <v>0.6</v>
      </c>
      <c r="G340" s="15">
        <v>0.56999999999999995</v>
      </c>
      <c r="H340" s="16">
        <f t="shared" ref="H340:H386" si="10">(G340-F340)/F340</f>
        <v>-5.0000000000000044E-2</v>
      </c>
      <c r="I340" s="1"/>
    </row>
    <row r="341" spans="1:9" s="3" customFormat="1" ht="28" customHeight="1" x14ac:dyDescent="0.35">
      <c r="A341" s="11">
        <v>5201168415353</v>
      </c>
      <c r="B341" s="17" t="s">
        <v>516</v>
      </c>
      <c r="C341" s="13" t="s">
        <v>77</v>
      </c>
      <c r="D341" s="13" t="s">
        <v>518</v>
      </c>
      <c r="E341" s="14" t="s">
        <v>519</v>
      </c>
      <c r="F341" s="15">
        <v>2.17</v>
      </c>
      <c r="G341" s="15">
        <v>2.06</v>
      </c>
      <c r="H341" s="16">
        <f t="shared" si="10"/>
        <v>-5.0691244239631283E-2</v>
      </c>
      <c r="I341" s="1"/>
    </row>
    <row r="342" spans="1:9" s="3" customFormat="1" ht="28" customHeight="1" x14ac:dyDescent="0.35">
      <c r="A342" s="11">
        <v>5201168415261</v>
      </c>
      <c r="B342" s="17" t="s">
        <v>516</v>
      </c>
      <c r="C342" s="13" t="s">
        <v>77</v>
      </c>
      <c r="D342" s="13" t="s">
        <v>520</v>
      </c>
      <c r="E342" s="14" t="s">
        <v>519</v>
      </c>
      <c r="F342" s="15">
        <v>2.17</v>
      </c>
      <c r="G342" s="15">
        <v>2.06</v>
      </c>
      <c r="H342" s="16">
        <f t="shared" si="10"/>
        <v>-5.0691244239631283E-2</v>
      </c>
      <c r="I342" s="1"/>
    </row>
    <row r="343" spans="1:9" s="3" customFormat="1" ht="28" customHeight="1" x14ac:dyDescent="0.35">
      <c r="A343" s="11">
        <v>5201168415322</v>
      </c>
      <c r="B343" s="17" t="s">
        <v>516</v>
      </c>
      <c r="C343" s="13" t="s">
        <v>77</v>
      </c>
      <c r="D343" s="13" t="s">
        <v>521</v>
      </c>
      <c r="E343" s="14" t="s">
        <v>527</v>
      </c>
      <c r="F343" s="15">
        <v>1.085</v>
      </c>
      <c r="G343" s="15">
        <v>1.03</v>
      </c>
      <c r="H343" s="16">
        <f t="shared" si="10"/>
        <v>-5.0691244239631283E-2</v>
      </c>
      <c r="I343" s="1"/>
    </row>
    <row r="344" spans="1:9" s="3" customFormat="1" ht="28" customHeight="1" x14ac:dyDescent="0.35">
      <c r="A344" s="11">
        <v>5201168415131</v>
      </c>
      <c r="B344" s="17" t="s">
        <v>516</v>
      </c>
      <c r="C344" s="13" t="s">
        <v>77</v>
      </c>
      <c r="D344" s="13" t="s">
        <v>522</v>
      </c>
      <c r="E344" s="14" t="s">
        <v>527</v>
      </c>
      <c r="F344" s="15">
        <v>1.085</v>
      </c>
      <c r="G344" s="15">
        <v>1.03</v>
      </c>
      <c r="H344" s="16">
        <f t="shared" si="10"/>
        <v>-5.0691244239631283E-2</v>
      </c>
      <c r="I344" s="1"/>
    </row>
    <row r="345" spans="1:9" s="3" customFormat="1" ht="28" customHeight="1" x14ac:dyDescent="0.35">
      <c r="A345" s="11">
        <v>5201168415339</v>
      </c>
      <c r="B345" s="17" t="s">
        <v>516</v>
      </c>
      <c r="C345" s="13" t="s">
        <v>77</v>
      </c>
      <c r="D345" s="13" t="s">
        <v>523</v>
      </c>
      <c r="E345" s="14" t="s">
        <v>528</v>
      </c>
      <c r="F345" s="15">
        <v>2.0699999999999998</v>
      </c>
      <c r="G345" s="15">
        <v>1.96</v>
      </c>
      <c r="H345" s="16">
        <f t="shared" si="10"/>
        <v>-5.3140096618357432E-2</v>
      </c>
      <c r="I345" s="1"/>
    </row>
    <row r="346" spans="1:9" s="3" customFormat="1" ht="28" customHeight="1" x14ac:dyDescent="0.35">
      <c r="A346" s="11">
        <v>5201168415346</v>
      </c>
      <c r="B346" s="17" t="s">
        <v>516</v>
      </c>
      <c r="C346" s="13" t="s">
        <v>77</v>
      </c>
      <c r="D346" s="13" t="s">
        <v>524</v>
      </c>
      <c r="E346" s="14" t="s">
        <v>519</v>
      </c>
      <c r="F346" s="15">
        <v>3.1</v>
      </c>
      <c r="G346" s="15">
        <v>2.94</v>
      </c>
      <c r="H346" s="16">
        <f t="shared" si="10"/>
        <v>-5.1612903225806493E-2</v>
      </c>
      <c r="I346" s="1"/>
    </row>
    <row r="347" spans="1:9" s="3" customFormat="1" ht="28" customHeight="1" x14ac:dyDescent="0.35">
      <c r="A347" s="11">
        <v>5201168415209</v>
      </c>
      <c r="B347" s="17" t="s">
        <v>516</v>
      </c>
      <c r="C347" s="13" t="s">
        <v>77</v>
      </c>
      <c r="D347" s="13" t="s">
        <v>525</v>
      </c>
      <c r="E347" s="14" t="s">
        <v>528</v>
      </c>
      <c r="F347" s="15">
        <v>2.0699999999999998</v>
      </c>
      <c r="G347" s="15">
        <v>1.96</v>
      </c>
      <c r="H347" s="16">
        <f t="shared" si="10"/>
        <v>-5.3140096618357432E-2</v>
      </c>
      <c r="I347" s="1"/>
    </row>
    <row r="348" spans="1:9" s="3" customFormat="1" ht="28" customHeight="1" x14ac:dyDescent="0.35">
      <c r="A348" s="11">
        <v>5201168415223</v>
      </c>
      <c r="B348" s="17" t="s">
        <v>516</v>
      </c>
      <c r="C348" s="13" t="s">
        <v>77</v>
      </c>
      <c r="D348" s="13" t="s">
        <v>526</v>
      </c>
      <c r="E348" s="14" t="s">
        <v>519</v>
      </c>
      <c r="F348" s="15">
        <v>3.1</v>
      </c>
      <c r="G348" s="15">
        <v>2.94</v>
      </c>
      <c r="H348" s="16">
        <f t="shared" si="10"/>
        <v>-5.1612903225806493E-2</v>
      </c>
      <c r="I348" s="1"/>
    </row>
    <row r="349" spans="1:9" s="3" customFormat="1" ht="28" customHeight="1" x14ac:dyDescent="0.35">
      <c r="A349" s="11">
        <v>5201168915235</v>
      </c>
      <c r="B349" s="17" t="s">
        <v>516</v>
      </c>
      <c r="C349" s="13" t="s">
        <v>86</v>
      </c>
      <c r="D349" s="13" t="s">
        <v>529</v>
      </c>
      <c r="E349" s="14" t="s">
        <v>528</v>
      </c>
      <c r="F349" s="15">
        <v>2.63</v>
      </c>
      <c r="G349" s="15">
        <v>2.4900000000000002</v>
      </c>
      <c r="H349" s="16">
        <f t="shared" si="10"/>
        <v>-5.3231939163497978E-2</v>
      </c>
      <c r="I349" s="1"/>
    </row>
    <row r="350" spans="1:9" s="3" customFormat="1" ht="28" customHeight="1" x14ac:dyDescent="0.35">
      <c r="A350" s="11">
        <v>5201168915242</v>
      </c>
      <c r="B350" s="17" t="s">
        <v>516</v>
      </c>
      <c r="C350" s="13" t="s">
        <v>86</v>
      </c>
      <c r="D350" s="13" t="s">
        <v>530</v>
      </c>
      <c r="E350" s="14" t="s">
        <v>528</v>
      </c>
      <c r="F350" s="15">
        <v>2.63</v>
      </c>
      <c r="G350" s="15">
        <v>2.4900000000000002</v>
      </c>
      <c r="H350" s="16">
        <f t="shared" si="10"/>
        <v>-5.3231939163497978E-2</v>
      </c>
      <c r="I350" s="1"/>
    </row>
    <row r="351" spans="1:9" s="3" customFormat="1" ht="28" customHeight="1" x14ac:dyDescent="0.35">
      <c r="A351" s="11">
        <v>5201168915259</v>
      </c>
      <c r="B351" s="17" t="s">
        <v>516</v>
      </c>
      <c r="C351" s="13" t="s">
        <v>86</v>
      </c>
      <c r="D351" s="13" t="s">
        <v>517</v>
      </c>
      <c r="E351" s="14" t="s">
        <v>528</v>
      </c>
      <c r="F351" s="15">
        <v>2.63</v>
      </c>
      <c r="G351" s="15">
        <v>2.4900000000000002</v>
      </c>
      <c r="H351" s="16">
        <f t="shared" si="10"/>
        <v>-5.3231939163497978E-2</v>
      </c>
      <c r="I351" s="1"/>
    </row>
    <row r="352" spans="1:9" s="3" customFormat="1" ht="28" customHeight="1" x14ac:dyDescent="0.35">
      <c r="A352" s="11">
        <v>8721800403120</v>
      </c>
      <c r="B352" s="17" t="s">
        <v>531</v>
      </c>
      <c r="C352" s="13" t="s">
        <v>86</v>
      </c>
      <c r="D352" s="32" t="s">
        <v>533</v>
      </c>
      <c r="E352" s="14" t="s">
        <v>532</v>
      </c>
      <c r="F352" s="15">
        <v>14.19</v>
      </c>
      <c r="G352" s="15">
        <v>13.48</v>
      </c>
      <c r="H352" s="16">
        <f t="shared" si="10"/>
        <v>-5.0035236081747647E-2</v>
      </c>
      <c r="I352" s="1"/>
    </row>
    <row r="353" spans="1:9" s="3" customFormat="1" ht="28" customHeight="1" x14ac:dyDescent="0.35">
      <c r="A353" s="11">
        <v>8721800406725</v>
      </c>
      <c r="B353" s="17" t="s">
        <v>531</v>
      </c>
      <c r="C353" s="13" t="s">
        <v>86</v>
      </c>
      <c r="D353" s="32" t="s">
        <v>534</v>
      </c>
      <c r="E353" s="14" t="s">
        <v>535</v>
      </c>
      <c r="F353" s="15">
        <v>4.42</v>
      </c>
      <c r="G353" s="15">
        <v>4.2</v>
      </c>
      <c r="H353" s="16">
        <f t="shared" si="10"/>
        <v>-4.9773755656108538E-2</v>
      </c>
      <c r="I353" s="1"/>
    </row>
    <row r="354" spans="1:9" s="3" customFormat="1" ht="28" customHeight="1" x14ac:dyDescent="0.35">
      <c r="A354" s="11">
        <v>2931406000005</v>
      </c>
      <c r="B354" s="17" t="s">
        <v>545</v>
      </c>
      <c r="C354" s="13" t="s">
        <v>86</v>
      </c>
      <c r="D354" s="32" t="s">
        <v>546</v>
      </c>
      <c r="E354" s="14" t="s">
        <v>172</v>
      </c>
      <c r="F354" s="15">
        <v>11.49</v>
      </c>
      <c r="G354" s="15">
        <v>10.6</v>
      </c>
      <c r="H354" s="16">
        <f t="shared" si="10"/>
        <v>-7.7458659704090563E-2</v>
      </c>
      <c r="I354" s="1"/>
    </row>
    <row r="355" spans="1:9" s="3" customFormat="1" ht="28" customHeight="1" x14ac:dyDescent="0.35">
      <c r="A355" s="11">
        <v>2670811000001</v>
      </c>
      <c r="B355" s="17" t="s">
        <v>545</v>
      </c>
      <c r="C355" s="13" t="s">
        <v>86</v>
      </c>
      <c r="D355" s="32" t="s">
        <v>547</v>
      </c>
      <c r="E355" s="14" t="s">
        <v>172</v>
      </c>
      <c r="F355" s="15">
        <v>11.49</v>
      </c>
      <c r="G355" s="15">
        <v>10.6</v>
      </c>
      <c r="H355" s="16">
        <f t="shared" si="10"/>
        <v>-7.7458659704090563E-2</v>
      </c>
      <c r="I355" s="1"/>
    </row>
    <row r="356" spans="1:9" s="3" customFormat="1" ht="28" customHeight="1" x14ac:dyDescent="0.35">
      <c r="A356" s="11">
        <v>2939838000006</v>
      </c>
      <c r="B356" s="17" t="s">
        <v>545</v>
      </c>
      <c r="C356" s="13" t="s">
        <v>86</v>
      </c>
      <c r="D356" s="32" t="s">
        <v>548</v>
      </c>
      <c r="E356" s="14" t="s">
        <v>172</v>
      </c>
      <c r="F356" s="15">
        <v>11.49</v>
      </c>
      <c r="G356" s="15">
        <v>10.6</v>
      </c>
      <c r="H356" s="16">
        <f t="shared" si="10"/>
        <v>-7.7458659704090563E-2</v>
      </c>
      <c r="I356" s="1"/>
    </row>
    <row r="357" spans="1:9" s="3" customFormat="1" ht="28" customHeight="1" x14ac:dyDescent="0.35">
      <c r="A357" s="11">
        <v>2953610000008</v>
      </c>
      <c r="B357" s="17" t="s">
        <v>545</v>
      </c>
      <c r="C357" s="13" t="s">
        <v>86</v>
      </c>
      <c r="D357" s="32" t="s">
        <v>549</v>
      </c>
      <c r="E357" s="14" t="s">
        <v>172</v>
      </c>
      <c r="F357" s="15">
        <v>11.4</v>
      </c>
      <c r="G357" s="15">
        <v>10.58</v>
      </c>
      <c r="H357" s="16">
        <f t="shared" si="10"/>
        <v>-7.1929824561403538E-2</v>
      </c>
      <c r="I357" s="1"/>
    </row>
    <row r="358" spans="1:9" s="3" customFormat="1" ht="28" customHeight="1" x14ac:dyDescent="0.35">
      <c r="A358" s="11">
        <v>2938012000009</v>
      </c>
      <c r="B358" s="17" t="s">
        <v>545</v>
      </c>
      <c r="C358" s="13" t="s">
        <v>86</v>
      </c>
      <c r="D358" s="32" t="s">
        <v>550</v>
      </c>
      <c r="E358" s="14" t="s">
        <v>172</v>
      </c>
      <c r="F358" s="15">
        <v>11.4</v>
      </c>
      <c r="G358" s="15">
        <v>10.58</v>
      </c>
      <c r="H358" s="16">
        <f t="shared" si="10"/>
        <v>-7.1929824561403538E-2</v>
      </c>
      <c r="I358" s="1"/>
    </row>
    <row r="359" spans="1:9" s="3" customFormat="1" ht="28" customHeight="1" x14ac:dyDescent="0.35">
      <c r="A359" s="11">
        <v>2931423000002</v>
      </c>
      <c r="B359" s="17" t="s">
        <v>545</v>
      </c>
      <c r="C359" s="13" t="s">
        <v>86</v>
      </c>
      <c r="D359" s="32" t="s">
        <v>551</v>
      </c>
      <c r="E359" s="14" t="s">
        <v>172</v>
      </c>
      <c r="F359" s="15">
        <v>11.72</v>
      </c>
      <c r="G359" s="15">
        <v>10.6</v>
      </c>
      <c r="H359" s="16">
        <f t="shared" si="10"/>
        <v>-9.556313993174069E-2</v>
      </c>
      <c r="I359" s="1"/>
    </row>
    <row r="360" spans="1:9" s="3" customFormat="1" ht="28" customHeight="1" x14ac:dyDescent="0.35">
      <c r="A360" s="11">
        <v>8710912525059</v>
      </c>
      <c r="B360" s="17" t="s">
        <v>545</v>
      </c>
      <c r="C360" s="13" t="s">
        <v>86</v>
      </c>
      <c r="D360" s="32" t="s">
        <v>559</v>
      </c>
      <c r="E360" s="14" t="s">
        <v>59</v>
      </c>
      <c r="F360" s="15">
        <v>3.08</v>
      </c>
      <c r="G360" s="15">
        <v>2.92</v>
      </c>
      <c r="H360" s="16">
        <f t="shared" si="10"/>
        <v>-5.1948051948051993E-2</v>
      </c>
      <c r="I360" s="1"/>
    </row>
    <row r="361" spans="1:9" s="3" customFormat="1" ht="28" customHeight="1" x14ac:dyDescent="0.35">
      <c r="A361" s="11">
        <v>8710912317463</v>
      </c>
      <c r="B361" s="17" t="s">
        <v>545</v>
      </c>
      <c r="C361" s="13" t="s">
        <v>86</v>
      </c>
      <c r="D361" s="32" t="s">
        <v>560</v>
      </c>
      <c r="E361" s="14" t="s">
        <v>557</v>
      </c>
      <c r="F361" s="15">
        <v>4.8499999999999996</v>
      </c>
      <c r="G361" s="15">
        <v>4.5999999999999996</v>
      </c>
      <c r="H361" s="16">
        <f t="shared" si="10"/>
        <v>-5.1546391752577324E-2</v>
      </c>
      <c r="I361" s="1"/>
    </row>
    <row r="362" spans="1:9" s="3" customFormat="1" ht="28" customHeight="1" x14ac:dyDescent="0.35">
      <c r="A362" s="11" t="s">
        <v>539</v>
      </c>
      <c r="B362" s="17" t="s">
        <v>545</v>
      </c>
      <c r="C362" s="13" t="s">
        <v>86</v>
      </c>
      <c r="D362" s="32" t="s">
        <v>561</v>
      </c>
      <c r="E362" s="14" t="s">
        <v>68</v>
      </c>
      <c r="F362" s="15">
        <v>5.22</v>
      </c>
      <c r="G362" s="15">
        <v>4.84</v>
      </c>
      <c r="H362" s="16">
        <f t="shared" si="10"/>
        <v>-7.2796934865900373E-2</v>
      </c>
      <c r="I362" s="1"/>
    </row>
    <row r="363" spans="1:9" s="3" customFormat="1" ht="28" customHeight="1" x14ac:dyDescent="0.35">
      <c r="A363" s="11">
        <v>8710912525097</v>
      </c>
      <c r="B363" s="17" t="s">
        <v>545</v>
      </c>
      <c r="C363" s="13" t="s">
        <v>86</v>
      </c>
      <c r="D363" s="32" t="s">
        <v>562</v>
      </c>
      <c r="E363" s="14" t="s">
        <v>514</v>
      </c>
      <c r="F363" s="15">
        <v>3.08</v>
      </c>
      <c r="G363" s="15">
        <v>2.92</v>
      </c>
      <c r="H363" s="16">
        <f t="shared" si="10"/>
        <v>-5.1948051948051993E-2</v>
      </c>
      <c r="I363" s="1"/>
    </row>
    <row r="364" spans="1:9" s="3" customFormat="1" ht="28" customHeight="1" x14ac:dyDescent="0.35">
      <c r="A364" s="11">
        <v>8710912300250</v>
      </c>
      <c r="B364" s="17" t="s">
        <v>545</v>
      </c>
      <c r="C364" s="13" t="s">
        <v>86</v>
      </c>
      <c r="D364" s="32" t="s">
        <v>563</v>
      </c>
      <c r="E364" s="14" t="s">
        <v>514</v>
      </c>
      <c r="F364" s="15">
        <v>3.06</v>
      </c>
      <c r="G364" s="15">
        <v>2.9</v>
      </c>
      <c r="H364" s="16">
        <f t="shared" si="10"/>
        <v>-5.2287581699346448E-2</v>
      </c>
      <c r="I364" s="1"/>
    </row>
    <row r="365" spans="1:9" s="3" customFormat="1" ht="28" customHeight="1" x14ac:dyDescent="0.35">
      <c r="A365" s="11">
        <v>8710912300274</v>
      </c>
      <c r="B365" s="17" t="s">
        <v>545</v>
      </c>
      <c r="C365" s="13" t="s">
        <v>86</v>
      </c>
      <c r="D365" s="32" t="s">
        <v>564</v>
      </c>
      <c r="E365" s="14" t="s">
        <v>137</v>
      </c>
      <c r="F365" s="15">
        <v>4.8099999999999996</v>
      </c>
      <c r="G365" s="15">
        <v>4.5599999999999996</v>
      </c>
      <c r="H365" s="16">
        <f t="shared" si="10"/>
        <v>-5.1975051975051978E-2</v>
      </c>
      <c r="I365" s="1"/>
    </row>
    <row r="366" spans="1:9" s="3" customFormat="1" ht="28" customHeight="1" x14ac:dyDescent="0.35">
      <c r="A366" s="11" t="s">
        <v>540</v>
      </c>
      <c r="B366" s="17" t="s">
        <v>545</v>
      </c>
      <c r="C366" s="13" t="s">
        <v>86</v>
      </c>
      <c r="D366" s="32" t="s">
        <v>565</v>
      </c>
      <c r="E366" s="14" t="s">
        <v>242</v>
      </c>
      <c r="F366" s="15">
        <v>4.57</v>
      </c>
      <c r="G366" s="15">
        <v>4.26</v>
      </c>
      <c r="H366" s="16">
        <f t="shared" si="10"/>
        <v>-6.7833698030634673E-2</v>
      </c>
      <c r="I366" s="1"/>
    </row>
    <row r="367" spans="1:9" s="3" customFormat="1" ht="28" customHeight="1" x14ac:dyDescent="0.35">
      <c r="A367" s="11">
        <v>5206851101919</v>
      </c>
      <c r="B367" s="17" t="s">
        <v>545</v>
      </c>
      <c r="C367" s="13" t="s">
        <v>77</v>
      </c>
      <c r="D367" s="32" t="s">
        <v>552</v>
      </c>
      <c r="E367" s="14" t="s">
        <v>172</v>
      </c>
      <c r="F367" s="15">
        <v>3.94</v>
      </c>
      <c r="G367" s="15">
        <v>3.74</v>
      </c>
      <c r="H367" s="16">
        <f t="shared" si="10"/>
        <v>-5.0761421319796884E-2</v>
      </c>
      <c r="I367" s="1"/>
    </row>
    <row r="368" spans="1:9" s="3" customFormat="1" ht="28" customHeight="1" x14ac:dyDescent="0.35">
      <c r="A368" s="11">
        <v>5206851101902</v>
      </c>
      <c r="B368" s="17" t="s">
        <v>545</v>
      </c>
      <c r="C368" s="13" t="s">
        <v>77</v>
      </c>
      <c r="D368" s="32" t="s">
        <v>553</v>
      </c>
      <c r="E368" s="14" t="s">
        <v>172</v>
      </c>
      <c r="F368" s="15">
        <v>3.94</v>
      </c>
      <c r="G368" s="15">
        <v>3.74</v>
      </c>
      <c r="H368" s="16">
        <f t="shared" si="10"/>
        <v>-5.0761421319796884E-2</v>
      </c>
      <c r="I368" s="1"/>
    </row>
    <row r="369" spans="1:9" s="3" customFormat="1" ht="28" customHeight="1" x14ac:dyDescent="0.35">
      <c r="A369" s="11">
        <v>5206851073087</v>
      </c>
      <c r="B369" s="17" t="s">
        <v>545</v>
      </c>
      <c r="C369" s="13" t="s">
        <v>75</v>
      </c>
      <c r="D369" s="32" t="s">
        <v>554</v>
      </c>
      <c r="E369" s="14" t="s">
        <v>35</v>
      </c>
      <c r="F369" s="15">
        <v>2.83</v>
      </c>
      <c r="G369" s="15">
        <v>2.61</v>
      </c>
      <c r="H369" s="16">
        <f t="shared" si="10"/>
        <v>-7.7738515901060137E-2</v>
      </c>
      <c r="I369" s="1"/>
    </row>
    <row r="370" spans="1:9" s="3" customFormat="1" ht="28" customHeight="1" x14ac:dyDescent="0.35">
      <c r="A370" s="11">
        <v>5206851073070</v>
      </c>
      <c r="B370" s="17" t="s">
        <v>545</v>
      </c>
      <c r="C370" s="13" t="s">
        <v>75</v>
      </c>
      <c r="D370" s="32" t="s">
        <v>555</v>
      </c>
      <c r="E370" s="14" t="s">
        <v>35</v>
      </c>
      <c r="F370" s="15">
        <v>2.83</v>
      </c>
      <c r="G370" s="15">
        <v>2.61</v>
      </c>
      <c r="H370" s="16">
        <f t="shared" si="10"/>
        <v>-7.7738515901060137E-2</v>
      </c>
      <c r="I370" s="1"/>
    </row>
    <row r="371" spans="1:9" s="3" customFormat="1" ht="28" customHeight="1" x14ac:dyDescent="0.35">
      <c r="A371" s="11">
        <v>5206851073117</v>
      </c>
      <c r="B371" s="17" t="s">
        <v>545</v>
      </c>
      <c r="C371" s="13" t="s">
        <v>75</v>
      </c>
      <c r="D371" s="32" t="s">
        <v>556</v>
      </c>
      <c r="E371" s="14" t="s">
        <v>35</v>
      </c>
      <c r="F371" s="15">
        <v>2.83</v>
      </c>
      <c r="G371" s="15">
        <v>2.61</v>
      </c>
      <c r="H371" s="16">
        <f t="shared" si="10"/>
        <v>-7.7738515901060137E-2</v>
      </c>
      <c r="I371" s="1"/>
    </row>
    <row r="372" spans="1:9" s="3" customFormat="1" ht="28" customHeight="1" x14ac:dyDescent="0.35">
      <c r="A372" s="11" t="s">
        <v>541</v>
      </c>
      <c r="B372" s="17" t="s">
        <v>545</v>
      </c>
      <c r="C372" s="13" t="s">
        <v>76</v>
      </c>
      <c r="D372" s="32" t="s">
        <v>566</v>
      </c>
      <c r="E372" s="14" t="s">
        <v>68</v>
      </c>
      <c r="F372" s="15">
        <v>1.29</v>
      </c>
      <c r="G372" s="15">
        <v>1.22</v>
      </c>
      <c r="H372" s="16">
        <f t="shared" si="10"/>
        <v>-5.4263565891472916E-2</v>
      </c>
      <c r="I372" s="1"/>
    </row>
    <row r="373" spans="1:9" s="3" customFormat="1" ht="28" customHeight="1" x14ac:dyDescent="0.35">
      <c r="A373" s="11" t="s">
        <v>542</v>
      </c>
      <c r="B373" s="17" t="s">
        <v>545</v>
      </c>
      <c r="C373" s="13" t="s">
        <v>76</v>
      </c>
      <c r="D373" s="32" t="s">
        <v>567</v>
      </c>
      <c r="E373" s="14" t="s">
        <v>558</v>
      </c>
      <c r="F373" s="15">
        <v>7.74</v>
      </c>
      <c r="G373" s="15">
        <v>7.32</v>
      </c>
      <c r="H373" s="16">
        <f t="shared" si="10"/>
        <v>-5.4263565891472861E-2</v>
      </c>
      <c r="I373" s="1"/>
    </row>
    <row r="374" spans="1:9" s="3" customFormat="1" ht="28" customHeight="1" x14ac:dyDescent="0.35">
      <c r="A374" s="11" t="s">
        <v>543</v>
      </c>
      <c r="B374" s="17" t="s">
        <v>545</v>
      </c>
      <c r="C374" s="13" t="s">
        <v>76</v>
      </c>
      <c r="D374" s="32" t="s">
        <v>568</v>
      </c>
      <c r="E374" s="14" t="s">
        <v>68</v>
      </c>
      <c r="F374" s="15">
        <v>1.29</v>
      </c>
      <c r="G374" s="15">
        <v>1.22</v>
      </c>
      <c r="H374" s="16">
        <f t="shared" si="10"/>
        <v>-5.4263565891472916E-2</v>
      </c>
      <c r="I374" s="1"/>
    </row>
    <row r="375" spans="1:9" s="3" customFormat="1" ht="28" customHeight="1" x14ac:dyDescent="0.35">
      <c r="A375" s="11" t="s">
        <v>544</v>
      </c>
      <c r="B375" s="17" t="s">
        <v>545</v>
      </c>
      <c r="C375" s="13" t="s">
        <v>76</v>
      </c>
      <c r="D375" s="32" t="s">
        <v>569</v>
      </c>
      <c r="E375" s="14" t="s">
        <v>558</v>
      </c>
      <c r="F375" s="15">
        <v>7.74</v>
      </c>
      <c r="G375" s="15">
        <v>7.32</v>
      </c>
      <c r="H375" s="16">
        <f t="shared" si="10"/>
        <v>-5.4263565891472861E-2</v>
      </c>
      <c r="I375" s="1"/>
    </row>
    <row r="376" spans="1:9" s="3" customFormat="1" ht="28" customHeight="1" x14ac:dyDescent="0.35">
      <c r="A376" s="11">
        <v>5203278026832</v>
      </c>
      <c r="B376" s="17" t="s">
        <v>570</v>
      </c>
      <c r="C376" s="13" t="s">
        <v>84</v>
      </c>
      <c r="D376" s="32" t="s">
        <v>571</v>
      </c>
      <c r="E376" s="14" t="s">
        <v>472</v>
      </c>
      <c r="F376" s="15">
        <v>1.857</v>
      </c>
      <c r="G376" s="15">
        <v>1.764</v>
      </c>
      <c r="H376" s="16">
        <f t="shared" si="10"/>
        <v>-5.0080775444264931E-2</v>
      </c>
      <c r="I376" s="1"/>
    </row>
    <row r="377" spans="1:9" s="3" customFormat="1" ht="28" customHeight="1" x14ac:dyDescent="0.35">
      <c r="A377" s="11">
        <v>5201410999013</v>
      </c>
      <c r="B377" s="17" t="s">
        <v>572</v>
      </c>
      <c r="C377" s="13" t="s">
        <v>115</v>
      </c>
      <c r="D377" s="32" t="s">
        <v>573</v>
      </c>
      <c r="E377" s="14" t="s">
        <v>407</v>
      </c>
      <c r="F377" s="24">
        <v>1.2929999999999999</v>
      </c>
      <c r="G377" s="24">
        <v>1.22</v>
      </c>
      <c r="H377" s="16">
        <f t="shared" si="10"/>
        <v>-5.6457849961330207E-2</v>
      </c>
      <c r="I377" s="1"/>
    </row>
    <row r="378" spans="1:9" s="3" customFormat="1" ht="28" customHeight="1" x14ac:dyDescent="0.35">
      <c r="A378" s="11">
        <v>5201410999020</v>
      </c>
      <c r="B378" s="17" t="s">
        <v>572</v>
      </c>
      <c r="C378" s="13" t="s">
        <v>115</v>
      </c>
      <c r="D378" s="32" t="s">
        <v>574</v>
      </c>
      <c r="E378" s="14" t="s">
        <v>407</v>
      </c>
      <c r="F378" s="24">
        <v>2.0529999999999999</v>
      </c>
      <c r="G378" s="24">
        <v>1.9470000000000001</v>
      </c>
      <c r="H378" s="16">
        <f t="shared" si="10"/>
        <v>-5.1631758402337982E-2</v>
      </c>
      <c r="I378" s="1"/>
    </row>
    <row r="379" spans="1:9" s="3" customFormat="1" ht="28" customHeight="1" x14ac:dyDescent="0.35">
      <c r="A379" s="11">
        <v>5201410999037</v>
      </c>
      <c r="B379" s="17" t="s">
        <v>572</v>
      </c>
      <c r="C379" s="13" t="s">
        <v>115</v>
      </c>
      <c r="D379" s="32" t="s">
        <v>575</v>
      </c>
      <c r="E379" s="14" t="s">
        <v>407</v>
      </c>
      <c r="F379" s="24">
        <v>1.56</v>
      </c>
      <c r="G379" s="24">
        <v>1.48</v>
      </c>
      <c r="H379" s="16">
        <f t="shared" si="10"/>
        <v>-5.1282051282051329E-2</v>
      </c>
      <c r="I379" s="1"/>
    </row>
    <row r="380" spans="1:9" s="3" customFormat="1" ht="28" customHeight="1" x14ac:dyDescent="0.35">
      <c r="A380" s="11">
        <v>5203278053425</v>
      </c>
      <c r="B380" s="17" t="s">
        <v>572</v>
      </c>
      <c r="C380" s="13" t="s">
        <v>115</v>
      </c>
      <c r="D380" s="32" t="s">
        <v>958</v>
      </c>
      <c r="E380" s="14" t="s">
        <v>407</v>
      </c>
      <c r="F380" s="24">
        <v>1.2410000000000001</v>
      </c>
      <c r="G380" s="24">
        <v>1.1719999999999999</v>
      </c>
      <c r="H380" s="16">
        <f t="shared" si="10"/>
        <v>-5.5600322320709238E-2</v>
      </c>
      <c r="I380" s="1"/>
    </row>
    <row r="381" spans="1:9" s="3" customFormat="1" ht="28" customHeight="1" x14ac:dyDescent="0.35">
      <c r="A381" s="11">
        <v>5201410999341</v>
      </c>
      <c r="B381" s="17" t="s">
        <v>572</v>
      </c>
      <c r="C381" s="13" t="s">
        <v>115</v>
      </c>
      <c r="D381" s="32" t="s">
        <v>959</v>
      </c>
      <c r="E381" s="14" t="s">
        <v>407</v>
      </c>
      <c r="F381" s="24">
        <v>0.71199999999999997</v>
      </c>
      <c r="G381" s="24">
        <v>0.67400000000000004</v>
      </c>
      <c r="H381" s="16">
        <f t="shared" si="10"/>
        <v>-5.3370786516853827E-2</v>
      </c>
      <c r="I381" s="1"/>
    </row>
    <row r="382" spans="1:9" s="3" customFormat="1" ht="28" customHeight="1" x14ac:dyDescent="0.35">
      <c r="A382" s="11">
        <v>5201410998078</v>
      </c>
      <c r="B382" s="17" t="s">
        <v>572</v>
      </c>
      <c r="C382" s="13" t="s">
        <v>115</v>
      </c>
      <c r="D382" s="32" t="s">
        <v>960</v>
      </c>
      <c r="E382" s="14" t="s">
        <v>407</v>
      </c>
      <c r="F382" s="24">
        <v>1.1599999999999999</v>
      </c>
      <c r="G382" s="24">
        <v>1.1000000000000001</v>
      </c>
      <c r="H382" s="16">
        <f t="shared" si="10"/>
        <v>-5.1724137931034343E-2</v>
      </c>
      <c r="I382" s="1"/>
    </row>
    <row r="383" spans="1:9" s="3" customFormat="1" ht="28" customHeight="1" x14ac:dyDescent="0.35">
      <c r="A383" s="11">
        <v>5203278054217</v>
      </c>
      <c r="B383" s="17" t="s">
        <v>572</v>
      </c>
      <c r="C383" s="13" t="s">
        <v>115</v>
      </c>
      <c r="D383" s="32" t="s">
        <v>961</v>
      </c>
      <c r="E383" s="14" t="s">
        <v>407</v>
      </c>
      <c r="F383" s="24">
        <v>1.333</v>
      </c>
      <c r="G383" s="24">
        <v>1.26</v>
      </c>
      <c r="H383" s="16">
        <f t="shared" si="10"/>
        <v>-5.4763690922730653E-2</v>
      </c>
      <c r="I383" s="1"/>
    </row>
    <row r="384" spans="1:9" s="3" customFormat="1" ht="28" customHeight="1" x14ac:dyDescent="0.35">
      <c r="A384" s="11">
        <v>5203064008820</v>
      </c>
      <c r="B384" s="17" t="s">
        <v>576</v>
      </c>
      <c r="C384" s="13" t="s">
        <v>98</v>
      </c>
      <c r="D384" s="32" t="s">
        <v>577</v>
      </c>
      <c r="E384" s="14" t="s">
        <v>407</v>
      </c>
      <c r="F384" s="15">
        <v>1.55</v>
      </c>
      <c r="G384" s="15">
        <v>1.47</v>
      </c>
      <c r="H384" s="16">
        <f t="shared" si="10"/>
        <v>-5.1612903225806493E-2</v>
      </c>
      <c r="I384" s="1"/>
    </row>
    <row r="385" spans="1:9" s="3" customFormat="1" ht="28" customHeight="1" x14ac:dyDescent="0.35">
      <c r="A385" s="11">
        <v>5203064008837</v>
      </c>
      <c r="B385" s="17" t="s">
        <v>576</v>
      </c>
      <c r="C385" s="13" t="s">
        <v>98</v>
      </c>
      <c r="D385" s="32" t="s">
        <v>578</v>
      </c>
      <c r="E385" s="14" t="s">
        <v>407</v>
      </c>
      <c r="F385" s="15">
        <v>1.76</v>
      </c>
      <c r="G385" s="15">
        <v>1.67</v>
      </c>
      <c r="H385" s="16">
        <f t="shared" si="10"/>
        <v>-5.1136363636363681E-2</v>
      </c>
      <c r="I385" s="1"/>
    </row>
    <row r="386" spans="1:9" s="3" customFormat="1" ht="28" customHeight="1" x14ac:dyDescent="0.35">
      <c r="A386" s="11">
        <v>5203064008615</v>
      </c>
      <c r="B386" s="17" t="s">
        <v>576</v>
      </c>
      <c r="C386" s="13" t="s">
        <v>98</v>
      </c>
      <c r="D386" s="32" t="s">
        <v>579</v>
      </c>
      <c r="E386" s="14" t="s">
        <v>407</v>
      </c>
      <c r="F386" s="15">
        <v>1.37</v>
      </c>
      <c r="G386" s="15">
        <v>1.3</v>
      </c>
      <c r="H386" s="16">
        <f t="shared" si="10"/>
        <v>-5.1094890510948947E-2</v>
      </c>
      <c r="I386" s="1"/>
    </row>
    <row r="387" spans="1:9" s="3" customFormat="1" ht="28" customHeight="1" x14ac:dyDescent="0.35">
      <c r="A387" s="11">
        <v>5203064008530</v>
      </c>
      <c r="B387" s="17" t="s">
        <v>576</v>
      </c>
      <c r="C387" s="13" t="s">
        <v>98</v>
      </c>
      <c r="D387" s="32" t="s">
        <v>580</v>
      </c>
      <c r="E387" s="14" t="s">
        <v>407</v>
      </c>
      <c r="F387" s="15">
        <v>1.37</v>
      </c>
      <c r="G387" s="15">
        <v>1.3</v>
      </c>
      <c r="H387" s="16">
        <f t="shared" ref="H387" si="11">(G387-F387)/F387</f>
        <v>-5.1094890510948947E-2</v>
      </c>
      <c r="I387" s="1"/>
    </row>
    <row r="388" spans="1:9" s="3" customFormat="1" ht="28" customHeight="1" x14ac:dyDescent="0.35">
      <c r="A388" s="11">
        <v>5203064008394</v>
      </c>
      <c r="B388" s="17" t="s">
        <v>576</v>
      </c>
      <c r="C388" s="13" t="s">
        <v>98</v>
      </c>
      <c r="D388" s="32" t="s">
        <v>581</v>
      </c>
      <c r="E388" s="14" t="s">
        <v>407</v>
      </c>
      <c r="F388" s="15">
        <v>1.37</v>
      </c>
      <c r="G388" s="15">
        <v>1.3</v>
      </c>
      <c r="H388" s="16">
        <f t="shared" ref="H388" si="12">(G388-F388)/F388</f>
        <v>-5.1094890510948947E-2</v>
      </c>
      <c r="I388" s="1"/>
    </row>
    <row r="389" spans="1:9" s="3" customFormat="1" ht="28" customHeight="1" x14ac:dyDescent="0.35">
      <c r="A389" s="11">
        <v>5203064008400</v>
      </c>
      <c r="B389" s="17" t="s">
        <v>576</v>
      </c>
      <c r="C389" s="13" t="s">
        <v>98</v>
      </c>
      <c r="D389" s="32" t="s">
        <v>582</v>
      </c>
      <c r="E389" s="14" t="s">
        <v>407</v>
      </c>
      <c r="F389" s="15">
        <v>1.37</v>
      </c>
      <c r="G389" s="15">
        <v>1.3</v>
      </c>
      <c r="H389" s="16">
        <f t="shared" ref="H389" si="13">(G389-F389)/F389</f>
        <v>-5.1094890510948947E-2</v>
      </c>
      <c r="I389" s="1"/>
    </row>
    <row r="390" spans="1:9" s="3" customFormat="1" ht="28" customHeight="1" x14ac:dyDescent="0.35">
      <c r="A390" s="11">
        <v>5203064008417</v>
      </c>
      <c r="B390" s="17" t="s">
        <v>576</v>
      </c>
      <c r="C390" s="13" t="s">
        <v>98</v>
      </c>
      <c r="D390" s="32" t="s">
        <v>583</v>
      </c>
      <c r="E390" s="14" t="s">
        <v>407</v>
      </c>
      <c r="F390" s="15">
        <v>1.37</v>
      </c>
      <c r="G390" s="15">
        <v>1.3</v>
      </c>
      <c r="H390" s="16">
        <f t="shared" ref="H390:H397" si="14">(G390-F390)/F390</f>
        <v>-5.1094890510948947E-2</v>
      </c>
      <c r="I390" s="1"/>
    </row>
    <row r="391" spans="1:9" s="3" customFormat="1" ht="28" customHeight="1" x14ac:dyDescent="0.35">
      <c r="A391" s="11">
        <v>5203064008646</v>
      </c>
      <c r="B391" s="17" t="s">
        <v>576</v>
      </c>
      <c r="C391" s="13" t="s">
        <v>98</v>
      </c>
      <c r="D391" s="32" t="s">
        <v>584</v>
      </c>
      <c r="E391" s="14" t="s">
        <v>407</v>
      </c>
      <c r="F391" s="15">
        <v>1.85</v>
      </c>
      <c r="G391" s="15">
        <v>1.75</v>
      </c>
      <c r="H391" s="16">
        <f t="shared" si="14"/>
        <v>-5.4054054054054099E-2</v>
      </c>
      <c r="I391" s="1"/>
    </row>
    <row r="392" spans="1:9" s="3" customFormat="1" ht="28" customHeight="1" x14ac:dyDescent="0.35">
      <c r="A392" s="11">
        <v>5203084009063</v>
      </c>
      <c r="B392" s="17" t="s">
        <v>576</v>
      </c>
      <c r="C392" s="13" t="s">
        <v>98</v>
      </c>
      <c r="D392" s="32" t="s">
        <v>585</v>
      </c>
      <c r="E392" s="14" t="s">
        <v>407</v>
      </c>
      <c r="F392" s="15">
        <v>1.94</v>
      </c>
      <c r="G392" s="15">
        <v>1.84</v>
      </c>
      <c r="H392" s="16">
        <f t="shared" si="14"/>
        <v>-5.1546391752577254E-2</v>
      </c>
      <c r="I392" s="1"/>
    </row>
    <row r="393" spans="1:9" s="3" customFormat="1" ht="28" customHeight="1" x14ac:dyDescent="0.35">
      <c r="A393" s="11">
        <v>5203064008653</v>
      </c>
      <c r="B393" s="17" t="s">
        <v>576</v>
      </c>
      <c r="C393" s="13" t="s">
        <v>98</v>
      </c>
      <c r="D393" s="32" t="s">
        <v>586</v>
      </c>
      <c r="E393" s="14" t="s">
        <v>407</v>
      </c>
      <c r="F393" s="15">
        <v>1.85</v>
      </c>
      <c r="G393" s="15">
        <v>1.75</v>
      </c>
      <c r="H393" s="16">
        <f t="shared" si="14"/>
        <v>-5.4054054054054099E-2</v>
      </c>
      <c r="I393" s="1"/>
    </row>
    <row r="394" spans="1:9" s="3" customFormat="1" ht="28" customHeight="1" x14ac:dyDescent="0.35">
      <c r="A394" s="11">
        <v>5203064008851</v>
      </c>
      <c r="B394" s="17" t="s">
        <v>576</v>
      </c>
      <c r="C394" s="13" t="s">
        <v>98</v>
      </c>
      <c r="D394" s="32" t="s">
        <v>587</v>
      </c>
      <c r="E394" s="14" t="s">
        <v>588</v>
      </c>
      <c r="F394" s="15">
        <v>3.54</v>
      </c>
      <c r="G394" s="15">
        <v>3.36</v>
      </c>
      <c r="H394" s="16">
        <f t="shared" si="14"/>
        <v>-5.0847457627118689E-2</v>
      </c>
      <c r="I394" s="1"/>
    </row>
    <row r="395" spans="1:9" s="3" customFormat="1" ht="28" customHeight="1" x14ac:dyDescent="0.35">
      <c r="A395" s="11">
        <v>5203064008868</v>
      </c>
      <c r="B395" s="17" t="s">
        <v>576</v>
      </c>
      <c r="C395" s="13" t="s">
        <v>98</v>
      </c>
      <c r="D395" s="32" t="s">
        <v>589</v>
      </c>
      <c r="E395" s="14" t="s">
        <v>588</v>
      </c>
      <c r="F395" s="15">
        <v>3.35</v>
      </c>
      <c r="G395" s="15">
        <v>3.18</v>
      </c>
      <c r="H395" s="16">
        <f t="shared" si="14"/>
        <v>-5.0746268656716394E-2</v>
      </c>
      <c r="I395" s="1"/>
    </row>
    <row r="396" spans="1:9" s="3" customFormat="1" ht="28" customHeight="1" x14ac:dyDescent="0.35">
      <c r="A396" s="11">
        <v>5203064008875</v>
      </c>
      <c r="B396" s="17" t="s">
        <v>576</v>
      </c>
      <c r="C396" s="13" t="s">
        <v>98</v>
      </c>
      <c r="D396" s="32" t="s">
        <v>590</v>
      </c>
      <c r="E396" s="14" t="s">
        <v>588</v>
      </c>
      <c r="F396" s="15">
        <v>3.35</v>
      </c>
      <c r="G396" s="15">
        <v>3.18</v>
      </c>
      <c r="H396" s="16">
        <f t="shared" si="14"/>
        <v>-5.0746268656716394E-2</v>
      </c>
      <c r="I396" s="1"/>
    </row>
    <row r="397" spans="1:9" s="3" customFormat="1" ht="28" customHeight="1" x14ac:dyDescent="0.35">
      <c r="A397" s="11">
        <v>5203064008882</v>
      </c>
      <c r="B397" s="17" t="s">
        <v>576</v>
      </c>
      <c r="C397" s="13" t="s">
        <v>98</v>
      </c>
      <c r="D397" s="32" t="s">
        <v>591</v>
      </c>
      <c r="E397" s="14" t="s">
        <v>588</v>
      </c>
      <c r="F397" s="15">
        <v>3.35</v>
      </c>
      <c r="G397" s="15">
        <v>3.18</v>
      </c>
      <c r="H397" s="16">
        <f t="shared" si="14"/>
        <v>-5.0746268656716394E-2</v>
      </c>
      <c r="I397" s="1"/>
    </row>
    <row r="398" spans="1:9" s="3" customFormat="1" ht="28" customHeight="1" x14ac:dyDescent="0.35">
      <c r="A398" s="11">
        <v>5203064006253</v>
      </c>
      <c r="B398" s="17" t="s">
        <v>576</v>
      </c>
      <c r="C398" s="13" t="s">
        <v>72</v>
      </c>
      <c r="D398" s="32" t="s">
        <v>592</v>
      </c>
      <c r="E398" s="14" t="s">
        <v>407</v>
      </c>
      <c r="F398" s="15">
        <v>1.98</v>
      </c>
      <c r="G398" s="15">
        <v>1.74</v>
      </c>
      <c r="H398" s="16">
        <f>(G398-F398)/F398</f>
        <v>-0.12121212121212122</v>
      </c>
      <c r="I398" s="1"/>
    </row>
    <row r="399" spans="1:9" s="3" customFormat="1" ht="28" customHeight="1" x14ac:dyDescent="0.35">
      <c r="A399" s="11">
        <v>5201485008887</v>
      </c>
      <c r="B399" s="17" t="s">
        <v>576</v>
      </c>
      <c r="C399" s="13" t="s">
        <v>72</v>
      </c>
      <c r="D399" s="32" t="s">
        <v>593</v>
      </c>
      <c r="E399" s="14" t="s">
        <v>407</v>
      </c>
      <c r="F399" s="15">
        <v>2.52</v>
      </c>
      <c r="G399" s="15">
        <v>2.37</v>
      </c>
      <c r="H399" s="16">
        <f>(G399-F399)/F399</f>
        <v>-5.9523809523809486E-2</v>
      </c>
      <c r="I399" s="1"/>
    </row>
    <row r="400" spans="1:9" s="3" customFormat="1" ht="28" customHeight="1" x14ac:dyDescent="0.35">
      <c r="A400" s="11">
        <v>5203064005126</v>
      </c>
      <c r="B400" s="17" t="s">
        <v>576</v>
      </c>
      <c r="C400" s="13" t="s">
        <v>72</v>
      </c>
      <c r="D400" s="32" t="s">
        <v>594</v>
      </c>
      <c r="E400" s="14" t="s">
        <v>407</v>
      </c>
      <c r="F400" s="15">
        <v>2.86</v>
      </c>
      <c r="G400" s="15">
        <v>2.66</v>
      </c>
      <c r="H400" s="16">
        <f>(G400-F400)/F400</f>
        <v>-6.9930069930069838E-2</v>
      </c>
      <c r="I400" s="1"/>
    </row>
    <row r="401" spans="1:9" s="3" customFormat="1" ht="28" customHeight="1" x14ac:dyDescent="0.35">
      <c r="A401" s="11">
        <v>5201017000594</v>
      </c>
      <c r="B401" s="17" t="s">
        <v>576</v>
      </c>
      <c r="C401" s="13" t="s">
        <v>100</v>
      </c>
      <c r="D401" s="32" t="s">
        <v>596</v>
      </c>
      <c r="E401" s="14" t="s">
        <v>407</v>
      </c>
      <c r="F401" s="15">
        <v>1.94</v>
      </c>
      <c r="G401" s="15">
        <v>1.84</v>
      </c>
      <c r="H401" s="16">
        <f t="shared" ref="H401:H423" si="15">(G401-F401)/F401</f>
        <v>-5.1546391752577254E-2</v>
      </c>
      <c r="I401" s="1"/>
    </row>
    <row r="402" spans="1:9" s="3" customFormat="1" ht="28" customHeight="1" x14ac:dyDescent="0.35">
      <c r="A402" s="11">
        <v>5201017000587</v>
      </c>
      <c r="B402" s="17" t="s">
        <v>576</v>
      </c>
      <c r="C402" s="13" t="s">
        <v>100</v>
      </c>
      <c r="D402" s="32" t="s">
        <v>595</v>
      </c>
      <c r="E402" s="14" t="s">
        <v>407</v>
      </c>
      <c r="F402" s="15">
        <v>1.94</v>
      </c>
      <c r="G402" s="15">
        <v>1.84</v>
      </c>
      <c r="H402" s="16">
        <f t="shared" si="15"/>
        <v>-5.1546391752577254E-2</v>
      </c>
      <c r="I402" s="1"/>
    </row>
    <row r="403" spans="1:9" s="3" customFormat="1" ht="28" customHeight="1" x14ac:dyDescent="0.35">
      <c r="A403" s="11">
        <v>5201485009365</v>
      </c>
      <c r="B403" s="17" t="s">
        <v>576</v>
      </c>
      <c r="C403" s="13" t="s">
        <v>100</v>
      </c>
      <c r="D403" s="32" t="s">
        <v>598</v>
      </c>
      <c r="E403" s="14" t="s">
        <v>407</v>
      </c>
      <c r="F403" s="15">
        <v>1.5</v>
      </c>
      <c r="G403" s="15">
        <v>1.42</v>
      </c>
      <c r="H403" s="16">
        <f t="shared" si="15"/>
        <v>-5.3333333333333378E-2</v>
      </c>
      <c r="I403" s="1"/>
    </row>
    <row r="404" spans="1:9" s="3" customFormat="1" ht="28" customHeight="1" x14ac:dyDescent="0.35">
      <c r="A404" s="11">
        <v>5201485009358</v>
      </c>
      <c r="B404" s="17" t="s">
        <v>576</v>
      </c>
      <c r="C404" s="13" t="s">
        <v>100</v>
      </c>
      <c r="D404" s="32" t="s">
        <v>597</v>
      </c>
      <c r="E404" s="14" t="s">
        <v>407</v>
      </c>
      <c r="F404" s="15">
        <v>1.55</v>
      </c>
      <c r="G404" s="15">
        <v>1.47</v>
      </c>
      <c r="H404" s="16">
        <f t="shared" si="15"/>
        <v>-5.1612903225806493E-2</v>
      </c>
      <c r="I404" s="1"/>
    </row>
    <row r="405" spans="1:9" s="3" customFormat="1" ht="28" customHeight="1" x14ac:dyDescent="0.35">
      <c r="A405" s="11">
        <v>5201485008443</v>
      </c>
      <c r="B405" s="17" t="s">
        <v>576</v>
      </c>
      <c r="C405" s="13" t="s">
        <v>684</v>
      </c>
      <c r="D405" s="32" t="s">
        <v>599</v>
      </c>
      <c r="E405" s="14" t="s">
        <v>407</v>
      </c>
      <c r="F405" s="15">
        <v>1.76</v>
      </c>
      <c r="G405" s="15">
        <v>1.66</v>
      </c>
      <c r="H405" s="16">
        <f t="shared" si="15"/>
        <v>-5.6818181818181872E-2</v>
      </c>
      <c r="I405" s="1"/>
    </row>
    <row r="406" spans="1:9" s="3" customFormat="1" ht="28" customHeight="1" x14ac:dyDescent="0.35">
      <c r="A406" s="11">
        <v>5201485009075</v>
      </c>
      <c r="B406" s="17" t="s">
        <v>576</v>
      </c>
      <c r="C406" s="13" t="s">
        <v>684</v>
      </c>
      <c r="D406" s="32" t="s">
        <v>600</v>
      </c>
      <c r="E406" s="14" t="s">
        <v>407</v>
      </c>
      <c r="F406" s="15">
        <v>1.94</v>
      </c>
      <c r="G406" s="15">
        <v>1.76</v>
      </c>
      <c r="H406" s="16">
        <f t="shared" si="15"/>
        <v>-9.2783505154639151E-2</v>
      </c>
      <c r="I406" s="1"/>
    </row>
    <row r="407" spans="1:9" s="3" customFormat="1" ht="28" customHeight="1" x14ac:dyDescent="0.35">
      <c r="A407" s="11">
        <v>5201485005589</v>
      </c>
      <c r="B407" s="17" t="s">
        <v>576</v>
      </c>
      <c r="C407" s="13" t="s">
        <v>684</v>
      </c>
      <c r="D407" s="32" t="s">
        <v>601</v>
      </c>
      <c r="E407" s="14" t="s">
        <v>407</v>
      </c>
      <c r="F407" s="15">
        <v>2.15</v>
      </c>
      <c r="G407" s="15">
        <v>2.04</v>
      </c>
      <c r="H407" s="16">
        <f t="shared" si="15"/>
        <v>-5.1162790697674362E-2</v>
      </c>
      <c r="I407" s="1"/>
    </row>
    <row r="408" spans="1:9" s="3" customFormat="1" ht="28" customHeight="1" x14ac:dyDescent="0.35">
      <c r="A408" s="11">
        <v>5201485000034</v>
      </c>
      <c r="B408" s="17" t="s">
        <v>576</v>
      </c>
      <c r="C408" s="13" t="s">
        <v>684</v>
      </c>
      <c r="D408" s="32" t="s">
        <v>602</v>
      </c>
      <c r="E408" s="14" t="s">
        <v>407</v>
      </c>
      <c r="F408" s="15">
        <v>1.58</v>
      </c>
      <c r="G408" s="15">
        <v>1.46</v>
      </c>
      <c r="H408" s="16">
        <f t="shared" si="15"/>
        <v>-7.5949367088607653E-2</v>
      </c>
      <c r="I408" s="1"/>
    </row>
    <row r="409" spans="1:9" s="3" customFormat="1" ht="28" customHeight="1" x14ac:dyDescent="0.35">
      <c r="A409" s="11">
        <v>5201485005602</v>
      </c>
      <c r="B409" s="17" t="s">
        <v>576</v>
      </c>
      <c r="C409" s="13" t="s">
        <v>684</v>
      </c>
      <c r="D409" s="32" t="s">
        <v>603</v>
      </c>
      <c r="E409" s="14" t="s">
        <v>407</v>
      </c>
      <c r="F409" s="15">
        <v>1.33</v>
      </c>
      <c r="G409" s="15">
        <v>1.26</v>
      </c>
      <c r="H409" s="16">
        <f t="shared" si="15"/>
        <v>-5.2631578947368467E-2</v>
      </c>
      <c r="I409" s="1"/>
    </row>
    <row r="410" spans="1:9" s="3" customFormat="1" ht="28" customHeight="1" x14ac:dyDescent="0.35">
      <c r="A410" s="11">
        <v>5201485009020</v>
      </c>
      <c r="B410" s="17" t="s">
        <v>576</v>
      </c>
      <c r="C410" s="13" t="s">
        <v>684</v>
      </c>
      <c r="D410" s="32" t="s">
        <v>604</v>
      </c>
      <c r="E410" s="14" t="s">
        <v>407</v>
      </c>
      <c r="F410" s="15">
        <v>2.0299999999999998</v>
      </c>
      <c r="G410" s="15">
        <v>1.92</v>
      </c>
      <c r="H410" s="16">
        <f t="shared" si="15"/>
        <v>-5.4187192118226542E-2</v>
      </c>
      <c r="I410" s="1"/>
    </row>
    <row r="411" spans="1:9" s="3" customFormat="1" ht="28" customHeight="1" x14ac:dyDescent="0.35">
      <c r="A411" s="11">
        <v>5201155001415</v>
      </c>
      <c r="B411" s="17" t="s">
        <v>576</v>
      </c>
      <c r="C411" s="13" t="s">
        <v>684</v>
      </c>
      <c r="D411" s="32" t="s">
        <v>605</v>
      </c>
      <c r="E411" s="14" t="s">
        <v>407</v>
      </c>
      <c r="F411" s="15">
        <v>1.75</v>
      </c>
      <c r="G411" s="15">
        <v>1.66</v>
      </c>
      <c r="H411" s="16">
        <f t="shared" si="15"/>
        <v>-5.1428571428571476E-2</v>
      </c>
      <c r="I411" s="1"/>
    </row>
    <row r="412" spans="1:9" s="3" customFormat="1" ht="28" customHeight="1" x14ac:dyDescent="0.35">
      <c r="A412" s="11">
        <v>5203278045994</v>
      </c>
      <c r="B412" s="17" t="s">
        <v>606</v>
      </c>
      <c r="C412" s="13" t="s">
        <v>116</v>
      </c>
      <c r="D412" s="32" t="s">
        <v>607</v>
      </c>
      <c r="E412" s="14" t="s">
        <v>407</v>
      </c>
      <c r="F412" s="24">
        <v>2</v>
      </c>
      <c r="G412" s="24">
        <v>1.8919999999999999</v>
      </c>
      <c r="H412" s="16">
        <f t="shared" si="15"/>
        <v>-5.4000000000000048E-2</v>
      </c>
      <c r="I412" s="1"/>
    </row>
    <row r="413" spans="1:9" s="3" customFormat="1" ht="28" customHeight="1" x14ac:dyDescent="0.35">
      <c r="A413" s="11">
        <v>5203278057294</v>
      </c>
      <c r="B413" s="17" t="s">
        <v>606</v>
      </c>
      <c r="C413" s="13" t="s">
        <v>116</v>
      </c>
      <c r="D413" s="32" t="s">
        <v>608</v>
      </c>
      <c r="E413" s="14" t="s">
        <v>407</v>
      </c>
      <c r="F413" s="24">
        <v>5.13</v>
      </c>
      <c r="G413" s="24">
        <v>4.8719999999999999</v>
      </c>
      <c r="H413" s="16">
        <f t="shared" si="15"/>
        <v>-5.0292397660818715E-2</v>
      </c>
      <c r="I413" s="1"/>
    </row>
    <row r="414" spans="1:9" s="3" customFormat="1" ht="28" customHeight="1" x14ac:dyDescent="0.35">
      <c r="A414" s="11">
        <v>5203278057300</v>
      </c>
      <c r="B414" s="17" t="s">
        <v>606</v>
      </c>
      <c r="C414" s="13" t="s">
        <v>116</v>
      </c>
      <c r="D414" s="32" t="s">
        <v>609</v>
      </c>
      <c r="E414" s="14" t="s">
        <v>407</v>
      </c>
      <c r="F414" s="24">
        <v>4.67</v>
      </c>
      <c r="G414" s="24">
        <v>4.4269999999999996</v>
      </c>
      <c r="H414" s="16">
        <f t="shared" si="15"/>
        <v>-5.2034261241970095E-2</v>
      </c>
      <c r="I414" s="1"/>
    </row>
    <row r="415" spans="1:9" s="3" customFormat="1" ht="28" customHeight="1" x14ac:dyDescent="0.35">
      <c r="A415" s="11">
        <v>5207066118518</v>
      </c>
      <c r="B415" s="17" t="s">
        <v>606</v>
      </c>
      <c r="C415" s="13" t="s">
        <v>946</v>
      </c>
      <c r="D415" s="32" t="s">
        <v>939</v>
      </c>
      <c r="E415" s="14" t="s">
        <v>407</v>
      </c>
      <c r="F415" s="15">
        <v>0.5</v>
      </c>
      <c r="G415" s="15">
        <v>0.47499999999999998</v>
      </c>
      <c r="H415" s="16">
        <f t="shared" si="15"/>
        <v>-5.0000000000000044E-2</v>
      </c>
      <c r="I415" s="1"/>
    </row>
    <row r="416" spans="1:9" s="3" customFormat="1" ht="28" customHeight="1" x14ac:dyDescent="0.35">
      <c r="A416" s="11">
        <v>5207066118525</v>
      </c>
      <c r="B416" s="17" t="s">
        <v>606</v>
      </c>
      <c r="C416" s="13" t="s">
        <v>946</v>
      </c>
      <c r="D416" s="32" t="s">
        <v>940</v>
      </c>
      <c r="E416" s="14" t="s">
        <v>407</v>
      </c>
      <c r="F416" s="15">
        <v>0.44</v>
      </c>
      <c r="G416" s="15">
        <v>0.41799999999999998</v>
      </c>
      <c r="H416" s="16">
        <f t="shared" si="15"/>
        <v>-5.0000000000000044E-2</v>
      </c>
      <c r="I416" s="1"/>
    </row>
    <row r="417" spans="1:9" s="3" customFormat="1" ht="28" customHeight="1" x14ac:dyDescent="0.35">
      <c r="A417" s="11">
        <v>5207066118532</v>
      </c>
      <c r="B417" s="17" t="s">
        <v>606</v>
      </c>
      <c r="C417" s="13" t="s">
        <v>946</v>
      </c>
      <c r="D417" s="32" t="s">
        <v>941</v>
      </c>
      <c r="E417" s="14" t="s">
        <v>407</v>
      </c>
      <c r="F417" s="15">
        <v>0.71499999999999997</v>
      </c>
      <c r="G417" s="15">
        <v>0.67900000000000005</v>
      </c>
      <c r="H417" s="16">
        <f t="shared" si="15"/>
        <v>-5.0349650349650242E-2</v>
      </c>
      <c r="I417" s="1"/>
    </row>
    <row r="418" spans="1:9" s="3" customFormat="1" ht="28" customHeight="1" x14ac:dyDescent="0.35">
      <c r="A418" s="11">
        <v>5207066118549</v>
      </c>
      <c r="B418" s="17" t="s">
        <v>606</v>
      </c>
      <c r="C418" s="13" t="s">
        <v>946</v>
      </c>
      <c r="D418" s="32" t="s">
        <v>942</v>
      </c>
      <c r="E418" s="14" t="s">
        <v>407</v>
      </c>
      <c r="F418" s="15">
        <v>1.28</v>
      </c>
      <c r="G418" s="15">
        <v>1.216</v>
      </c>
      <c r="H418" s="16">
        <f t="shared" si="15"/>
        <v>-5.0000000000000044E-2</v>
      </c>
      <c r="I418" s="1"/>
    </row>
    <row r="419" spans="1:9" s="3" customFormat="1" ht="28" customHeight="1" x14ac:dyDescent="0.35">
      <c r="A419" s="11">
        <v>5207066118556</v>
      </c>
      <c r="B419" s="17" t="s">
        <v>606</v>
      </c>
      <c r="C419" s="13" t="s">
        <v>946</v>
      </c>
      <c r="D419" s="32" t="s">
        <v>943</v>
      </c>
      <c r="E419" s="14" t="s">
        <v>407</v>
      </c>
      <c r="F419" s="15">
        <v>0.91500000000000004</v>
      </c>
      <c r="G419" s="15">
        <v>0.86899999999999999</v>
      </c>
      <c r="H419" s="16">
        <f t="shared" si="15"/>
        <v>-5.027322404371589E-2</v>
      </c>
      <c r="I419" s="1"/>
    </row>
    <row r="420" spans="1:9" s="3" customFormat="1" ht="28" customHeight="1" x14ac:dyDescent="0.35">
      <c r="A420" s="11">
        <v>5207066118563</v>
      </c>
      <c r="B420" s="17" t="s">
        <v>606</v>
      </c>
      <c r="C420" s="13" t="s">
        <v>946</v>
      </c>
      <c r="D420" s="32" t="s">
        <v>944</v>
      </c>
      <c r="E420" s="14" t="s">
        <v>407</v>
      </c>
      <c r="F420" s="15">
        <v>0.56200000000000006</v>
      </c>
      <c r="G420" s="15">
        <v>0.53300000000000003</v>
      </c>
      <c r="H420" s="16">
        <f t="shared" si="15"/>
        <v>-5.1601423487544526E-2</v>
      </c>
      <c r="I420" s="1"/>
    </row>
    <row r="421" spans="1:9" s="3" customFormat="1" ht="28" customHeight="1" x14ac:dyDescent="0.35">
      <c r="A421" s="11">
        <v>5207066118570</v>
      </c>
      <c r="B421" s="17" t="s">
        <v>606</v>
      </c>
      <c r="C421" s="13" t="s">
        <v>946</v>
      </c>
      <c r="D421" s="32" t="s">
        <v>945</v>
      </c>
      <c r="E421" s="14" t="s">
        <v>407</v>
      </c>
      <c r="F421" s="15">
        <v>0.48699999999999999</v>
      </c>
      <c r="G421" s="15">
        <v>0.46200000000000002</v>
      </c>
      <c r="H421" s="16">
        <f t="shared" si="15"/>
        <v>-5.1334702258726835E-2</v>
      </c>
      <c r="I421" s="1"/>
    </row>
    <row r="422" spans="1:9" s="3" customFormat="1" ht="28" customHeight="1" x14ac:dyDescent="0.35">
      <c r="A422" s="11">
        <v>5203278039894</v>
      </c>
      <c r="B422" s="17" t="s">
        <v>610</v>
      </c>
      <c r="C422" s="13" t="s">
        <v>117</v>
      </c>
      <c r="D422" s="32" t="s">
        <v>611</v>
      </c>
      <c r="E422" s="14" t="s">
        <v>173</v>
      </c>
      <c r="F422" s="15">
        <v>2.31</v>
      </c>
      <c r="G422" s="15">
        <v>2.1800000000000002</v>
      </c>
      <c r="H422" s="16">
        <f t="shared" si="15"/>
        <v>-5.6277056277056231E-2</v>
      </c>
      <c r="I422" s="1"/>
    </row>
    <row r="423" spans="1:9" s="3" customFormat="1" ht="28" customHeight="1" x14ac:dyDescent="0.35">
      <c r="A423" s="11">
        <v>5203278039986</v>
      </c>
      <c r="B423" s="17" t="s">
        <v>610</v>
      </c>
      <c r="C423" s="13" t="s">
        <v>117</v>
      </c>
      <c r="D423" s="32" t="s">
        <v>612</v>
      </c>
      <c r="E423" s="14" t="s">
        <v>196</v>
      </c>
      <c r="F423" s="15">
        <v>1.92</v>
      </c>
      <c r="G423" s="15">
        <v>1.81</v>
      </c>
      <c r="H423" s="16">
        <f t="shared" si="15"/>
        <v>-5.7291666666666602E-2</v>
      </c>
      <c r="I423" s="1"/>
    </row>
    <row r="424" spans="1:9" s="3" customFormat="1" ht="28" customHeight="1" x14ac:dyDescent="0.35">
      <c r="A424" s="11">
        <v>5201193100019</v>
      </c>
      <c r="B424" s="17" t="s">
        <v>658</v>
      </c>
      <c r="C424" s="13" t="s">
        <v>101</v>
      </c>
      <c r="D424" s="13" t="s">
        <v>613</v>
      </c>
      <c r="E424" s="14" t="s">
        <v>138</v>
      </c>
      <c r="F424" s="15">
        <v>1.25</v>
      </c>
      <c r="G424" s="15">
        <v>1.1875</v>
      </c>
      <c r="H424" s="16">
        <f>IFERROR((G424-F424)/F424,"-")</f>
        <v>-0.05</v>
      </c>
      <c r="I424" s="1"/>
    </row>
    <row r="425" spans="1:9" s="3" customFormat="1" ht="28" customHeight="1" x14ac:dyDescent="0.35">
      <c r="A425" s="11">
        <v>5201193100026</v>
      </c>
      <c r="B425" s="17" t="s">
        <v>658</v>
      </c>
      <c r="C425" s="13" t="s">
        <v>101</v>
      </c>
      <c r="D425" s="13" t="s">
        <v>614</v>
      </c>
      <c r="E425" s="14" t="s">
        <v>138</v>
      </c>
      <c r="F425" s="15">
        <v>1.25</v>
      </c>
      <c r="G425" s="15">
        <v>1.1875</v>
      </c>
      <c r="H425" s="16">
        <f t="shared" ref="H425:H488" si="16">IFERROR((G425-F425)/F425,"-")</f>
        <v>-0.05</v>
      </c>
      <c r="I425" s="1"/>
    </row>
    <row r="426" spans="1:9" s="3" customFormat="1" ht="28" customHeight="1" x14ac:dyDescent="0.35">
      <c r="A426" s="11">
        <v>5201193101061</v>
      </c>
      <c r="B426" s="17" t="s">
        <v>658</v>
      </c>
      <c r="C426" s="13" t="s">
        <v>101</v>
      </c>
      <c r="D426" s="13" t="s">
        <v>615</v>
      </c>
      <c r="E426" s="14" t="s">
        <v>138</v>
      </c>
      <c r="F426" s="15">
        <v>1.25</v>
      </c>
      <c r="G426" s="15">
        <v>1.1875</v>
      </c>
      <c r="H426" s="16">
        <f t="shared" si="16"/>
        <v>-0.05</v>
      </c>
      <c r="I426" s="1"/>
    </row>
    <row r="427" spans="1:9" s="3" customFormat="1" ht="28" customHeight="1" x14ac:dyDescent="0.35">
      <c r="A427" s="11">
        <v>5201193120093</v>
      </c>
      <c r="B427" s="17" t="s">
        <v>658</v>
      </c>
      <c r="C427" s="13" t="s">
        <v>101</v>
      </c>
      <c r="D427" s="13" t="s">
        <v>616</v>
      </c>
      <c r="E427" s="14" t="s">
        <v>196</v>
      </c>
      <c r="F427" s="15">
        <v>3.75</v>
      </c>
      <c r="G427" s="15">
        <v>3.5625</v>
      </c>
      <c r="H427" s="16">
        <f t="shared" si="16"/>
        <v>-0.05</v>
      </c>
      <c r="I427" s="1"/>
    </row>
    <row r="428" spans="1:9" s="3" customFormat="1" ht="28" customHeight="1" x14ac:dyDescent="0.35">
      <c r="A428" s="11">
        <v>5201193120383</v>
      </c>
      <c r="B428" s="17" t="s">
        <v>658</v>
      </c>
      <c r="C428" s="13" t="s">
        <v>101</v>
      </c>
      <c r="D428" s="13" t="s">
        <v>617</v>
      </c>
      <c r="E428" s="14" t="s">
        <v>196</v>
      </c>
      <c r="F428" s="15">
        <v>3.75</v>
      </c>
      <c r="G428" s="15">
        <v>3.5625</v>
      </c>
      <c r="H428" s="16">
        <f t="shared" si="16"/>
        <v>-0.05</v>
      </c>
      <c r="I428" s="1"/>
    </row>
    <row r="429" spans="1:9" s="3" customFormat="1" ht="28" customHeight="1" x14ac:dyDescent="0.35">
      <c r="A429" s="11">
        <v>5201193106011</v>
      </c>
      <c r="B429" s="17" t="s">
        <v>658</v>
      </c>
      <c r="C429" s="13" t="s">
        <v>101</v>
      </c>
      <c r="D429" s="13" t="s">
        <v>618</v>
      </c>
      <c r="E429" s="14" t="s">
        <v>138</v>
      </c>
      <c r="F429" s="15">
        <v>1.42</v>
      </c>
      <c r="G429" s="15">
        <v>1.349</v>
      </c>
      <c r="H429" s="16">
        <f t="shared" si="16"/>
        <v>-4.9999999999999968E-2</v>
      </c>
      <c r="I429" s="1"/>
    </row>
    <row r="430" spans="1:9" s="3" customFormat="1" ht="28" customHeight="1" x14ac:dyDescent="0.35">
      <c r="A430" s="11">
        <v>5201193106028</v>
      </c>
      <c r="B430" s="17" t="s">
        <v>658</v>
      </c>
      <c r="C430" s="13" t="s">
        <v>101</v>
      </c>
      <c r="D430" s="13" t="s">
        <v>619</v>
      </c>
      <c r="E430" s="14" t="s">
        <v>138</v>
      </c>
      <c r="F430" s="15">
        <v>1.42</v>
      </c>
      <c r="G430" s="15">
        <v>1.349</v>
      </c>
      <c r="H430" s="16">
        <f t="shared" si="16"/>
        <v>-4.9999999999999968E-2</v>
      </c>
      <c r="I430" s="1"/>
    </row>
    <row r="431" spans="1:9" s="3" customFormat="1" ht="28" customHeight="1" x14ac:dyDescent="0.35">
      <c r="A431" s="11">
        <v>5201193106097</v>
      </c>
      <c r="B431" s="17" t="s">
        <v>658</v>
      </c>
      <c r="C431" s="13" t="s">
        <v>101</v>
      </c>
      <c r="D431" s="13" t="s">
        <v>620</v>
      </c>
      <c r="E431" s="14" t="s">
        <v>138</v>
      </c>
      <c r="F431" s="15">
        <v>1.47</v>
      </c>
      <c r="G431" s="15">
        <v>1.3524</v>
      </c>
      <c r="H431" s="16">
        <f t="shared" si="16"/>
        <v>-7.9999999999999946E-2</v>
      </c>
      <c r="I431" s="1"/>
    </row>
    <row r="432" spans="1:9" s="3" customFormat="1" ht="28" customHeight="1" x14ac:dyDescent="0.35">
      <c r="A432" s="11">
        <v>5201193106189</v>
      </c>
      <c r="B432" s="17" t="s">
        <v>658</v>
      </c>
      <c r="C432" s="13" t="s">
        <v>101</v>
      </c>
      <c r="D432" s="13" t="s">
        <v>621</v>
      </c>
      <c r="E432" s="14" t="s">
        <v>138</v>
      </c>
      <c r="F432" s="15">
        <v>1.47</v>
      </c>
      <c r="G432" s="15">
        <v>1.3524</v>
      </c>
      <c r="H432" s="16">
        <f t="shared" si="16"/>
        <v>-7.9999999999999946E-2</v>
      </c>
      <c r="I432" s="1"/>
    </row>
    <row r="433" spans="1:9" s="3" customFormat="1" ht="28" customHeight="1" x14ac:dyDescent="0.35">
      <c r="A433" s="11">
        <v>5201193106172</v>
      </c>
      <c r="B433" s="17" t="s">
        <v>658</v>
      </c>
      <c r="C433" s="13" t="s">
        <v>101</v>
      </c>
      <c r="D433" s="13" t="s">
        <v>622</v>
      </c>
      <c r="E433" s="14" t="s">
        <v>138</v>
      </c>
      <c r="F433" s="15">
        <v>1.47</v>
      </c>
      <c r="G433" s="15">
        <v>1.3524</v>
      </c>
      <c r="H433" s="16">
        <f t="shared" si="16"/>
        <v>-7.9999999999999946E-2</v>
      </c>
      <c r="I433" s="1"/>
    </row>
    <row r="434" spans="1:9" s="3" customFormat="1" ht="28" customHeight="1" x14ac:dyDescent="0.35">
      <c r="A434" s="11">
        <v>5201193112043</v>
      </c>
      <c r="B434" s="17" t="s">
        <v>658</v>
      </c>
      <c r="C434" s="13" t="s">
        <v>101</v>
      </c>
      <c r="D434" s="13" t="s">
        <v>623</v>
      </c>
      <c r="E434" s="14" t="s">
        <v>138</v>
      </c>
      <c r="F434" s="15">
        <v>1.47</v>
      </c>
      <c r="G434" s="15">
        <v>1.3524</v>
      </c>
      <c r="H434" s="16">
        <f t="shared" si="16"/>
        <v>-7.9999999999999946E-2</v>
      </c>
      <c r="I434" s="1"/>
    </row>
    <row r="435" spans="1:9" s="3" customFormat="1" ht="28" customHeight="1" x14ac:dyDescent="0.35">
      <c r="A435" s="11">
        <v>5201193204243</v>
      </c>
      <c r="B435" s="17" t="s">
        <v>658</v>
      </c>
      <c r="C435" s="13" t="s">
        <v>101</v>
      </c>
      <c r="D435" s="13" t="s">
        <v>624</v>
      </c>
      <c r="E435" s="14" t="s">
        <v>172</v>
      </c>
      <c r="F435" s="15">
        <v>2.3980000000000001</v>
      </c>
      <c r="G435" s="15">
        <v>2.2781000000000002</v>
      </c>
      <c r="H435" s="16">
        <f t="shared" si="16"/>
        <v>-4.9999999999999954E-2</v>
      </c>
      <c r="I435" s="1"/>
    </row>
    <row r="436" spans="1:9" s="3" customFormat="1" ht="28" customHeight="1" x14ac:dyDescent="0.35">
      <c r="A436" s="11">
        <v>5201193204250</v>
      </c>
      <c r="B436" s="17" t="s">
        <v>658</v>
      </c>
      <c r="C436" s="13" t="s">
        <v>101</v>
      </c>
      <c r="D436" s="13" t="s">
        <v>625</v>
      </c>
      <c r="E436" s="14" t="s">
        <v>172</v>
      </c>
      <c r="F436" s="15">
        <v>2.3980000000000001</v>
      </c>
      <c r="G436" s="15">
        <v>2.2781000000000002</v>
      </c>
      <c r="H436" s="16">
        <f t="shared" si="16"/>
        <v>-4.9999999999999954E-2</v>
      </c>
      <c r="I436" s="1"/>
    </row>
    <row r="437" spans="1:9" s="3" customFormat="1" ht="28" customHeight="1" x14ac:dyDescent="0.35">
      <c r="A437" s="11">
        <v>5201193204267</v>
      </c>
      <c r="B437" s="17" t="s">
        <v>658</v>
      </c>
      <c r="C437" s="13" t="s">
        <v>101</v>
      </c>
      <c r="D437" s="13" t="s">
        <v>626</v>
      </c>
      <c r="E437" s="14" t="s">
        <v>172</v>
      </c>
      <c r="F437" s="15">
        <v>2.4980000000000002</v>
      </c>
      <c r="G437" s="15">
        <v>2.2981600000000002</v>
      </c>
      <c r="H437" s="16">
        <f t="shared" si="16"/>
        <v>-0.08</v>
      </c>
      <c r="I437" s="1"/>
    </row>
    <row r="438" spans="1:9" s="3" customFormat="1" ht="28" customHeight="1" x14ac:dyDescent="0.35">
      <c r="A438" s="11">
        <v>5201193204281</v>
      </c>
      <c r="B438" s="17" t="s">
        <v>658</v>
      </c>
      <c r="C438" s="13" t="s">
        <v>101</v>
      </c>
      <c r="D438" s="13" t="s">
        <v>627</v>
      </c>
      <c r="E438" s="14" t="s">
        <v>172</v>
      </c>
      <c r="F438" s="15">
        <v>2.4980000000000002</v>
      </c>
      <c r="G438" s="15">
        <v>2.2981600000000002</v>
      </c>
      <c r="H438" s="16">
        <f t="shared" si="16"/>
        <v>-0.08</v>
      </c>
      <c r="I438" s="1"/>
    </row>
    <row r="439" spans="1:9" s="3" customFormat="1" ht="28" customHeight="1" x14ac:dyDescent="0.35">
      <c r="A439" s="11">
        <v>5201193204304</v>
      </c>
      <c r="B439" s="17" t="s">
        <v>658</v>
      </c>
      <c r="C439" s="13" t="s">
        <v>101</v>
      </c>
      <c r="D439" s="13" t="s">
        <v>628</v>
      </c>
      <c r="E439" s="14" t="s">
        <v>172</v>
      </c>
      <c r="F439" s="15">
        <v>2.4980000000000002</v>
      </c>
      <c r="G439" s="15">
        <v>2.2981600000000002</v>
      </c>
      <c r="H439" s="16">
        <f t="shared" si="16"/>
        <v>-0.08</v>
      </c>
      <c r="I439" s="1"/>
    </row>
    <row r="440" spans="1:9" s="3" customFormat="1" ht="28" customHeight="1" x14ac:dyDescent="0.35">
      <c r="A440" s="11">
        <v>5201193204311</v>
      </c>
      <c r="B440" s="17" t="s">
        <v>658</v>
      </c>
      <c r="C440" s="13" t="s">
        <v>101</v>
      </c>
      <c r="D440" s="13" t="s">
        <v>629</v>
      </c>
      <c r="E440" s="14" t="s">
        <v>172</v>
      </c>
      <c r="F440" s="15">
        <v>2.4980000000000002</v>
      </c>
      <c r="G440" s="15">
        <v>2.2981600000000002</v>
      </c>
      <c r="H440" s="16">
        <f t="shared" si="16"/>
        <v>-0.08</v>
      </c>
      <c r="I440" s="1"/>
    </row>
    <row r="441" spans="1:9" s="3" customFormat="1" ht="28" customHeight="1" x14ac:dyDescent="0.35">
      <c r="A441" s="11">
        <v>5201193121700</v>
      </c>
      <c r="B441" s="17" t="s">
        <v>658</v>
      </c>
      <c r="C441" s="13" t="s">
        <v>101</v>
      </c>
      <c r="D441" s="13" t="s">
        <v>630</v>
      </c>
      <c r="E441" s="14" t="s">
        <v>138</v>
      </c>
      <c r="F441" s="15">
        <v>1.39</v>
      </c>
      <c r="G441" s="15">
        <v>1.3204999999999998</v>
      </c>
      <c r="H441" s="16">
        <f t="shared" si="16"/>
        <v>-5.0000000000000086E-2</v>
      </c>
      <c r="I441" s="1"/>
    </row>
    <row r="442" spans="1:9" s="3" customFormat="1" ht="28" customHeight="1" x14ac:dyDescent="0.35">
      <c r="A442" s="11">
        <v>5201193209323</v>
      </c>
      <c r="B442" s="17" t="s">
        <v>658</v>
      </c>
      <c r="C442" s="13" t="s">
        <v>101</v>
      </c>
      <c r="D442" s="13" t="s">
        <v>631</v>
      </c>
      <c r="E442" s="14" t="s">
        <v>138</v>
      </c>
      <c r="F442" s="15">
        <v>1.39</v>
      </c>
      <c r="G442" s="15">
        <v>1.3204999999999998</v>
      </c>
      <c r="H442" s="16">
        <f t="shared" si="16"/>
        <v>-5.0000000000000086E-2</v>
      </c>
      <c r="I442" s="1"/>
    </row>
    <row r="443" spans="1:9" s="3" customFormat="1" ht="28" customHeight="1" x14ac:dyDescent="0.35">
      <c r="A443" s="11">
        <v>5201193203321</v>
      </c>
      <c r="B443" s="17" t="s">
        <v>658</v>
      </c>
      <c r="C443" s="13" t="s">
        <v>101</v>
      </c>
      <c r="D443" s="13" t="s">
        <v>632</v>
      </c>
      <c r="E443" s="14" t="s">
        <v>138</v>
      </c>
      <c r="F443" s="15">
        <v>1.62</v>
      </c>
      <c r="G443" s="15">
        <v>1.5390000000000001</v>
      </c>
      <c r="H443" s="16">
        <f t="shared" si="16"/>
        <v>-4.9999999999999975E-2</v>
      </c>
      <c r="I443" s="1"/>
    </row>
    <row r="444" spans="1:9" s="3" customFormat="1" ht="28" customHeight="1" x14ac:dyDescent="0.35">
      <c r="A444" s="11">
        <v>5201193206797</v>
      </c>
      <c r="B444" s="17" t="s">
        <v>658</v>
      </c>
      <c r="C444" s="13" t="s">
        <v>101</v>
      </c>
      <c r="D444" s="13" t="s">
        <v>633</v>
      </c>
      <c r="E444" s="14" t="s">
        <v>138</v>
      </c>
      <c r="F444" s="15">
        <v>1.62</v>
      </c>
      <c r="G444" s="15">
        <v>1.5390000000000001</v>
      </c>
      <c r="H444" s="16">
        <f t="shared" si="16"/>
        <v>-4.9999999999999975E-2</v>
      </c>
      <c r="I444" s="1"/>
    </row>
    <row r="445" spans="1:9" s="3" customFormat="1" ht="28" customHeight="1" x14ac:dyDescent="0.35">
      <c r="A445" s="11">
        <v>5201193111954</v>
      </c>
      <c r="B445" s="17" t="s">
        <v>658</v>
      </c>
      <c r="C445" s="13" t="s">
        <v>101</v>
      </c>
      <c r="D445" s="13" t="s">
        <v>634</v>
      </c>
      <c r="E445" s="14" t="s">
        <v>138</v>
      </c>
      <c r="F445" s="15">
        <v>1.62</v>
      </c>
      <c r="G445" s="15">
        <v>1.5390000000000001</v>
      </c>
      <c r="H445" s="16">
        <f t="shared" si="16"/>
        <v>-4.9999999999999975E-2</v>
      </c>
      <c r="I445" s="1"/>
    </row>
    <row r="446" spans="1:9" s="3" customFormat="1" ht="28" customHeight="1" x14ac:dyDescent="0.35">
      <c r="A446" s="11">
        <v>5201193111961</v>
      </c>
      <c r="B446" s="17" t="s">
        <v>658</v>
      </c>
      <c r="C446" s="13" t="s">
        <v>101</v>
      </c>
      <c r="D446" s="13" t="s">
        <v>635</v>
      </c>
      <c r="E446" s="14" t="s">
        <v>138</v>
      </c>
      <c r="F446" s="15">
        <v>1.62</v>
      </c>
      <c r="G446" s="15">
        <v>1.5390000000000001</v>
      </c>
      <c r="H446" s="16">
        <f t="shared" si="16"/>
        <v>-4.9999999999999975E-2</v>
      </c>
      <c r="I446" s="1"/>
    </row>
    <row r="447" spans="1:9" s="3" customFormat="1" ht="28" customHeight="1" x14ac:dyDescent="0.35">
      <c r="A447" s="11">
        <v>5201193111992</v>
      </c>
      <c r="B447" s="17" t="s">
        <v>658</v>
      </c>
      <c r="C447" s="13" t="s">
        <v>101</v>
      </c>
      <c r="D447" s="13" t="s">
        <v>636</v>
      </c>
      <c r="E447" s="14" t="s">
        <v>138</v>
      </c>
      <c r="F447" s="15">
        <v>1.62</v>
      </c>
      <c r="G447" s="15">
        <v>1.5389999999999999</v>
      </c>
      <c r="H447" s="16">
        <f t="shared" si="16"/>
        <v>-5.0000000000000107E-2</v>
      </c>
      <c r="I447" s="1"/>
    </row>
    <row r="448" spans="1:9" s="3" customFormat="1" ht="28" customHeight="1" x14ac:dyDescent="0.35">
      <c r="A448" s="11">
        <v>5201193111916</v>
      </c>
      <c r="B448" s="17" t="s">
        <v>658</v>
      </c>
      <c r="C448" s="13" t="s">
        <v>101</v>
      </c>
      <c r="D448" s="13" t="s">
        <v>637</v>
      </c>
      <c r="E448" s="14" t="s">
        <v>138</v>
      </c>
      <c r="F448" s="15">
        <v>1.62</v>
      </c>
      <c r="G448" s="15">
        <v>1.5389999999999999</v>
      </c>
      <c r="H448" s="16">
        <f t="shared" si="16"/>
        <v>-5.0000000000000107E-2</v>
      </c>
      <c r="I448" s="1"/>
    </row>
    <row r="449" spans="1:9" s="3" customFormat="1" ht="28" customHeight="1" x14ac:dyDescent="0.35">
      <c r="A449" s="11">
        <v>5201193111909</v>
      </c>
      <c r="B449" s="17" t="s">
        <v>658</v>
      </c>
      <c r="C449" s="13" t="s">
        <v>101</v>
      </c>
      <c r="D449" s="13" t="s">
        <v>638</v>
      </c>
      <c r="E449" s="14" t="s">
        <v>138</v>
      </c>
      <c r="F449" s="15">
        <v>1.72</v>
      </c>
      <c r="G449" s="15">
        <v>1.6339999999999999</v>
      </c>
      <c r="H449" s="16">
        <f t="shared" si="16"/>
        <v>-5.0000000000000044E-2</v>
      </c>
      <c r="I449" s="1"/>
    </row>
    <row r="450" spans="1:9" s="3" customFormat="1" ht="28" customHeight="1" x14ac:dyDescent="0.35">
      <c r="A450" s="11">
        <v>5201193204328</v>
      </c>
      <c r="B450" s="17" t="s">
        <v>658</v>
      </c>
      <c r="C450" s="13" t="s">
        <v>101</v>
      </c>
      <c r="D450" s="13" t="s">
        <v>639</v>
      </c>
      <c r="E450" s="14" t="s">
        <v>172</v>
      </c>
      <c r="F450" s="15">
        <v>2.2490000000000001</v>
      </c>
      <c r="G450" s="15">
        <v>2.1365500000000002</v>
      </c>
      <c r="H450" s="16">
        <f t="shared" si="16"/>
        <v>-4.9999999999999968E-2</v>
      </c>
      <c r="I450" s="1"/>
    </row>
    <row r="451" spans="1:9" s="3" customFormat="1" ht="28" customHeight="1" x14ac:dyDescent="0.35">
      <c r="A451" s="11">
        <v>5201193208876</v>
      </c>
      <c r="B451" s="17" t="s">
        <v>658</v>
      </c>
      <c r="C451" s="13" t="s">
        <v>101</v>
      </c>
      <c r="D451" s="13" t="s">
        <v>640</v>
      </c>
      <c r="E451" s="14" t="s">
        <v>172</v>
      </c>
      <c r="F451" s="15">
        <v>2.7090000000000001</v>
      </c>
      <c r="G451" s="15">
        <v>2.57355</v>
      </c>
      <c r="H451" s="16">
        <f t="shared" si="16"/>
        <v>-5.0000000000000024E-2</v>
      </c>
      <c r="I451" s="1"/>
    </row>
    <row r="452" spans="1:9" s="3" customFormat="1" ht="28" customHeight="1" x14ac:dyDescent="0.35">
      <c r="A452" s="11">
        <v>5201193204335</v>
      </c>
      <c r="B452" s="17" t="s">
        <v>658</v>
      </c>
      <c r="C452" s="13" t="s">
        <v>101</v>
      </c>
      <c r="D452" s="13" t="s">
        <v>641</v>
      </c>
      <c r="E452" s="14" t="s">
        <v>172</v>
      </c>
      <c r="F452" s="15">
        <v>2.7090000000000001</v>
      </c>
      <c r="G452" s="15">
        <v>2.57355</v>
      </c>
      <c r="H452" s="16">
        <f t="shared" si="16"/>
        <v>-5.0000000000000024E-2</v>
      </c>
      <c r="I452" s="1"/>
    </row>
    <row r="453" spans="1:9" s="3" customFormat="1" ht="28" customHeight="1" x14ac:dyDescent="0.35">
      <c r="A453" s="11">
        <v>5201193204366</v>
      </c>
      <c r="B453" s="17" t="s">
        <v>658</v>
      </c>
      <c r="C453" s="13" t="s">
        <v>101</v>
      </c>
      <c r="D453" s="13" t="s">
        <v>642</v>
      </c>
      <c r="E453" s="14" t="s">
        <v>172</v>
      </c>
      <c r="F453" s="15">
        <v>2.7090000000000001</v>
      </c>
      <c r="G453" s="15">
        <v>2.57355</v>
      </c>
      <c r="H453" s="16">
        <f t="shared" si="16"/>
        <v>-5.0000000000000024E-2</v>
      </c>
      <c r="I453" s="1"/>
    </row>
    <row r="454" spans="1:9" s="3" customFormat="1" ht="28" customHeight="1" x14ac:dyDescent="0.35">
      <c r="A454" s="11" t="s">
        <v>643</v>
      </c>
      <c r="B454" s="17" t="s">
        <v>658</v>
      </c>
      <c r="C454" s="13" t="s">
        <v>101</v>
      </c>
      <c r="D454" s="13" t="s">
        <v>644</v>
      </c>
      <c r="E454" s="14" t="s">
        <v>138</v>
      </c>
      <c r="F454" s="15">
        <v>1.58</v>
      </c>
      <c r="G454" s="15">
        <v>1.4693999999999998</v>
      </c>
      <c r="H454" s="16">
        <f t="shared" si="16"/>
        <v>-7.0000000000000159E-2</v>
      </c>
      <c r="I454" s="1"/>
    </row>
    <row r="455" spans="1:9" s="3" customFormat="1" ht="28" customHeight="1" x14ac:dyDescent="0.35">
      <c r="A455" s="11" t="s">
        <v>645</v>
      </c>
      <c r="B455" s="17" t="s">
        <v>658</v>
      </c>
      <c r="C455" s="13" t="s">
        <v>101</v>
      </c>
      <c r="D455" s="13" t="s">
        <v>646</v>
      </c>
      <c r="E455" s="14" t="s">
        <v>138</v>
      </c>
      <c r="F455" s="15">
        <v>1.58</v>
      </c>
      <c r="G455" s="15">
        <v>1.4693999999999998</v>
      </c>
      <c r="H455" s="16">
        <f t="shared" si="16"/>
        <v>-7.0000000000000159E-2</v>
      </c>
      <c r="I455" s="1"/>
    </row>
    <row r="456" spans="1:9" s="3" customFormat="1" ht="28" customHeight="1" x14ac:dyDescent="0.35">
      <c r="A456" s="11" t="s">
        <v>647</v>
      </c>
      <c r="B456" s="17" t="s">
        <v>658</v>
      </c>
      <c r="C456" s="13" t="s">
        <v>101</v>
      </c>
      <c r="D456" s="13" t="s">
        <v>648</v>
      </c>
      <c r="E456" s="14" t="s">
        <v>138</v>
      </c>
      <c r="F456" s="15">
        <v>1.58</v>
      </c>
      <c r="G456" s="15">
        <v>1.4693999999999998</v>
      </c>
      <c r="H456" s="16">
        <f t="shared" si="16"/>
        <v>-7.0000000000000159E-2</v>
      </c>
      <c r="I456" s="1"/>
    </row>
    <row r="457" spans="1:9" s="3" customFormat="1" ht="28" customHeight="1" x14ac:dyDescent="0.35">
      <c r="A457" s="11">
        <v>5201193216376</v>
      </c>
      <c r="B457" s="17" t="s">
        <v>658</v>
      </c>
      <c r="C457" s="13" t="s">
        <v>101</v>
      </c>
      <c r="D457" s="13" t="s">
        <v>649</v>
      </c>
      <c r="E457" s="14" t="s">
        <v>138</v>
      </c>
      <c r="F457" s="15">
        <v>1.75</v>
      </c>
      <c r="G457" s="15">
        <v>1.6624999999999999</v>
      </c>
      <c r="H457" s="16">
        <f t="shared" si="16"/>
        <v>-5.0000000000000079E-2</v>
      </c>
      <c r="I457" s="1"/>
    </row>
    <row r="458" spans="1:9" s="3" customFormat="1" ht="28" customHeight="1" x14ac:dyDescent="0.35">
      <c r="A458" s="11" t="s">
        <v>650</v>
      </c>
      <c r="B458" s="17" t="s">
        <v>658</v>
      </c>
      <c r="C458" s="13" t="s">
        <v>101</v>
      </c>
      <c r="D458" s="13" t="s">
        <v>651</v>
      </c>
      <c r="E458" s="14" t="s">
        <v>138</v>
      </c>
      <c r="F458" s="15">
        <v>1.75</v>
      </c>
      <c r="G458" s="15">
        <v>1.6624999999999999</v>
      </c>
      <c r="H458" s="16">
        <f t="shared" si="16"/>
        <v>-5.0000000000000079E-2</v>
      </c>
      <c r="I458" s="1"/>
    </row>
    <row r="459" spans="1:9" s="3" customFormat="1" ht="28" customHeight="1" x14ac:dyDescent="0.35">
      <c r="A459" s="11" t="s">
        <v>652</v>
      </c>
      <c r="B459" s="17" t="s">
        <v>658</v>
      </c>
      <c r="C459" s="13" t="s">
        <v>101</v>
      </c>
      <c r="D459" s="13" t="s">
        <v>653</v>
      </c>
      <c r="E459" s="14" t="s">
        <v>138</v>
      </c>
      <c r="F459" s="15">
        <v>1.75</v>
      </c>
      <c r="G459" s="15">
        <v>1.6624999999999999</v>
      </c>
      <c r="H459" s="16">
        <f t="shared" si="16"/>
        <v>-5.0000000000000079E-2</v>
      </c>
      <c r="I459" s="1"/>
    </row>
    <row r="460" spans="1:9" s="3" customFormat="1" ht="28" customHeight="1" x14ac:dyDescent="0.35">
      <c r="A460" s="11" t="s">
        <v>654</v>
      </c>
      <c r="B460" s="17" t="s">
        <v>658</v>
      </c>
      <c r="C460" s="13" t="s">
        <v>101</v>
      </c>
      <c r="D460" s="13" t="s">
        <v>655</v>
      </c>
      <c r="E460" s="14" t="s">
        <v>138</v>
      </c>
      <c r="F460" s="15">
        <v>1.75</v>
      </c>
      <c r="G460" s="15">
        <v>1.6624999999999999</v>
      </c>
      <c r="H460" s="16">
        <f t="shared" si="16"/>
        <v>-5.0000000000000079E-2</v>
      </c>
      <c r="I460" s="1"/>
    </row>
    <row r="461" spans="1:9" s="3" customFormat="1" ht="28" customHeight="1" x14ac:dyDescent="0.35">
      <c r="A461" s="11" t="s">
        <v>656</v>
      </c>
      <c r="B461" s="17" t="s">
        <v>658</v>
      </c>
      <c r="C461" s="13" t="s">
        <v>101</v>
      </c>
      <c r="D461" s="13" t="s">
        <v>657</v>
      </c>
      <c r="E461" s="14" t="s">
        <v>138</v>
      </c>
      <c r="F461" s="15">
        <v>1.75</v>
      </c>
      <c r="G461" s="15">
        <v>1.6624999999999999</v>
      </c>
      <c r="H461" s="16">
        <f t="shared" si="16"/>
        <v>-5.0000000000000079E-2</v>
      </c>
      <c r="I461" s="1"/>
    </row>
    <row r="462" spans="1:9" s="3" customFormat="1" ht="28" customHeight="1" x14ac:dyDescent="0.35">
      <c r="A462" s="11">
        <v>5201004022127</v>
      </c>
      <c r="B462" s="17" t="s">
        <v>664</v>
      </c>
      <c r="C462" s="13" t="s">
        <v>98</v>
      </c>
      <c r="D462" s="13" t="s">
        <v>667</v>
      </c>
      <c r="E462" s="14" t="s">
        <v>240</v>
      </c>
      <c r="F462" s="15">
        <v>1.53</v>
      </c>
      <c r="G462" s="15">
        <v>1.45</v>
      </c>
      <c r="H462" s="16">
        <f t="shared" si="16"/>
        <v>-5.2287581699346448E-2</v>
      </c>
      <c r="I462" s="1"/>
    </row>
    <row r="463" spans="1:9" s="3" customFormat="1" ht="28" customHeight="1" x14ac:dyDescent="0.35">
      <c r="A463" s="11">
        <v>5201004022141</v>
      </c>
      <c r="B463" s="17" t="s">
        <v>664</v>
      </c>
      <c r="C463" s="13" t="s">
        <v>98</v>
      </c>
      <c r="D463" s="13" t="s">
        <v>668</v>
      </c>
      <c r="E463" s="14" t="s">
        <v>514</v>
      </c>
      <c r="F463" s="15">
        <v>1.69</v>
      </c>
      <c r="G463" s="15">
        <v>1.6</v>
      </c>
      <c r="H463" s="16">
        <f t="shared" si="16"/>
        <v>-5.3254437869822403E-2</v>
      </c>
      <c r="I463" s="1"/>
    </row>
    <row r="464" spans="1:9" s="3" customFormat="1" ht="28" customHeight="1" x14ac:dyDescent="0.35">
      <c r="A464" s="11">
        <v>5201004022158</v>
      </c>
      <c r="B464" s="17" t="s">
        <v>664</v>
      </c>
      <c r="C464" s="13" t="s">
        <v>98</v>
      </c>
      <c r="D464" s="13" t="s">
        <v>669</v>
      </c>
      <c r="E464" s="14" t="s">
        <v>514</v>
      </c>
      <c r="F464" s="15">
        <v>1.58</v>
      </c>
      <c r="G464" s="15">
        <v>1.5</v>
      </c>
      <c r="H464" s="16">
        <f t="shared" si="16"/>
        <v>-5.0632911392405104E-2</v>
      </c>
      <c r="I464" s="1"/>
    </row>
    <row r="465" spans="1:9" s="3" customFormat="1" ht="28" customHeight="1" x14ac:dyDescent="0.35">
      <c r="A465" s="11">
        <v>5201004022165</v>
      </c>
      <c r="B465" s="17" t="s">
        <v>664</v>
      </c>
      <c r="C465" s="13" t="s">
        <v>98</v>
      </c>
      <c r="D465" s="13" t="s">
        <v>670</v>
      </c>
      <c r="E465" s="14" t="s">
        <v>240</v>
      </c>
      <c r="F465" s="15">
        <v>1.58</v>
      </c>
      <c r="G465" s="15">
        <v>1.5</v>
      </c>
      <c r="H465" s="16">
        <f t="shared" si="16"/>
        <v>-5.0632911392405104E-2</v>
      </c>
      <c r="I465" s="1"/>
    </row>
    <row r="466" spans="1:9" s="3" customFormat="1" ht="28" customHeight="1" x14ac:dyDescent="0.35">
      <c r="A466" s="11">
        <v>5201004059086</v>
      </c>
      <c r="B466" s="17" t="s">
        <v>664</v>
      </c>
      <c r="C466" s="13" t="s">
        <v>684</v>
      </c>
      <c r="D466" s="13" t="s">
        <v>671</v>
      </c>
      <c r="E466" s="14" t="s">
        <v>681</v>
      </c>
      <c r="F466" s="15">
        <v>1.84</v>
      </c>
      <c r="G466" s="15">
        <v>1.74</v>
      </c>
      <c r="H466" s="16">
        <f t="shared" si="16"/>
        <v>-5.4347826086956569E-2</v>
      </c>
      <c r="I466" s="1"/>
    </row>
    <row r="467" spans="1:9" s="3" customFormat="1" ht="28" customHeight="1" x14ac:dyDescent="0.35">
      <c r="A467" s="11">
        <v>5201004059116</v>
      </c>
      <c r="B467" s="17" t="s">
        <v>664</v>
      </c>
      <c r="C467" s="13" t="s">
        <v>684</v>
      </c>
      <c r="D467" s="13" t="s">
        <v>672</v>
      </c>
      <c r="E467" s="14" t="s">
        <v>681</v>
      </c>
      <c r="F467" s="15">
        <v>1.64</v>
      </c>
      <c r="G467" s="15">
        <v>1.53</v>
      </c>
      <c r="H467" s="16">
        <f t="shared" si="16"/>
        <v>-6.7073170731707252E-2</v>
      </c>
      <c r="I467" s="1"/>
    </row>
    <row r="468" spans="1:9" s="3" customFormat="1" ht="28" customHeight="1" x14ac:dyDescent="0.35">
      <c r="A468" s="11">
        <v>5201004059222</v>
      </c>
      <c r="B468" s="17" t="s">
        <v>664</v>
      </c>
      <c r="C468" s="13" t="s">
        <v>684</v>
      </c>
      <c r="D468" s="13" t="s">
        <v>671</v>
      </c>
      <c r="E468" s="14" t="s">
        <v>682</v>
      </c>
      <c r="F468" s="15">
        <v>1.31</v>
      </c>
      <c r="G468" s="15">
        <v>1.24</v>
      </c>
      <c r="H468" s="16">
        <f t="shared" si="16"/>
        <v>-5.3435114503816841E-2</v>
      </c>
      <c r="I468" s="1"/>
    </row>
    <row r="469" spans="1:9" s="3" customFormat="1" ht="28" customHeight="1" x14ac:dyDescent="0.35">
      <c r="A469" s="11">
        <v>5201004059239</v>
      </c>
      <c r="B469" s="17" t="s">
        <v>664</v>
      </c>
      <c r="C469" s="13" t="s">
        <v>684</v>
      </c>
      <c r="D469" s="13" t="s">
        <v>673</v>
      </c>
      <c r="E469" s="14" t="s">
        <v>682</v>
      </c>
      <c r="F469" s="15">
        <v>1.02</v>
      </c>
      <c r="G469" s="15">
        <v>0.96</v>
      </c>
      <c r="H469" s="16">
        <f t="shared" si="16"/>
        <v>-5.8823529411764754E-2</v>
      </c>
      <c r="I469" s="1"/>
    </row>
    <row r="470" spans="1:9" s="3" customFormat="1" ht="28" customHeight="1" x14ac:dyDescent="0.35">
      <c r="A470" s="11">
        <v>5201004059277</v>
      </c>
      <c r="B470" s="17" t="s">
        <v>664</v>
      </c>
      <c r="C470" s="13" t="s">
        <v>684</v>
      </c>
      <c r="D470" s="13" t="s">
        <v>674</v>
      </c>
      <c r="E470" s="14" t="s">
        <v>681</v>
      </c>
      <c r="F470" s="15">
        <v>2.0699999999999998</v>
      </c>
      <c r="G470" s="15">
        <v>1.96</v>
      </c>
      <c r="H470" s="16">
        <f t="shared" si="16"/>
        <v>-5.3140096618357432E-2</v>
      </c>
      <c r="I470" s="1"/>
    </row>
    <row r="471" spans="1:9" s="3" customFormat="1" ht="28" customHeight="1" x14ac:dyDescent="0.35">
      <c r="A471" s="11">
        <v>5201004366467</v>
      </c>
      <c r="B471" s="17" t="s">
        <v>664</v>
      </c>
      <c r="C471" s="13" t="s">
        <v>92</v>
      </c>
      <c r="D471" s="13" t="s">
        <v>675</v>
      </c>
      <c r="E471" s="14" t="s">
        <v>683</v>
      </c>
      <c r="F471" s="15">
        <v>2.64</v>
      </c>
      <c r="G471" s="15">
        <v>2.5</v>
      </c>
      <c r="H471" s="16">
        <f t="shared" si="16"/>
        <v>-5.3030303030303073E-2</v>
      </c>
      <c r="I471" s="1"/>
    </row>
    <row r="472" spans="1:9" s="3" customFormat="1" ht="28" customHeight="1" x14ac:dyDescent="0.35">
      <c r="A472" s="11">
        <v>5201004366474</v>
      </c>
      <c r="B472" s="17" t="s">
        <v>664</v>
      </c>
      <c r="C472" s="13" t="s">
        <v>92</v>
      </c>
      <c r="D472" s="13" t="s">
        <v>676</v>
      </c>
      <c r="E472" s="14" t="s">
        <v>683</v>
      </c>
      <c r="F472" s="15">
        <v>2.64</v>
      </c>
      <c r="G472" s="15">
        <v>2.5</v>
      </c>
      <c r="H472" s="16">
        <f t="shared" si="16"/>
        <v>-5.3030303030303073E-2</v>
      </c>
      <c r="I472" s="1"/>
    </row>
    <row r="473" spans="1:9" s="3" customFormat="1" ht="28" customHeight="1" x14ac:dyDescent="0.35">
      <c r="A473" s="11">
        <v>5201004366498</v>
      </c>
      <c r="B473" s="17" t="s">
        <v>664</v>
      </c>
      <c r="C473" s="13" t="s">
        <v>92</v>
      </c>
      <c r="D473" s="13" t="s">
        <v>677</v>
      </c>
      <c r="E473" s="14" t="s">
        <v>683</v>
      </c>
      <c r="F473" s="15">
        <v>2.64</v>
      </c>
      <c r="G473" s="15">
        <v>2.5</v>
      </c>
      <c r="H473" s="16">
        <f t="shared" si="16"/>
        <v>-5.3030303030303073E-2</v>
      </c>
      <c r="I473" s="1"/>
    </row>
    <row r="474" spans="1:9" s="3" customFormat="1" ht="28" customHeight="1" x14ac:dyDescent="0.35">
      <c r="A474" s="11">
        <v>5201004266439</v>
      </c>
      <c r="B474" s="17" t="s">
        <v>664</v>
      </c>
      <c r="C474" s="13" t="s">
        <v>92</v>
      </c>
      <c r="D474" s="13" t="s">
        <v>678</v>
      </c>
      <c r="E474" s="14" t="s">
        <v>683</v>
      </c>
      <c r="F474" s="15">
        <v>2.9</v>
      </c>
      <c r="G474" s="15">
        <v>2.75</v>
      </c>
      <c r="H474" s="16">
        <f t="shared" si="16"/>
        <v>-5.1724137931034454E-2</v>
      </c>
      <c r="I474" s="1"/>
    </row>
    <row r="475" spans="1:9" s="3" customFormat="1" ht="28" customHeight="1" x14ac:dyDescent="0.35">
      <c r="A475" s="11">
        <v>5201004366450</v>
      </c>
      <c r="B475" s="17" t="s">
        <v>664</v>
      </c>
      <c r="C475" s="13" t="s">
        <v>92</v>
      </c>
      <c r="D475" s="13" t="s">
        <v>665</v>
      </c>
      <c r="E475" s="14" t="s">
        <v>683</v>
      </c>
      <c r="F475" s="15">
        <v>2.64</v>
      </c>
      <c r="G475" s="15">
        <v>2.5</v>
      </c>
      <c r="H475" s="16">
        <f t="shared" si="16"/>
        <v>-5.3030303030303073E-2</v>
      </c>
      <c r="I475" s="1"/>
    </row>
    <row r="476" spans="1:9" s="3" customFormat="1" ht="28" customHeight="1" x14ac:dyDescent="0.35">
      <c r="A476" s="11">
        <v>5201004366382</v>
      </c>
      <c r="B476" s="17" t="s">
        <v>664</v>
      </c>
      <c r="C476" s="13" t="s">
        <v>92</v>
      </c>
      <c r="D476" s="13" t="s">
        <v>666</v>
      </c>
      <c r="E476" s="14" t="s">
        <v>683</v>
      </c>
      <c r="F476" s="15">
        <v>2.64</v>
      </c>
      <c r="G476" s="15">
        <v>2.5</v>
      </c>
      <c r="H476" s="16">
        <f t="shared" si="16"/>
        <v>-5.3030303030303073E-2</v>
      </c>
      <c r="I476" s="1"/>
    </row>
    <row r="477" spans="1:9" s="3" customFormat="1" ht="28" customHeight="1" x14ac:dyDescent="0.35">
      <c r="A477" s="11">
        <v>5201004346070</v>
      </c>
      <c r="B477" s="17" t="s">
        <v>664</v>
      </c>
      <c r="C477" s="13" t="s">
        <v>92</v>
      </c>
      <c r="D477" s="13" t="s">
        <v>679</v>
      </c>
      <c r="E477" s="14" t="s">
        <v>683</v>
      </c>
      <c r="F477" s="15">
        <v>2.9</v>
      </c>
      <c r="G477" s="15">
        <v>2.75</v>
      </c>
      <c r="H477" s="16">
        <f t="shared" si="16"/>
        <v>-5.1724137931034454E-2</v>
      </c>
      <c r="I477" s="1"/>
    </row>
    <row r="478" spans="1:9" s="3" customFormat="1" ht="28" customHeight="1" x14ac:dyDescent="0.35">
      <c r="A478" s="11">
        <v>5201004346087</v>
      </c>
      <c r="B478" s="17" t="s">
        <v>664</v>
      </c>
      <c r="C478" s="13" t="s">
        <v>92</v>
      </c>
      <c r="D478" s="13" t="s">
        <v>680</v>
      </c>
      <c r="E478" s="14" t="s">
        <v>683</v>
      </c>
      <c r="F478" s="15">
        <v>2.9</v>
      </c>
      <c r="G478" s="15">
        <v>2.75</v>
      </c>
      <c r="H478" s="16">
        <f t="shared" si="16"/>
        <v>-5.1724137931034454E-2</v>
      </c>
      <c r="I478" s="1"/>
    </row>
    <row r="479" spans="1:9" s="3" customFormat="1" ht="28" customHeight="1" x14ac:dyDescent="0.35">
      <c r="A479" s="11">
        <v>7613287070012</v>
      </c>
      <c r="B479" s="17" t="s">
        <v>685</v>
      </c>
      <c r="C479" s="13" t="s">
        <v>117</v>
      </c>
      <c r="D479" s="13" t="s">
        <v>848</v>
      </c>
      <c r="E479" s="14" t="s">
        <v>686</v>
      </c>
      <c r="F479" s="15">
        <v>19.32</v>
      </c>
      <c r="G479" s="15">
        <v>18.160799999999998</v>
      </c>
      <c r="H479" s="16">
        <f t="shared" si="16"/>
        <v>-6.0000000000000102E-2</v>
      </c>
      <c r="I479" s="1"/>
    </row>
    <row r="480" spans="1:9" s="3" customFormat="1" ht="28" customHeight="1" x14ac:dyDescent="0.35">
      <c r="A480" s="11">
        <v>7613287070098</v>
      </c>
      <c r="B480" s="17" t="s">
        <v>685</v>
      </c>
      <c r="C480" s="13" t="s">
        <v>117</v>
      </c>
      <c r="D480" s="13" t="s">
        <v>849</v>
      </c>
      <c r="E480" s="14" t="s">
        <v>686</v>
      </c>
      <c r="F480" s="15">
        <v>19.32</v>
      </c>
      <c r="G480" s="15">
        <v>18.160799999999998</v>
      </c>
      <c r="H480" s="16">
        <f t="shared" si="16"/>
        <v>-6.0000000000000102E-2</v>
      </c>
      <c r="I480" s="1"/>
    </row>
    <row r="481" spans="1:9" s="3" customFormat="1" ht="28" customHeight="1" x14ac:dyDescent="0.35">
      <c r="A481" s="11">
        <v>7613287070296</v>
      </c>
      <c r="B481" s="17" t="s">
        <v>685</v>
      </c>
      <c r="C481" s="13" t="s">
        <v>117</v>
      </c>
      <c r="D481" s="13" t="s">
        <v>850</v>
      </c>
      <c r="E481" s="14" t="s">
        <v>686</v>
      </c>
      <c r="F481" s="15">
        <v>19.32</v>
      </c>
      <c r="G481" s="15">
        <v>18.160799999999998</v>
      </c>
      <c r="H481" s="16">
        <f t="shared" si="16"/>
        <v>-6.0000000000000102E-2</v>
      </c>
      <c r="I481" s="1"/>
    </row>
    <row r="482" spans="1:9" s="3" customFormat="1" ht="28" customHeight="1" x14ac:dyDescent="0.35">
      <c r="A482" s="11">
        <v>7613287017321</v>
      </c>
      <c r="B482" s="17" t="s">
        <v>685</v>
      </c>
      <c r="C482" s="13" t="s">
        <v>117</v>
      </c>
      <c r="D482" s="13" t="s">
        <v>851</v>
      </c>
      <c r="E482" s="14" t="s">
        <v>686</v>
      </c>
      <c r="F482" s="15">
        <v>12.07</v>
      </c>
      <c r="G482" s="15">
        <v>11.399999999999999</v>
      </c>
      <c r="H482" s="16">
        <f t="shared" si="16"/>
        <v>-5.5509527754764018E-2</v>
      </c>
      <c r="I482" s="1"/>
    </row>
    <row r="483" spans="1:9" s="3" customFormat="1" ht="28" customHeight="1" x14ac:dyDescent="0.35">
      <c r="A483" s="11">
        <v>7613038128962</v>
      </c>
      <c r="B483" s="17" t="s">
        <v>685</v>
      </c>
      <c r="C483" s="13" t="s">
        <v>117</v>
      </c>
      <c r="D483" s="13" t="s">
        <v>852</v>
      </c>
      <c r="E483" s="14" t="s">
        <v>686</v>
      </c>
      <c r="F483" s="15">
        <v>11</v>
      </c>
      <c r="G483" s="15">
        <v>10.35</v>
      </c>
      <c r="H483" s="16">
        <f t="shared" si="16"/>
        <v>-5.9090909090909124E-2</v>
      </c>
      <c r="I483" s="1"/>
    </row>
    <row r="484" spans="1:9" s="3" customFormat="1" ht="28" customHeight="1" x14ac:dyDescent="0.35">
      <c r="A484" s="11">
        <v>7613287020291</v>
      </c>
      <c r="B484" s="17" t="s">
        <v>685</v>
      </c>
      <c r="C484" s="13" t="s">
        <v>117</v>
      </c>
      <c r="D484" s="13" t="s">
        <v>853</v>
      </c>
      <c r="E484" s="14" t="s">
        <v>686</v>
      </c>
      <c r="F484" s="15">
        <v>12.07</v>
      </c>
      <c r="G484" s="15">
        <v>11.399999999999999</v>
      </c>
      <c r="H484" s="16">
        <f t="shared" si="16"/>
        <v>-5.5509527754764018E-2</v>
      </c>
      <c r="I484" s="1"/>
    </row>
    <row r="485" spans="1:9" s="3" customFormat="1" ht="28" customHeight="1" x14ac:dyDescent="0.35">
      <c r="A485" s="11">
        <v>7613287021403</v>
      </c>
      <c r="B485" s="17" t="s">
        <v>685</v>
      </c>
      <c r="C485" s="13" t="s">
        <v>117</v>
      </c>
      <c r="D485" s="13" t="s">
        <v>854</v>
      </c>
      <c r="E485" s="14" t="s">
        <v>686</v>
      </c>
      <c r="F485" s="15">
        <v>13.07</v>
      </c>
      <c r="G485" s="15">
        <v>12.416499999999999</v>
      </c>
      <c r="H485" s="16">
        <f t="shared" si="16"/>
        <v>-5.0000000000000079E-2</v>
      </c>
      <c r="I485" s="1"/>
    </row>
    <row r="486" spans="1:9" s="3" customFormat="1" ht="28" customHeight="1" x14ac:dyDescent="0.35">
      <c r="A486" s="11">
        <v>7613287021700</v>
      </c>
      <c r="B486" s="17" t="s">
        <v>685</v>
      </c>
      <c r="C486" s="13" t="s">
        <v>117</v>
      </c>
      <c r="D486" s="13" t="s">
        <v>855</v>
      </c>
      <c r="E486" s="14" t="s">
        <v>686</v>
      </c>
      <c r="F486" s="15">
        <v>28.06</v>
      </c>
      <c r="G486" s="15">
        <v>26.376399999999997</v>
      </c>
      <c r="H486" s="16">
        <f t="shared" si="16"/>
        <v>-6.0000000000000074E-2</v>
      </c>
      <c r="I486" s="1"/>
    </row>
    <row r="487" spans="1:9" s="3" customFormat="1" ht="28" customHeight="1" x14ac:dyDescent="0.35">
      <c r="A487" s="11">
        <v>7613035692855</v>
      </c>
      <c r="B487" s="17" t="s">
        <v>685</v>
      </c>
      <c r="C487" s="13" t="s">
        <v>117</v>
      </c>
      <c r="D487" s="13" t="s">
        <v>856</v>
      </c>
      <c r="E487" s="14" t="s">
        <v>686</v>
      </c>
      <c r="F487" s="15">
        <v>28.06</v>
      </c>
      <c r="G487" s="15">
        <v>26.376399999999997</v>
      </c>
      <c r="H487" s="16">
        <f t="shared" si="16"/>
        <v>-6.0000000000000074E-2</v>
      </c>
      <c r="I487" s="1"/>
    </row>
    <row r="488" spans="1:9" s="3" customFormat="1" ht="28" customHeight="1" x14ac:dyDescent="0.35">
      <c r="A488" s="11">
        <v>7613287758491</v>
      </c>
      <c r="B488" s="17" t="s">
        <v>685</v>
      </c>
      <c r="C488" s="13" t="s">
        <v>117</v>
      </c>
      <c r="D488" s="13" t="s">
        <v>857</v>
      </c>
      <c r="E488" s="14" t="s">
        <v>686</v>
      </c>
      <c r="F488" s="15">
        <v>14.21</v>
      </c>
      <c r="G488" s="15">
        <v>13.3574</v>
      </c>
      <c r="H488" s="16">
        <f t="shared" si="16"/>
        <v>-6.0000000000000046E-2</v>
      </c>
      <c r="I488" s="1"/>
    </row>
    <row r="489" spans="1:9" s="3" customFormat="1" ht="28" customHeight="1" x14ac:dyDescent="0.35">
      <c r="A489" s="11">
        <v>7613287758392</v>
      </c>
      <c r="B489" s="17" t="s">
        <v>685</v>
      </c>
      <c r="C489" s="13" t="s">
        <v>117</v>
      </c>
      <c r="D489" s="13" t="s">
        <v>858</v>
      </c>
      <c r="E489" s="14" t="s">
        <v>686</v>
      </c>
      <c r="F489" s="15">
        <v>14.21</v>
      </c>
      <c r="G489" s="15">
        <v>13.3574</v>
      </c>
      <c r="H489" s="16">
        <f t="shared" ref="H489:H509" si="17">IFERROR((G489-F489)/F489,"-")</f>
        <v>-6.0000000000000046E-2</v>
      </c>
      <c r="I489" s="1"/>
    </row>
    <row r="490" spans="1:9" s="3" customFormat="1" ht="28" customHeight="1" x14ac:dyDescent="0.35">
      <c r="A490" s="11">
        <v>7613287748027</v>
      </c>
      <c r="B490" s="17" t="s">
        <v>685</v>
      </c>
      <c r="C490" s="13" t="s">
        <v>117</v>
      </c>
      <c r="D490" s="13" t="s">
        <v>859</v>
      </c>
      <c r="E490" s="14" t="s">
        <v>686</v>
      </c>
      <c r="F490" s="15">
        <v>15.26</v>
      </c>
      <c r="G490" s="15">
        <v>14.344399999999998</v>
      </c>
      <c r="H490" s="16">
        <f t="shared" si="17"/>
        <v>-6.0000000000000088E-2</v>
      </c>
      <c r="I490" s="1"/>
    </row>
    <row r="491" spans="1:9" s="3" customFormat="1" ht="28" customHeight="1" x14ac:dyDescent="0.35">
      <c r="A491" s="11">
        <v>25201219487333</v>
      </c>
      <c r="B491" s="17" t="s">
        <v>685</v>
      </c>
      <c r="C491" s="13" t="s">
        <v>75</v>
      </c>
      <c r="D491" s="13" t="s">
        <v>860</v>
      </c>
      <c r="E491" s="14" t="s">
        <v>686</v>
      </c>
      <c r="F491" s="15">
        <v>6.6</v>
      </c>
      <c r="G491" s="15">
        <v>6.27</v>
      </c>
      <c r="H491" s="16">
        <f t="shared" si="17"/>
        <v>-5.0000000000000017E-2</v>
      </c>
      <c r="I491" s="1"/>
    </row>
    <row r="492" spans="1:9" s="3" customFormat="1" ht="28" customHeight="1" x14ac:dyDescent="0.35">
      <c r="A492" s="11">
        <v>3179732351517</v>
      </c>
      <c r="B492" s="17" t="s">
        <v>685</v>
      </c>
      <c r="C492" s="13" t="s">
        <v>75</v>
      </c>
      <c r="D492" s="13" t="s">
        <v>861</v>
      </c>
      <c r="E492" s="14" t="s">
        <v>686</v>
      </c>
      <c r="F492" s="15">
        <v>24.33</v>
      </c>
      <c r="G492" s="15">
        <v>23.113499999999998</v>
      </c>
      <c r="H492" s="16">
        <f t="shared" si="17"/>
        <v>-0.05</v>
      </c>
      <c r="I492" s="1"/>
    </row>
    <row r="493" spans="1:9" s="3" customFormat="1" ht="28" customHeight="1" x14ac:dyDescent="0.35">
      <c r="A493" s="11">
        <v>8445290661531</v>
      </c>
      <c r="B493" s="17" t="s">
        <v>685</v>
      </c>
      <c r="C493" s="13" t="s">
        <v>81</v>
      </c>
      <c r="D493" s="13" t="s">
        <v>862</v>
      </c>
      <c r="E493" s="14" t="s">
        <v>686</v>
      </c>
      <c r="F493" s="15">
        <v>26.33</v>
      </c>
      <c r="G493" s="15">
        <v>25.013499999999997</v>
      </c>
      <c r="H493" s="16">
        <f t="shared" si="17"/>
        <v>-5.0000000000000051E-2</v>
      </c>
      <c r="I493" s="1"/>
    </row>
    <row r="494" spans="1:9" s="3" customFormat="1" ht="28" customHeight="1" x14ac:dyDescent="0.35">
      <c r="A494" s="11">
        <v>8445290661517</v>
      </c>
      <c r="B494" s="17" t="s">
        <v>685</v>
      </c>
      <c r="C494" s="13" t="s">
        <v>81</v>
      </c>
      <c r="D494" s="13" t="s">
        <v>863</v>
      </c>
      <c r="E494" s="14" t="s">
        <v>686</v>
      </c>
      <c r="F494" s="15">
        <v>26.33</v>
      </c>
      <c r="G494" s="15">
        <v>25.013499999999997</v>
      </c>
      <c r="H494" s="16">
        <f t="shared" si="17"/>
        <v>-5.0000000000000051E-2</v>
      </c>
      <c r="I494" s="1"/>
    </row>
    <row r="495" spans="1:9" s="3" customFormat="1" ht="28" customHeight="1" x14ac:dyDescent="0.35">
      <c r="A495" s="11">
        <v>7613287126535</v>
      </c>
      <c r="B495" s="17" t="s">
        <v>685</v>
      </c>
      <c r="C495" s="13" t="s">
        <v>81</v>
      </c>
      <c r="D495" s="13" t="s">
        <v>864</v>
      </c>
      <c r="E495" s="14" t="s">
        <v>686</v>
      </c>
      <c r="F495" s="15">
        <v>12.43</v>
      </c>
      <c r="G495" s="15">
        <v>11.76</v>
      </c>
      <c r="H495" s="16">
        <f t="shared" si="17"/>
        <v>-5.3901850362027347E-2</v>
      </c>
      <c r="I495" s="1"/>
    </row>
    <row r="496" spans="1:9" s="3" customFormat="1" ht="28" customHeight="1" x14ac:dyDescent="0.35">
      <c r="A496" s="11">
        <v>7613287126511</v>
      </c>
      <c r="B496" s="17" t="s">
        <v>685</v>
      </c>
      <c r="C496" s="13" t="s">
        <v>81</v>
      </c>
      <c r="D496" s="13" t="s">
        <v>865</v>
      </c>
      <c r="E496" s="14" t="s">
        <v>686</v>
      </c>
      <c r="F496" s="15">
        <v>12.43</v>
      </c>
      <c r="G496" s="15">
        <v>11.76</v>
      </c>
      <c r="H496" s="16">
        <f t="shared" si="17"/>
        <v>-5.3901850362027347E-2</v>
      </c>
      <c r="I496" s="1"/>
    </row>
    <row r="497" spans="1:9" s="3" customFormat="1" ht="28" customHeight="1" x14ac:dyDescent="0.35">
      <c r="A497" s="11">
        <v>8445290203373</v>
      </c>
      <c r="B497" s="17" t="s">
        <v>685</v>
      </c>
      <c r="C497" s="13" t="s">
        <v>113</v>
      </c>
      <c r="D497" s="13" t="s">
        <v>866</v>
      </c>
      <c r="E497" s="14" t="s">
        <v>686</v>
      </c>
      <c r="F497" s="15">
        <v>37.869999999999997</v>
      </c>
      <c r="G497" s="15">
        <v>35.909999999999997</v>
      </c>
      <c r="H497" s="16">
        <f t="shared" si="17"/>
        <v>-5.1756007393715366E-2</v>
      </c>
      <c r="I497" s="1"/>
    </row>
    <row r="498" spans="1:9" s="3" customFormat="1" ht="28" customHeight="1" x14ac:dyDescent="0.35">
      <c r="A498" s="11">
        <v>8445290191472</v>
      </c>
      <c r="B498" s="17" t="s">
        <v>685</v>
      </c>
      <c r="C498" s="13" t="s">
        <v>113</v>
      </c>
      <c r="D498" s="13" t="s">
        <v>867</v>
      </c>
      <c r="E498" s="14" t="s">
        <v>686</v>
      </c>
      <c r="F498" s="15">
        <v>37.869999999999997</v>
      </c>
      <c r="G498" s="15">
        <v>35.909999999999997</v>
      </c>
      <c r="H498" s="16">
        <f t="shared" si="17"/>
        <v>-5.1756007393715366E-2</v>
      </c>
      <c r="I498" s="1"/>
    </row>
    <row r="499" spans="1:9" s="3" customFormat="1" ht="28" customHeight="1" x14ac:dyDescent="0.35">
      <c r="A499" s="11">
        <v>8445290308061</v>
      </c>
      <c r="B499" s="17" t="s">
        <v>685</v>
      </c>
      <c r="C499" s="13" t="s">
        <v>113</v>
      </c>
      <c r="D499" s="13" t="s">
        <v>868</v>
      </c>
      <c r="E499" s="14" t="s">
        <v>686</v>
      </c>
      <c r="F499" s="15">
        <v>33.28</v>
      </c>
      <c r="G499" s="15">
        <v>31.52</v>
      </c>
      <c r="H499" s="16">
        <f t="shared" si="17"/>
        <v>-5.2884615384615433E-2</v>
      </c>
      <c r="I499" s="1"/>
    </row>
    <row r="500" spans="1:9" s="3" customFormat="1" ht="28" customHeight="1" x14ac:dyDescent="0.35">
      <c r="A500" s="11">
        <v>7613035749023</v>
      </c>
      <c r="B500" s="17" t="s">
        <v>685</v>
      </c>
      <c r="C500" s="13" t="s">
        <v>113</v>
      </c>
      <c r="D500" s="13" t="s">
        <v>869</v>
      </c>
      <c r="E500" s="14" t="s">
        <v>686</v>
      </c>
      <c r="F500" s="15">
        <v>24.88</v>
      </c>
      <c r="G500" s="15">
        <v>23.52</v>
      </c>
      <c r="H500" s="16">
        <f t="shared" si="17"/>
        <v>-5.4662379421221846E-2</v>
      </c>
      <c r="I500" s="1"/>
    </row>
    <row r="501" spans="1:9" s="3" customFormat="1" ht="28" customHeight="1" x14ac:dyDescent="0.35">
      <c r="A501" s="11">
        <v>7613034570529</v>
      </c>
      <c r="B501" s="17" t="s">
        <v>685</v>
      </c>
      <c r="C501" s="13" t="s">
        <v>113</v>
      </c>
      <c r="D501" s="13" t="s">
        <v>870</v>
      </c>
      <c r="E501" s="14" t="s">
        <v>686</v>
      </c>
      <c r="F501" s="15">
        <v>23.35</v>
      </c>
      <c r="G501" s="15">
        <v>22.08</v>
      </c>
      <c r="H501" s="16">
        <f t="shared" si="17"/>
        <v>-5.4389721627409127E-2</v>
      </c>
      <c r="I501" s="1"/>
    </row>
    <row r="502" spans="1:9" s="3" customFormat="1" ht="28" customHeight="1" x14ac:dyDescent="0.35">
      <c r="A502" s="11">
        <v>5201219940506</v>
      </c>
      <c r="B502" s="17" t="s">
        <v>685</v>
      </c>
      <c r="C502" s="13" t="s">
        <v>93</v>
      </c>
      <c r="D502" s="13" t="s">
        <v>871</v>
      </c>
      <c r="E502" s="14" t="s">
        <v>686</v>
      </c>
      <c r="F502" s="15">
        <v>196.32</v>
      </c>
      <c r="G502" s="15">
        <v>186.31</v>
      </c>
      <c r="H502" s="16">
        <f t="shared" si="17"/>
        <v>-5.0988182559087158E-2</v>
      </c>
      <c r="I502" s="1"/>
    </row>
    <row r="503" spans="1:9" s="3" customFormat="1" ht="28" customHeight="1" x14ac:dyDescent="0.35">
      <c r="A503" s="11">
        <v>5201219941503</v>
      </c>
      <c r="B503" s="17" t="s">
        <v>685</v>
      </c>
      <c r="C503" s="13" t="s">
        <v>93</v>
      </c>
      <c r="D503" s="13" t="s">
        <v>872</v>
      </c>
      <c r="E503" s="14" t="s">
        <v>686</v>
      </c>
      <c r="F503" s="15">
        <v>204.02</v>
      </c>
      <c r="G503" s="15">
        <v>193.62</v>
      </c>
      <c r="H503" s="16">
        <f t="shared" si="17"/>
        <v>-5.0975394569159914E-2</v>
      </c>
      <c r="I503" s="1"/>
    </row>
    <row r="504" spans="1:9" s="3" customFormat="1" ht="28" customHeight="1" x14ac:dyDescent="0.35">
      <c r="A504" s="11">
        <v>15201219487374</v>
      </c>
      <c r="B504" s="17" t="s">
        <v>685</v>
      </c>
      <c r="C504" s="13" t="s">
        <v>93</v>
      </c>
      <c r="D504" s="13" t="s">
        <v>873</v>
      </c>
      <c r="E504" s="14" t="s">
        <v>686</v>
      </c>
      <c r="F504" s="15">
        <v>178.29</v>
      </c>
      <c r="G504" s="15">
        <v>169.26</v>
      </c>
      <c r="H504" s="16">
        <f t="shared" si="17"/>
        <v>-5.0647820965842173E-2</v>
      </c>
      <c r="I504" s="1"/>
    </row>
    <row r="505" spans="1:9" s="3" customFormat="1" ht="28" customHeight="1" x14ac:dyDescent="0.35">
      <c r="A505" s="11">
        <v>5201219940308</v>
      </c>
      <c r="B505" s="17" t="s">
        <v>685</v>
      </c>
      <c r="C505" s="13" t="s">
        <v>93</v>
      </c>
      <c r="D505" s="13" t="s">
        <v>874</v>
      </c>
      <c r="E505" s="14" t="s">
        <v>686</v>
      </c>
      <c r="F505" s="15">
        <v>171.26</v>
      </c>
      <c r="G505" s="15">
        <v>162.6</v>
      </c>
      <c r="H505" s="16">
        <f t="shared" si="17"/>
        <v>-5.0566390283779031E-2</v>
      </c>
      <c r="I505" s="1"/>
    </row>
    <row r="506" spans="1:9" s="3" customFormat="1" ht="28" customHeight="1" x14ac:dyDescent="0.35">
      <c r="A506" s="11">
        <v>5201219481870</v>
      </c>
      <c r="B506" s="17" t="s">
        <v>685</v>
      </c>
      <c r="C506" s="13" t="s">
        <v>93</v>
      </c>
      <c r="D506" s="13" t="s">
        <v>875</v>
      </c>
      <c r="E506" s="14" t="s">
        <v>686</v>
      </c>
      <c r="F506" s="15">
        <v>55.75</v>
      </c>
      <c r="G506" s="15">
        <v>52.5</v>
      </c>
      <c r="H506" s="16">
        <f t="shared" si="17"/>
        <v>-5.829596412556054E-2</v>
      </c>
      <c r="I506" s="1"/>
    </row>
    <row r="507" spans="1:9" s="3" customFormat="1" ht="28" customHeight="1" x14ac:dyDescent="0.35">
      <c r="A507" s="11">
        <v>5201219481894</v>
      </c>
      <c r="B507" s="17" t="s">
        <v>685</v>
      </c>
      <c r="C507" s="13" t="s">
        <v>93</v>
      </c>
      <c r="D507" s="13" t="s">
        <v>876</v>
      </c>
      <c r="E507" s="14" t="s">
        <v>686</v>
      </c>
      <c r="F507" s="15">
        <v>55.49</v>
      </c>
      <c r="G507" s="15">
        <v>52.65</v>
      </c>
      <c r="H507" s="16">
        <f t="shared" si="17"/>
        <v>-5.1180392863579081E-2</v>
      </c>
      <c r="I507" s="1"/>
    </row>
    <row r="508" spans="1:9" s="3" customFormat="1" ht="28" customHeight="1" x14ac:dyDescent="0.35">
      <c r="A508" s="11">
        <v>5201219476210</v>
      </c>
      <c r="B508" s="17" t="s">
        <v>685</v>
      </c>
      <c r="C508" s="13" t="s">
        <v>93</v>
      </c>
      <c r="D508" s="13" t="s">
        <v>877</v>
      </c>
      <c r="E508" s="14" t="s">
        <v>686</v>
      </c>
      <c r="F508" s="15">
        <v>212.81</v>
      </c>
      <c r="G508" s="15">
        <v>201.96</v>
      </c>
      <c r="H508" s="16">
        <f t="shared" si="17"/>
        <v>-5.0984446219632509E-2</v>
      </c>
      <c r="I508" s="1"/>
    </row>
    <row r="509" spans="1:9" s="3" customFormat="1" ht="28" customHeight="1" x14ac:dyDescent="0.35">
      <c r="A509" s="11">
        <v>15201219486858</v>
      </c>
      <c r="B509" s="17" t="s">
        <v>685</v>
      </c>
      <c r="C509" s="13" t="s">
        <v>93</v>
      </c>
      <c r="D509" s="13" t="s">
        <v>878</v>
      </c>
      <c r="E509" s="14" t="s">
        <v>686</v>
      </c>
      <c r="F509" s="15">
        <v>55.49</v>
      </c>
      <c r="G509" s="15">
        <v>52.65</v>
      </c>
      <c r="H509" s="16">
        <f t="shared" si="17"/>
        <v>-5.1180392863579081E-2</v>
      </c>
      <c r="I509" s="1"/>
    </row>
    <row r="510" spans="1:9" s="3" customFormat="1" ht="28" customHeight="1" x14ac:dyDescent="0.35">
      <c r="A510" s="11">
        <v>7613287429353</v>
      </c>
      <c r="B510" s="17" t="s">
        <v>687</v>
      </c>
      <c r="C510" s="13" t="s">
        <v>92</v>
      </c>
      <c r="D510" s="13" t="s">
        <v>688</v>
      </c>
      <c r="E510" s="14" t="s">
        <v>686</v>
      </c>
      <c r="F510" s="15">
        <v>66.89</v>
      </c>
      <c r="G510" s="15">
        <v>63.55</v>
      </c>
      <c r="H510" s="16">
        <f t="shared" ref="H510:H551" si="18">IFERROR((G510-F510)/F510,"-")</f>
        <v>-4.9932725370010513E-2</v>
      </c>
      <c r="I510" s="1"/>
    </row>
    <row r="511" spans="1:9" s="3" customFormat="1" ht="28" customHeight="1" x14ac:dyDescent="0.35">
      <c r="A511" s="11">
        <v>3387390404050</v>
      </c>
      <c r="B511" s="17" t="s">
        <v>687</v>
      </c>
      <c r="C511" s="13" t="s">
        <v>92</v>
      </c>
      <c r="D511" s="13" t="s">
        <v>689</v>
      </c>
      <c r="E511" s="14" t="s">
        <v>686</v>
      </c>
      <c r="F511" s="15">
        <v>61.83</v>
      </c>
      <c r="G511" s="15">
        <v>58.74</v>
      </c>
      <c r="H511" s="16">
        <f t="shared" si="18"/>
        <v>-4.9975739932071751E-2</v>
      </c>
      <c r="I511" s="1"/>
    </row>
    <row r="512" spans="1:9" s="3" customFormat="1" ht="28" customHeight="1" x14ac:dyDescent="0.35">
      <c r="A512" s="11">
        <v>7613034100719</v>
      </c>
      <c r="B512" s="17" t="s">
        <v>687</v>
      </c>
      <c r="C512" s="13" t="s">
        <v>92</v>
      </c>
      <c r="D512" s="13" t="s">
        <v>690</v>
      </c>
      <c r="E512" s="14" t="s">
        <v>686</v>
      </c>
      <c r="F512" s="15">
        <v>74.16</v>
      </c>
      <c r="G512" s="15">
        <v>69.709999999999994</v>
      </c>
      <c r="H512" s="16">
        <f t="shared" si="18"/>
        <v>-6.0005393743257862E-2</v>
      </c>
      <c r="I512" s="1"/>
    </row>
    <row r="513" spans="1:9" s="3" customFormat="1" ht="28" customHeight="1" x14ac:dyDescent="0.35">
      <c r="A513" s="11">
        <v>5900020043849</v>
      </c>
      <c r="B513" s="17" t="s">
        <v>687</v>
      </c>
      <c r="C513" s="13" t="s">
        <v>92</v>
      </c>
      <c r="D513" s="13" t="s">
        <v>691</v>
      </c>
      <c r="E513" s="14" t="s">
        <v>686</v>
      </c>
      <c r="F513" s="15">
        <v>20.46</v>
      </c>
      <c r="G513" s="15">
        <v>19.440000000000001</v>
      </c>
      <c r="H513" s="16">
        <f t="shared" si="18"/>
        <v>-4.9853372434017572E-2</v>
      </c>
      <c r="I513" s="1"/>
    </row>
    <row r="514" spans="1:9" s="3" customFormat="1" ht="28" customHeight="1" x14ac:dyDescent="0.35">
      <c r="A514" s="11">
        <v>5900020044136</v>
      </c>
      <c r="B514" s="17" t="s">
        <v>687</v>
      </c>
      <c r="C514" s="13" t="s">
        <v>92</v>
      </c>
      <c r="D514" s="13" t="s">
        <v>692</v>
      </c>
      <c r="E514" s="14" t="s">
        <v>686</v>
      </c>
      <c r="F514" s="15">
        <v>20.46</v>
      </c>
      <c r="G514" s="15">
        <v>19.440000000000001</v>
      </c>
      <c r="H514" s="16">
        <f t="shared" si="18"/>
        <v>-4.9853372434017572E-2</v>
      </c>
      <c r="I514" s="1"/>
    </row>
    <row r="515" spans="1:9" s="3" customFormat="1" ht="28" customHeight="1" x14ac:dyDescent="0.35">
      <c r="A515" s="11">
        <v>5201821000018</v>
      </c>
      <c r="B515" s="17" t="s">
        <v>834</v>
      </c>
      <c r="C515" s="13" t="s">
        <v>93</v>
      </c>
      <c r="D515" s="13" t="s">
        <v>827</v>
      </c>
      <c r="E515" s="14" t="s">
        <v>828</v>
      </c>
      <c r="F515" s="33">
        <v>1.1399999999999999</v>
      </c>
      <c r="G515" s="33">
        <v>1.05</v>
      </c>
      <c r="H515" s="16">
        <f t="shared" si="18"/>
        <v>-7.8947368421052516E-2</v>
      </c>
      <c r="I515" s="1"/>
    </row>
    <row r="516" spans="1:9" s="3" customFormat="1" ht="28" customHeight="1" x14ac:dyDescent="0.35">
      <c r="A516" s="11">
        <v>5201821000025</v>
      </c>
      <c r="B516" s="17" t="s">
        <v>834</v>
      </c>
      <c r="C516" s="13" t="s">
        <v>93</v>
      </c>
      <c r="D516" s="13" t="s">
        <v>829</v>
      </c>
      <c r="E516" s="14" t="s">
        <v>830</v>
      </c>
      <c r="F516" s="33">
        <v>2.2400000000000002</v>
      </c>
      <c r="G516" s="33">
        <v>2.06</v>
      </c>
      <c r="H516" s="16">
        <f>IFERROR((G516-F516)/F516,"-")</f>
        <v>-8.0357142857142919E-2</v>
      </c>
      <c r="I516" s="1"/>
    </row>
    <row r="517" spans="1:9" s="3" customFormat="1" ht="28" customHeight="1" x14ac:dyDescent="0.35">
      <c r="A517" s="11">
        <v>5201821000032</v>
      </c>
      <c r="B517" s="17" t="s">
        <v>834</v>
      </c>
      <c r="C517" s="13" t="s">
        <v>93</v>
      </c>
      <c r="D517" s="13" t="s">
        <v>831</v>
      </c>
      <c r="E517" s="14" t="s">
        <v>830</v>
      </c>
      <c r="F517" s="33">
        <v>2.2400000000000002</v>
      </c>
      <c r="G517" s="33">
        <v>2.06</v>
      </c>
      <c r="H517" s="16">
        <f t="shared" si="18"/>
        <v>-8.0357142857142919E-2</v>
      </c>
      <c r="I517" s="1"/>
    </row>
    <row r="518" spans="1:9" s="3" customFormat="1" ht="28" customHeight="1" x14ac:dyDescent="0.35">
      <c r="A518" s="11">
        <v>5201821000056</v>
      </c>
      <c r="B518" s="17" t="s">
        <v>834</v>
      </c>
      <c r="C518" s="13" t="s">
        <v>93</v>
      </c>
      <c r="D518" s="13" t="s">
        <v>832</v>
      </c>
      <c r="E518" s="14" t="s">
        <v>833</v>
      </c>
      <c r="F518" s="33">
        <v>5.36</v>
      </c>
      <c r="G518" s="33">
        <v>4.9400000000000004</v>
      </c>
      <c r="H518" s="16">
        <f t="shared" si="18"/>
        <v>-7.8358208955223857E-2</v>
      </c>
      <c r="I518" s="1"/>
    </row>
    <row r="519" spans="1:9" s="3" customFormat="1" ht="28" customHeight="1" x14ac:dyDescent="0.35">
      <c r="A519" s="11">
        <v>8710447429440</v>
      </c>
      <c r="B519" s="17" t="s">
        <v>693</v>
      </c>
      <c r="C519" s="13" t="s">
        <v>116</v>
      </c>
      <c r="D519" s="13" t="s">
        <v>694</v>
      </c>
      <c r="E519" s="14" t="s">
        <v>778</v>
      </c>
      <c r="F519" s="15">
        <v>16.12</v>
      </c>
      <c r="G519" s="15">
        <v>15.12</v>
      </c>
      <c r="H519" s="16">
        <f t="shared" si="18"/>
        <v>-6.2034739454094399E-2</v>
      </c>
      <c r="I519" s="1"/>
    </row>
    <row r="520" spans="1:9" s="3" customFormat="1" ht="28" customHeight="1" x14ac:dyDescent="0.35">
      <c r="A520" s="11">
        <v>8710447428771</v>
      </c>
      <c r="B520" s="17" t="s">
        <v>693</v>
      </c>
      <c r="C520" s="13" t="s">
        <v>116</v>
      </c>
      <c r="D520" s="13" t="s">
        <v>695</v>
      </c>
      <c r="E520" s="14" t="s">
        <v>779</v>
      </c>
      <c r="F520" s="15">
        <v>11.49</v>
      </c>
      <c r="G520" s="15">
        <v>10.65</v>
      </c>
      <c r="H520" s="16">
        <f t="shared" si="18"/>
        <v>-7.3107049608355082E-2</v>
      </c>
      <c r="I520" s="1"/>
    </row>
    <row r="521" spans="1:9" s="3" customFormat="1" ht="28" customHeight="1" x14ac:dyDescent="0.35">
      <c r="A521" s="11">
        <v>8710447428788</v>
      </c>
      <c r="B521" s="17" t="s">
        <v>693</v>
      </c>
      <c r="C521" s="13" t="s">
        <v>116</v>
      </c>
      <c r="D521" s="13" t="s">
        <v>696</v>
      </c>
      <c r="E521" s="14" t="s">
        <v>779</v>
      </c>
      <c r="F521" s="15">
        <v>11.49</v>
      </c>
      <c r="G521" s="15">
        <v>10.65</v>
      </c>
      <c r="H521" s="16">
        <f t="shared" si="18"/>
        <v>-7.3107049608355082E-2</v>
      </c>
      <c r="I521" s="1"/>
    </row>
    <row r="522" spans="1:9" s="3" customFormat="1" ht="28" customHeight="1" x14ac:dyDescent="0.35">
      <c r="A522" s="11">
        <v>8720181381867</v>
      </c>
      <c r="B522" s="17" t="s">
        <v>693</v>
      </c>
      <c r="C522" s="13" t="s">
        <v>116</v>
      </c>
      <c r="D522" s="13" t="s">
        <v>697</v>
      </c>
      <c r="E522" s="14" t="s">
        <v>780</v>
      </c>
      <c r="F522" s="15">
        <v>8.06</v>
      </c>
      <c r="G522" s="15">
        <v>6.48</v>
      </c>
      <c r="H522" s="16">
        <f t="shared" si="18"/>
        <v>-0.19602977667493796</v>
      </c>
      <c r="I522" s="1"/>
    </row>
    <row r="523" spans="1:9" s="3" customFormat="1" ht="28" customHeight="1" x14ac:dyDescent="0.35">
      <c r="A523" s="11">
        <v>8720181381881</v>
      </c>
      <c r="B523" s="17" t="s">
        <v>693</v>
      </c>
      <c r="C523" s="13" t="s">
        <v>116</v>
      </c>
      <c r="D523" s="13" t="s">
        <v>698</v>
      </c>
      <c r="E523" s="14" t="s">
        <v>780</v>
      </c>
      <c r="F523" s="15">
        <v>8.06</v>
      </c>
      <c r="G523" s="15">
        <v>6.48</v>
      </c>
      <c r="H523" s="16">
        <f t="shared" si="18"/>
        <v>-0.19602977667493796</v>
      </c>
      <c r="I523" s="1"/>
    </row>
    <row r="524" spans="1:9" s="3" customFormat="1" ht="28" customHeight="1" x14ac:dyDescent="0.35">
      <c r="A524" s="11">
        <v>8720182191298</v>
      </c>
      <c r="B524" s="17" t="s">
        <v>693</v>
      </c>
      <c r="C524" s="13" t="s">
        <v>116</v>
      </c>
      <c r="D524" s="13" t="s">
        <v>699</v>
      </c>
      <c r="E524" s="14" t="s">
        <v>794</v>
      </c>
      <c r="F524" s="15">
        <v>2.57</v>
      </c>
      <c r="G524" s="15">
        <v>2.41</v>
      </c>
      <c r="H524" s="16">
        <f t="shared" si="18"/>
        <v>-6.2256809338521291E-2</v>
      </c>
      <c r="I524" s="1"/>
    </row>
    <row r="525" spans="1:9" s="3" customFormat="1" ht="28" customHeight="1" x14ac:dyDescent="0.35">
      <c r="A525" s="11">
        <v>8710447314814</v>
      </c>
      <c r="B525" s="17" t="s">
        <v>693</v>
      </c>
      <c r="C525" s="13" t="s">
        <v>116</v>
      </c>
      <c r="D525" s="13" t="s">
        <v>700</v>
      </c>
      <c r="E525" s="14" t="s">
        <v>795</v>
      </c>
      <c r="F525" s="15">
        <v>2.41</v>
      </c>
      <c r="G525" s="15">
        <v>2.2799999999999998</v>
      </c>
      <c r="H525" s="16">
        <f t="shared" si="18"/>
        <v>-5.3941908713693081E-2</v>
      </c>
      <c r="I525" s="1"/>
    </row>
    <row r="526" spans="1:9" s="3" customFormat="1" ht="28" customHeight="1" x14ac:dyDescent="0.35">
      <c r="A526" s="11">
        <v>8710447314807</v>
      </c>
      <c r="B526" s="17" t="s">
        <v>693</v>
      </c>
      <c r="C526" s="13" t="s">
        <v>116</v>
      </c>
      <c r="D526" s="13" t="s">
        <v>701</v>
      </c>
      <c r="E526" s="14" t="s">
        <v>795</v>
      </c>
      <c r="F526" s="15">
        <v>2.41</v>
      </c>
      <c r="G526" s="15">
        <v>2.2799999999999998</v>
      </c>
      <c r="H526" s="16">
        <f t="shared" si="18"/>
        <v>-5.3941908713693081E-2</v>
      </c>
      <c r="I526" s="1"/>
    </row>
    <row r="527" spans="1:9" s="3" customFormat="1" ht="28" customHeight="1" x14ac:dyDescent="0.35">
      <c r="A527" s="11">
        <v>8710908010347</v>
      </c>
      <c r="B527" s="17" t="s">
        <v>693</v>
      </c>
      <c r="C527" s="13" t="s">
        <v>116</v>
      </c>
      <c r="D527" s="13" t="s">
        <v>702</v>
      </c>
      <c r="E527" s="14" t="s">
        <v>795</v>
      </c>
      <c r="F527" s="15">
        <v>2.41</v>
      </c>
      <c r="G527" s="15">
        <v>2.2799999999999998</v>
      </c>
      <c r="H527" s="16">
        <f t="shared" si="18"/>
        <v>-5.3941908713693081E-2</v>
      </c>
      <c r="I527" s="1"/>
    </row>
    <row r="528" spans="1:9" s="3" customFormat="1" ht="28" customHeight="1" x14ac:dyDescent="0.35">
      <c r="A528" s="11">
        <v>8720182354525</v>
      </c>
      <c r="B528" s="17" t="s">
        <v>693</v>
      </c>
      <c r="C528" s="13" t="s">
        <v>116</v>
      </c>
      <c r="D528" s="13" t="s">
        <v>703</v>
      </c>
      <c r="E528" s="14" t="s">
        <v>795</v>
      </c>
      <c r="F528" s="15">
        <v>2.57</v>
      </c>
      <c r="G528" s="15">
        <v>2.41</v>
      </c>
      <c r="H528" s="16">
        <f t="shared" si="18"/>
        <v>-6.2256809338521291E-2</v>
      </c>
      <c r="I528" s="1"/>
    </row>
    <row r="529" spans="1:9" s="3" customFormat="1" ht="28" customHeight="1" x14ac:dyDescent="0.35">
      <c r="A529" s="11">
        <v>8720182354518</v>
      </c>
      <c r="B529" s="17" t="s">
        <v>693</v>
      </c>
      <c r="C529" s="13" t="s">
        <v>116</v>
      </c>
      <c r="D529" s="13" t="s">
        <v>704</v>
      </c>
      <c r="E529" s="14" t="s">
        <v>795</v>
      </c>
      <c r="F529" s="15">
        <v>2.57</v>
      </c>
      <c r="G529" s="15">
        <v>2.41</v>
      </c>
      <c r="H529" s="16">
        <f t="shared" si="18"/>
        <v>-6.2256809338521291E-2</v>
      </c>
      <c r="I529" s="1"/>
    </row>
    <row r="530" spans="1:9" s="3" customFormat="1" ht="28" customHeight="1" x14ac:dyDescent="0.35">
      <c r="A530" s="11">
        <v>8720182354532</v>
      </c>
      <c r="B530" s="17" t="s">
        <v>693</v>
      </c>
      <c r="C530" s="13" t="s">
        <v>116</v>
      </c>
      <c r="D530" s="13" t="s">
        <v>705</v>
      </c>
      <c r="E530" s="14" t="s">
        <v>796</v>
      </c>
      <c r="F530" s="15">
        <v>3.62</v>
      </c>
      <c r="G530" s="15">
        <v>3.38</v>
      </c>
      <c r="H530" s="16">
        <f t="shared" si="18"/>
        <v>-6.6298342541436517E-2</v>
      </c>
      <c r="I530" s="1"/>
    </row>
    <row r="531" spans="1:9" s="3" customFormat="1" ht="28" customHeight="1" x14ac:dyDescent="0.35">
      <c r="A531" s="11">
        <v>8717163745601</v>
      </c>
      <c r="B531" s="17" t="s">
        <v>693</v>
      </c>
      <c r="C531" s="13" t="s">
        <v>116</v>
      </c>
      <c r="D531" s="13" t="s">
        <v>706</v>
      </c>
      <c r="E531" s="14" t="s">
        <v>796</v>
      </c>
      <c r="F531" s="15">
        <v>3.46</v>
      </c>
      <c r="G531" s="15">
        <v>3.19</v>
      </c>
      <c r="H531" s="16">
        <f t="shared" si="18"/>
        <v>-7.8034682080924858E-2</v>
      </c>
      <c r="I531" s="1"/>
    </row>
    <row r="532" spans="1:9" s="3" customFormat="1" ht="28" customHeight="1" x14ac:dyDescent="0.35">
      <c r="A532" s="11">
        <v>5201028090850</v>
      </c>
      <c r="B532" s="17" t="s">
        <v>693</v>
      </c>
      <c r="C532" s="13" t="s">
        <v>116</v>
      </c>
      <c r="D532" s="13" t="s">
        <v>707</v>
      </c>
      <c r="E532" s="14" t="s">
        <v>781</v>
      </c>
      <c r="F532" s="15">
        <v>1.31</v>
      </c>
      <c r="G532" s="15">
        <v>1.21</v>
      </c>
      <c r="H532" s="16">
        <f t="shared" si="18"/>
        <v>-7.6335877862595491E-2</v>
      </c>
      <c r="I532" s="1"/>
    </row>
    <row r="533" spans="1:9" s="3" customFormat="1" ht="28" customHeight="1" x14ac:dyDescent="0.35">
      <c r="A533" s="11">
        <v>5201028092359</v>
      </c>
      <c r="B533" s="17" t="s">
        <v>693</v>
      </c>
      <c r="C533" s="13" t="s">
        <v>116</v>
      </c>
      <c r="D533" s="13" t="s">
        <v>708</v>
      </c>
      <c r="E533" s="14" t="s">
        <v>781</v>
      </c>
      <c r="F533" s="15">
        <v>1.31</v>
      </c>
      <c r="G533" s="15">
        <v>1.21</v>
      </c>
      <c r="H533" s="16">
        <f t="shared" si="18"/>
        <v>-7.6335877862595491E-2</v>
      </c>
      <c r="I533" s="1"/>
    </row>
    <row r="534" spans="1:9" s="3" customFormat="1" ht="28" customHeight="1" x14ac:dyDescent="0.35">
      <c r="A534" s="11">
        <v>5201028091109</v>
      </c>
      <c r="B534" s="17" t="s">
        <v>693</v>
      </c>
      <c r="C534" s="13" t="s">
        <v>116</v>
      </c>
      <c r="D534" s="13" t="s">
        <v>709</v>
      </c>
      <c r="E534" s="14" t="s">
        <v>782</v>
      </c>
      <c r="F534" s="15">
        <v>2.25</v>
      </c>
      <c r="G534" s="15">
        <v>2.06</v>
      </c>
      <c r="H534" s="16">
        <f t="shared" si="18"/>
        <v>-8.4444444444444419E-2</v>
      </c>
      <c r="I534" s="1"/>
    </row>
    <row r="535" spans="1:9" s="3" customFormat="1" ht="28" customHeight="1" x14ac:dyDescent="0.35">
      <c r="A535" s="11">
        <v>5201028092403</v>
      </c>
      <c r="B535" s="17" t="s">
        <v>693</v>
      </c>
      <c r="C535" s="13" t="s">
        <v>116</v>
      </c>
      <c r="D535" s="13" t="s">
        <v>710</v>
      </c>
      <c r="E535" s="14" t="s">
        <v>782</v>
      </c>
      <c r="F535" s="15">
        <v>2.25</v>
      </c>
      <c r="G535" s="15">
        <v>2.06</v>
      </c>
      <c r="H535" s="16">
        <f t="shared" si="18"/>
        <v>-8.4444444444444419E-2</v>
      </c>
      <c r="I535" s="1"/>
    </row>
    <row r="536" spans="1:9" s="3" customFormat="1" ht="28" customHeight="1" x14ac:dyDescent="0.35">
      <c r="A536" s="11">
        <v>5201028091901</v>
      </c>
      <c r="B536" s="17" t="s">
        <v>693</v>
      </c>
      <c r="C536" s="13" t="s">
        <v>116</v>
      </c>
      <c r="D536" s="13" t="s">
        <v>711</v>
      </c>
      <c r="E536" s="14" t="s">
        <v>782</v>
      </c>
      <c r="F536" s="15">
        <v>2.25</v>
      </c>
      <c r="G536" s="15">
        <v>2.06</v>
      </c>
      <c r="H536" s="16">
        <f t="shared" si="18"/>
        <v>-8.4444444444444419E-2</v>
      </c>
      <c r="I536" s="1"/>
    </row>
    <row r="537" spans="1:9" s="3" customFormat="1" ht="28" customHeight="1" x14ac:dyDescent="0.35">
      <c r="A537" s="11">
        <v>8717163604465</v>
      </c>
      <c r="B537" s="17" t="s">
        <v>693</v>
      </c>
      <c r="C537" s="13" t="s">
        <v>116</v>
      </c>
      <c r="D537" s="13" t="s">
        <v>712</v>
      </c>
      <c r="E537" s="14" t="s">
        <v>782</v>
      </c>
      <c r="F537" s="15">
        <v>4.05</v>
      </c>
      <c r="G537" s="15">
        <v>3.76</v>
      </c>
      <c r="H537" s="16">
        <f t="shared" si="18"/>
        <v>-7.1604938271604954E-2</v>
      </c>
      <c r="I537" s="1"/>
    </row>
    <row r="538" spans="1:9" s="3" customFormat="1" ht="28" customHeight="1" x14ac:dyDescent="0.35">
      <c r="A538" s="11">
        <v>8717163539798</v>
      </c>
      <c r="B538" s="17" t="s">
        <v>693</v>
      </c>
      <c r="C538" s="13" t="s">
        <v>116</v>
      </c>
      <c r="D538" s="13" t="s">
        <v>713</v>
      </c>
      <c r="E538" s="14" t="s">
        <v>782</v>
      </c>
      <c r="F538" s="15">
        <v>4.05</v>
      </c>
      <c r="G538" s="15">
        <v>3.76</v>
      </c>
      <c r="H538" s="16">
        <f t="shared" si="18"/>
        <v>-7.1604938271604954E-2</v>
      </c>
      <c r="I538" s="1"/>
    </row>
    <row r="539" spans="1:9" s="3" customFormat="1" ht="28" customHeight="1" x14ac:dyDescent="0.35">
      <c r="A539" s="11">
        <v>5201028093004</v>
      </c>
      <c r="B539" s="17" t="s">
        <v>693</v>
      </c>
      <c r="C539" s="13" t="s">
        <v>116</v>
      </c>
      <c r="D539" s="13" t="s">
        <v>714</v>
      </c>
      <c r="E539" s="14" t="s">
        <v>471</v>
      </c>
      <c r="F539" s="15">
        <v>2.0299999999999998</v>
      </c>
      <c r="G539" s="15">
        <v>1.88</v>
      </c>
      <c r="H539" s="16">
        <f t="shared" si="18"/>
        <v>-7.3891625615763512E-2</v>
      </c>
      <c r="I539" s="1"/>
    </row>
    <row r="540" spans="1:9" s="3" customFormat="1" ht="28" customHeight="1" x14ac:dyDescent="0.35">
      <c r="A540" s="11">
        <v>5201028093301</v>
      </c>
      <c r="B540" s="17" t="s">
        <v>693</v>
      </c>
      <c r="C540" s="13" t="s">
        <v>116</v>
      </c>
      <c r="D540" s="13" t="s">
        <v>715</v>
      </c>
      <c r="E540" s="14" t="s">
        <v>471</v>
      </c>
      <c r="F540" s="15">
        <v>2.0299999999999998</v>
      </c>
      <c r="G540" s="15">
        <v>1.88</v>
      </c>
      <c r="H540" s="16">
        <f t="shared" si="18"/>
        <v>-7.3891625615763512E-2</v>
      </c>
      <c r="I540" s="1"/>
    </row>
    <row r="541" spans="1:9" s="3" customFormat="1" ht="28" customHeight="1" x14ac:dyDescent="0.35">
      <c r="A541" s="11">
        <v>5201028094209</v>
      </c>
      <c r="B541" s="17" t="s">
        <v>693</v>
      </c>
      <c r="C541" s="13" t="s">
        <v>116</v>
      </c>
      <c r="D541" s="13" t="s">
        <v>716</v>
      </c>
      <c r="E541" s="14" t="s">
        <v>471</v>
      </c>
      <c r="F541" s="15">
        <v>2.0299999999999998</v>
      </c>
      <c r="G541" s="15">
        <v>1.88</v>
      </c>
      <c r="H541" s="16">
        <f t="shared" si="18"/>
        <v>-7.3891625615763512E-2</v>
      </c>
      <c r="I541" s="1"/>
    </row>
    <row r="542" spans="1:9" s="3" customFormat="1" ht="28" customHeight="1" x14ac:dyDescent="0.35">
      <c r="A542" s="11">
        <v>5201028540232</v>
      </c>
      <c r="B542" s="17" t="s">
        <v>693</v>
      </c>
      <c r="C542" s="13" t="s">
        <v>116</v>
      </c>
      <c r="D542" s="13" t="s">
        <v>717</v>
      </c>
      <c r="E542" s="14" t="s">
        <v>471</v>
      </c>
      <c r="F542" s="15">
        <v>2.0299999999999998</v>
      </c>
      <c r="G542" s="15">
        <v>1.88</v>
      </c>
      <c r="H542" s="16">
        <f t="shared" si="18"/>
        <v>-7.3891625615763512E-2</v>
      </c>
      <c r="I542" s="1"/>
    </row>
    <row r="543" spans="1:9" s="3" customFormat="1" ht="28" customHeight="1" x14ac:dyDescent="0.35">
      <c r="A543" s="11">
        <v>8717163676080</v>
      </c>
      <c r="B543" s="17" t="s">
        <v>693</v>
      </c>
      <c r="C543" s="13" t="s">
        <v>116</v>
      </c>
      <c r="D543" s="13" t="s">
        <v>718</v>
      </c>
      <c r="E543" s="14" t="s">
        <v>783</v>
      </c>
      <c r="F543" s="15">
        <v>3.07</v>
      </c>
      <c r="G543" s="15">
        <v>2.82</v>
      </c>
      <c r="H543" s="16">
        <f t="shared" si="18"/>
        <v>-8.1433224755700334E-2</v>
      </c>
      <c r="I543" s="1"/>
    </row>
    <row r="544" spans="1:9" s="3" customFormat="1" ht="28" customHeight="1" x14ac:dyDescent="0.35">
      <c r="A544" s="11">
        <v>8717163676097</v>
      </c>
      <c r="B544" s="17" t="s">
        <v>693</v>
      </c>
      <c r="C544" s="13" t="s">
        <v>116</v>
      </c>
      <c r="D544" s="13" t="s">
        <v>719</v>
      </c>
      <c r="E544" s="14" t="s">
        <v>783</v>
      </c>
      <c r="F544" s="15">
        <v>3.07</v>
      </c>
      <c r="G544" s="15">
        <v>2.82</v>
      </c>
      <c r="H544" s="16">
        <f t="shared" si="18"/>
        <v>-8.1433224755700334E-2</v>
      </c>
      <c r="I544" s="1"/>
    </row>
    <row r="545" spans="1:9" s="3" customFormat="1" ht="28" customHeight="1" x14ac:dyDescent="0.35">
      <c r="A545" s="11">
        <v>5201028093202</v>
      </c>
      <c r="B545" s="17" t="s">
        <v>693</v>
      </c>
      <c r="C545" s="13" t="s">
        <v>116</v>
      </c>
      <c r="D545" s="13" t="s">
        <v>720</v>
      </c>
      <c r="E545" s="14" t="s">
        <v>784</v>
      </c>
      <c r="F545" s="15">
        <v>3.07</v>
      </c>
      <c r="G545" s="15">
        <v>2.82</v>
      </c>
      <c r="H545" s="16">
        <f t="shared" si="18"/>
        <v>-8.1433224755700334E-2</v>
      </c>
      <c r="I545" s="1"/>
    </row>
    <row r="546" spans="1:9" s="3" customFormat="1" ht="28" customHeight="1" x14ac:dyDescent="0.35">
      <c r="A546" s="11">
        <v>5201028093455</v>
      </c>
      <c r="B546" s="17" t="s">
        <v>693</v>
      </c>
      <c r="C546" s="13" t="s">
        <v>116</v>
      </c>
      <c r="D546" s="13" t="s">
        <v>721</v>
      </c>
      <c r="E546" s="14" t="s">
        <v>784</v>
      </c>
      <c r="F546" s="15">
        <v>3.07</v>
      </c>
      <c r="G546" s="15">
        <v>2.82</v>
      </c>
      <c r="H546" s="16">
        <f t="shared" si="18"/>
        <v>-8.1433224755700334E-2</v>
      </c>
      <c r="I546" s="1"/>
    </row>
    <row r="547" spans="1:9" s="3" customFormat="1" ht="28" customHeight="1" x14ac:dyDescent="0.35">
      <c r="A547" s="11">
        <v>5201028094407</v>
      </c>
      <c r="B547" s="17" t="s">
        <v>693</v>
      </c>
      <c r="C547" s="13" t="s">
        <v>116</v>
      </c>
      <c r="D547" s="13" t="s">
        <v>722</v>
      </c>
      <c r="E547" s="14" t="s">
        <v>784</v>
      </c>
      <c r="F547" s="15">
        <v>3.07</v>
      </c>
      <c r="G547" s="15">
        <v>2.82</v>
      </c>
      <c r="H547" s="16">
        <f t="shared" si="18"/>
        <v>-8.1433224755700334E-2</v>
      </c>
      <c r="I547" s="1"/>
    </row>
    <row r="548" spans="1:9" s="3" customFormat="1" ht="28" customHeight="1" x14ac:dyDescent="0.35">
      <c r="A548" s="11">
        <v>5201028540324</v>
      </c>
      <c r="B548" s="17" t="s">
        <v>693</v>
      </c>
      <c r="C548" s="13" t="s">
        <v>116</v>
      </c>
      <c r="D548" s="13" t="s">
        <v>723</v>
      </c>
      <c r="E548" s="14" t="s">
        <v>784</v>
      </c>
      <c r="F548" s="15">
        <v>3.07</v>
      </c>
      <c r="G548" s="15">
        <v>2.82</v>
      </c>
      <c r="H548" s="16">
        <f t="shared" si="18"/>
        <v>-8.1433224755700334E-2</v>
      </c>
      <c r="I548" s="1"/>
    </row>
    <row r="549" spans="1:9" s="3" customFormat="1" ht="28" customHeight="1" x14ac:dyDescent="0.35">
      <c r="A549" s="11">
        <v>8710447394007</v>
      </c>
      <c r="B549" s="17" t="s">
        <v>693</v>
      </c>
      <c r="C549" s="13" t="s">
        <v>116</v>
      </c>
      <c r="D549" s="13" t="s">
        <v>724</v>
      </c>
      <c r="E549" s="14" t="s">
        <v>784</v>
      </c>
      <c r="F549" s="15">
        <v>3.07</v>
      </c>
      <c r="G549" s="15">
        <v>2.82</v>
      </c>
      <c r="H549" s="16">
        <f t="shared" si="18"/>
        <v>-8.1433224755700334E-2</v>
      </c>
      <c r="I549" s="1"/>
    </row>
    <row r="550" spans="1:9" s="3" customFormat="1" ht="28" customHeight="1" x14ac:dyDescent="0.35">
      <c r="A550" s="11">
        <v>5201028540515</v>
      </c>
      <c r="B550" s="17" t="s">
        <v>693</v>
      </c>
      <c r="C550" s="13" t="s">
        <v>116</v>
      </c>
      <c r="D550" s="13" t="s">
        <v>725</v>
      </c>
      <c r="E550" s="14" t="s">
        <v>782</v>
      </c>
      <c r="F550" s="15">
        <v>4.05</v>
      </c>
      <c r="G550" s="15">
        <v>3.76</v>
      </c>
      <c r="H550" s="16">
        <f t="shared" si="18"/>
        <v>-7.1604938271604954E-2</v>
      </c>
      <c r="I550" s="1"/>
    </row>
    <row r="551" spans="1:9" s="3" customFormat="1" ht="28" customHeight="1" x14ac:dyDescent="0.35">
      <c r="A551" s="11">
        <v>5201028540508</v>
      </c>
      <c r="B551" s="17" t="s">
        <v>693</v>
      </c>
      <c r="C551" s="13" t="s">
        <v>116</v>
      </c>
      <c r="D551" s="13" t="s">
        <v>726</v>
      </c>
      <c r="E551" s="14" t="s">
        <v>782</v>
      </c>
      <c r="F551" s="15">
        <v>4.05</v>
      </c>
      <c r="G551" s="15">
        <v>3.76</v>
      </c>
      <c r="H551" s="16">
        <f t="shared" si="18"/>
        <v>-7.1604938271604954E-2</v>
      </c>
      <c r="I551" s="1"/>
    </row>
    <row r="552" spans="1:9" s="3" customFormat="1" ht="28" customHeight="1" x14ac:dyDescent="0.35">
      <c r="A552" s="11">
        <v>8718114720784</v>
      </c>
      <c r="B552" s="17" t="s">
        <v>693</v>
      </c>
      <c r="C552" s="13" t="s">
        <v>81</v>
      </c>
      <c r="D552" s="13" t="s">
        <v>727</v>
      </c>
      <c r="E552" s="14" t="s">
        <v>242</v>
      </c>
      <c r="F552" s="15">
        <v>4.6500000000000004</v>
      </c>
      <c r="G552" s="15">
        <v>4.41</v>
      </c>
      <c r="H552" s="16">
        <f t="shared" ref="H552:H615" si="19">IFERROR((G552-F552)/F552,"-")</f>
        <v>-5.1612903225806493E-2</v>
      </c>
      <c r="I552" s="1"/>
    </row>
    <row r="553" spans="1:9" s="3" customFormat="1" ht="28" customHeight="1" x14ac:dyDescent="0.35">
      <c r="A553" s="11">
        <v>8718114721019</v>
      </c>
      <c r="B553" s="17" t="s">
        <v>693</v>
      </c>
      <c r="C553" s="13" t="s">
        <v>81</v>
      </c>
      <c r="D553" s="13" t="s">
        <v>728</v>
      </c>
      <c r="E553" s="14" t="s">
        <v>242</v>
      </c>
      <c r="F553" s="15">
        <v>4.6500000000000004</v>
      </c>
      <c r="G553" s="15">
        <v>4.41</v>
      </c>
      <c r="H553" s="16">
        <f t="shared" si="19"/>
        <v>-5.1612903225806493E-2</v>
      </c>
      <c r="I553" s="1"/>
    </row>
    <row r="554" spans="1:9" s="3" customFormat="1" ht="28" customHeight="1" x14ac:dyDescent="0.35">
      <c r="A554" s="11">
        <v>5201034005251</v>
      </c>
      <c r="B554" s="17" t="s">
        <v>693</v>
      </c>
      <c r="C554" s="13" t="s">
        <v>102</v>
      </c>
      <c r="D554" s="13" t="s">
        <v>729</v>
      </c>
      <c r="E554" s="14" t="s">
        <v>59</v>
      </c>
      <c r="F554" s="15">
        <v>3.35</v>
      </c>
      <c r="G554" s="15">
        <v>3.18</v>
      </c>
      <c r="H554" s="16">
        <f t="shared" si="19"/>
        <v>-5.0746268656716394E-2</v>
      </c>
      <c r="I554" s="1"/>
    </row>
    <row r="555" spans="1:9" s="3" customFormat="1" ht="28" customHeight="1" x14ac:dyDescent="0.35">
      <c r="A555" s="11">
        <v>8714100680339</v>
      </c>
      <c r="B555" s="17" t="s">
        <v>693</v>
      </c>
      <c r="C555" s="13" t="s">
        <v>81</v>
      </c>
      <c r="D555" s="13" t="s">
        <v>730</v>
      </c>
      <c r="E555" s="14" t="s">
        <v>151</v>
      </c>
      <c r="F555" s="15">
        <v>0.84</v>
      </c>
      <c r="G555" s="15">
        <v>0.79</v>
      </c>
      <c r="H555" s="16">
        <f t="shared" si="19"/>
        <v>-5.9523809523809444E-2</v>
      </c>
      <c r="I555" s="1"/>
    </row>
    <row r="556" spans="1:9" s="3" customFormat="1" ht="28" customHeight="1" x14ac:dyDescent="0.35">
      <c r="A556" s="11">
        <v>8714100679890</v>
      </c>
      <c r="B556" s="17" t="s">
        <v>693</v>
      </c>
      <c r="C556" s="13" t="s">
        <v>81</v>
      </c>
      <c r="D556" s="13" t="s">
        <v>731</v>
      </c>
      <c r="E556" s="14" t="s">
        <v>797</v>
      </c>
      <c r="F556" s="15">
        <v>0.84</v>
      </c>
      <c r="G556" s="15">
        <v>0.79</v>
      </c>
      <c r="H556" s="16">
        <f t="shared" si="19"/>
        <v>-5.9523809523809444E-2</v>
      </c>
      <c r="I556" s="1"/>
    </row>
    <row r="557" spans="1:9" s="3" customFormat="1" ht="28" customHeight="1" x14ac:dyDescent="0.35">
      <c r="A557" s="11">
        <v>8714100679852</v>
      </c>
      <c r="B557" s="17" t="s">
        <v>693</v>
      </c>
      <c r="C557" s="13" t="s">
        <v>81</v>
      </c>
      <c r="D557" s="13" t="s">
        <v>732</v>
      </c>
      <c r="E557" s="14" t="s">
        <v>151</v>
      </c>
      <c r="F557" s="15">
        <v>0.84</v>
      </c>
      <c r="G557" s="15">
        <v>0.79</v>
      </c>
      <c r="H557" s="16">
        <f t="shared" si="19"/>
        <v>-5.9523809523809444E-2</v>
      </c>
      <c r="I557" s="1"/>
    </row>
    <row r="558" spans="1:9" s="3" customFormat="1" ht="28" customHeight="1" x14ac:dyDescent="0.35">
      <c r="A558" s="11">
        <v>8718114717029</v>
      </c>
      <c r="B558" s="17" t="s">
        <v>693</v>
      </c>
      <c r="C558" s="13" t="s">
        <v>84</v>
      </c>
      <c r="D558" s="13" t="s">
        <v>733</v>
      </c>
      <c r="E558" s="14" t="s">
        <v>785</v>
      </c>
      <c r="F558" s="15">
        <v>2.11</v>
      </c>
      <c r="G558" s="15">
        <v>1.9</v>
      </c>
      <c r="H558" s="16">
        <f t="shared" si="19"/>
        <v>-9.9526066350710887E-2</v>
      </c>
      <c r="I558" s="1"/>
    </row>
    <row r="559" spans="1:9" s="3" customFormat="1" ht="28" customHeight="1" x14ac:dyDescent="0.35">
      <c r="A559" s="11">
        <v>8718114717081</v>
      </c>
      <c r="B559" s="17" t="s">
        <v>693</v>
      </c>
      <c r="C559" s="13" t="s">
        <v>84</v>
      </c>
      <c r="D559" s="13" t="s">
        <v>734</v>
      </c>
      <c r="E559" s="14" t="s">
        <v>309</v>
      </c>
      <c r="F559" s="15">
        <v>3.53</v>
      </c>
      <c r="G559" s="15">
        <v>3.18</v>
      </c>
      <c r="H559" s="16">
        <f t="shared" si="19"/>
        <v>-9.9150141643059395E-2</v>
      </c>
      <c r="I559" s="1"/>
    </row>
    <row r="560" spans="1:9" s="3" customFormat="1" ht="28" customHeight="1" x14ac:dyDescent="0.35">
      <c r="A560" s="11">
        <v>8718114717128</v>
      </c>
      <c r="B560" s="17" t="s">
        <v>693</v>
      </c>
      <c r="C560" s="13" t="s">
        <v>84</v>
      </c>
      <c r="D560" s="13" t="s">
        <v>735</v>
      </c>
      <c r="E560" s="14" t="s">
        <v>786</v>
      </c>
      <c r="F560" s="15">
        <v>4.95</v>
      </c>
      <c r="G560" s="15">
        <v>4.46</v>
      </c>
      <c r="H560" s="16">
        <f t="shared" si="19"/>
        <v>-9.8989898989899031E-2</v>
      </c>
      <c r="I560" s="1"/>
    </row>
    <row r="561" spans="1:9" s="3" customFormat="1" ht="28" customHeight="1" x14ac:dyDescent="0.35">
      <c r="A561" s="11">
        <v>8720182736154</v>
      </c>
      <c r="B561" s="17" t="s">
        <v>693</v>
      </c>
      <c r="C561" s="13" t="s">
        <v>84</v>
      </c>
      <c r="D561" s="13" t="s">
        <v>736</v>
      </c>
      <c r="E561" s="14" t="s">
        <v>48</v>
      </c>
      <c r="F561" s="15">
        <v>3.12</v>
      </c>
      <c r="G561" s="15">
        <v>2.81</v>
      </c>
      <c r="H561" s="16">
        <f t="shared" si="19"/>
        <v>-9.9358974358974367E-2</v>
      </c>
      <c r="I561" s="1"/>
    </row>
    <row r="562" spans="1:9" s="3" customFormat="1" ht="28" customHeight="1" x14ac:dyDescent="0.35">
      <c r="A562" s="11">
        <v>8722700491194</v>
      </c>
      <c r="B562" s="17" t="s">
        <v>693</v>
      </c>
      <c r="C562" s="13" t="s">
        <v>84</v>
      </c>
      <c r="D562" s="13" t="s">
        <v>737</v>
      </c>
      <c r="E562" s="14" t="s">
        <v>787</v>
      </c>
      <c r="F562" s="15">
        <v>5.3</v>
      </c>
      <c r="G562" s="15">
        <v>4.7699999999999996</v>
      </c>
      <c r="H562" s="16">
        <f t="shared" si="19"/>
        <v>-0.10000000000000005</v>
      </c>
      <c r="I562" s="1"/>
    </row>
    <row r="563" spans="1:9" s="3" customFormat="1" ht="28" customHeight="1" x14ac:dyDescent="0.35">
      <c r="A563" s="11">
        <v>8720182728432</v>
      </c>
      <c r="B563" s="17" t="s">
        <v>693</v>
      </c>
      <c r="C563" s="13" t="s">
        <v>84</v>
      </c>
      <c r="D563" s="13" t="s">
        <v>738</v>
      </c>
      <c r="E563" s="14" t="s">
        <v>471</v>
      </c>
      <c r="F563" s="15">
        <v>6.19</v>
      </c>
      <c r="G563" s="15">
        <v>5.57</v>
      </c>
      <c r="H563" s="16">
        <f t="shared" si="19"/>
        <v>-0.1001615508885299</v>
      </c>
      <c r="I563" s="1"/>
    </row>
    <row r="564" spans="1:9" s="3" customFormat="1" ht="28" customHeight="1" x14ac:dyDescent="0.35">
      <c r="A564" s="11">
        <v>8722700498339</v>
      </c>
      <c r="B564" s="17" t="s">
        <v>693</v>
      </c>
      <c r="C564" s="13" t="s">
        <v>84</v>
      </c>
      <c r="D564" s="13" t="s">
        <v>739</v>
      </c>
      <c r="E564" s="14" t="s">
        <v>787</v>
      </c>
      <c r="F564" s="15">
        <v>5.48</v>
      </c>
      <c r="G564" s="15">
        <v>4.93</v>
      </c>
      <c r="H564" s="16">
        <f t="shared" si="19"/>
        <v>-0.10036496350364976</v>
      </c>
      <c r="I564" s="1"/>
    </row>
    <row r="565" spans="1:9" s="3" customFormat="1" ht="28" customHeight="1" x14ac:dyDescent="0.35">
      <c r="A565" s="11">
        <v>8722700487357</v>
      </c>
      <c r="B565" s="17" t="s">
        <v>693</v>
      </c>
      <c r="C565" s="13" t="s">
        <v>84</v>
      </c>
      <c r="D565" s="13" t="s">
        <v>740</v>
      </c>
      <c r="E565" s="14" t="s">
        <v>787</v>
      </c>
      <c r="F565" s="15">
        <v>5.48</v>
      </c>
      <c r="G565" s="15">
        <v>4.93</v>
      </c>
      <c r="H565" s="16">
        <f t="shared" si="19"/>
        <v>-0.10036496350364976</v>
      </c>
      <c r="I565" s="1"/>
    </row>
    <row r="566" spans="1:9" s="3" customFormat="1" ht="28" customHeight="1" x14ac:dyDescent="0.35">
      <c r="A566" s="11">
        <v>8722700498704</v>
      </c>
      <c r="B566" s="17" t="s">
        <v>693</v>
      </c>
      <c r="C566" s="13" t="s">
        <v>84</v>
      </c>
      <c r="D566" s="13" t="s">
        <v>741</v>
      </c>
      <c r="E566" s="14" t="s">
        <v>785</v>
      </c>
      <c r="F566" s="15">
        <v>2.82</v>
      </c>
      <c r="G566" s="15">
        <v>2.54</v>
      </c>
      <c r="H566" s="16">
        <f t="shared" si="19"/>
        <v>-9.9290780141843907E-2</v>
      </c>
      <c r="I566" s="1"/>
    </row>
    <row r="567" spans="1:9" s="3" customFormat="1" ht="28" customHeight="1" x14ac:dyDescent="0.35">
      <c r="A567" s="11">
        <v>8722700498728</v>
      </c>
      <c r="B567" s="17" t="s">
        <v>693</v>
      </c>
      <c r="C567" s="13" t="s">
        <v>84</v>
      </c>
      <c r="D567" s="13" t="s">
        <v>742</v>
      </c>
      <c r="E567" s="14" t="s">
        <v>309</v>
      </c>
      <c r="F567" s="15">
        <v>4.95</v>
      </c>
      <c r="G567" s="15">
        <v>4.46</v>
      </c>
      <c r="H567" s="16">
        <f t="shared" si="19"/>
        <v>-9.8989898989899031E-2</v>
      </c>
      <c r="I567" s="1"/>
    </row>
    <row r="568" spans="1:9" s="3" customFormat="1" ht="28" customHeight="1" x14ac:dyDescent="0.35">
      <c r="A568" s="11">
        <v>8722700645382</v>
      </c>
      <c r="B568" s="17" t="s">
        <v>693</v>
      </c>
      <c r="C568" s="13" t="s">
        <v>84</v>
      </c>
      <c r="D568" s="13" t="s">
        <v>743</v>
      </c>
      <c r="E568" s="14" t="s">
        <v>309</v>
      </c>
      <c r="F568" s="15">
        <v>4.95</v>
      </c>
      <c r="G568" s="15">
        <v>4.46</v>
      </c>
      <c r="H568" s="16">
        <f t="shared" si="19"/>
        <v>-9.8989898989899031E-2</v>
      </c>
      <c r="I568" s="1"/>
    </row>
    <row r="569" spans="1:9" s="3" customFormat="1" ht="28" customHeight="1" x14ac:dyDescent="0.35">
      <c r="A569" s="11">
        <v>8712566155965</v>
      </c>
      <c r="B569" s="17" t="s">
        <v>693</v>
      </c>
      <c r="C569" s="13" t="s">
        <v>84</v>
      </c>
      <c r="D569" s="13" t="s">
        <v>744</v>
      </c>
      <c r="E569" s="14" t="s">
        <v>241</v>
      </c>
      <c r="F569" s="15">
        <v>3.14</v>
      </c>
      <c r="G569" s="15">
        <v>2.83</v>
      </c>
      <c r="H569" s="16">
        <f t="shared" si="19"/>
        <v>-9.8726114649681548E-2</v>
      </c>
      <c r="I569" s="1"/>
    </row>
    <row r="570" spans="1:9" s="3" customFormat="1" ht="28" customHeight="1" x14ac:dyDescent="0.35">
      <c r="A570" s="11">
        <v>5201080113238</v>
      </c>
      <c r="B570" s="17" t="s">
        <v>693</v>
      </c>
      <c r="C570" s="13" t="s">
        <v>84</v>
      </c>
      <c r="D570" s="13" t="s">
        <v>745</v>
      </c>
      <c r="E570" s="14" t="s">
        <v>798</v>
      </c>
      <c r="F570" s="15">
        <v>2.88</v>
      </c>
      <c r="G570" s="15">
        <v>2.59</v>
      </c>
      <c r="H570" s="16">
        <f t="shared" si="19"/>
        <v>-0.10069444444444446</v>
      </c>
      <c r="I570" s="1"/>
    </row>
    <row r="571" spans="1:9" s="3" customFormat="1" ht="28" customHeight="1" x14ac:dyDescent="0.35">
      <c r="A571" s="11">
        <v>8718114877792</v>
      </c>
      <c r="B571" s="17" t="s">
        <v>693</v>
      </c>
      <c r="C571" s="13" t="s">
        <v>84</v>
      </c>
      <c r="D571" s="13" t="s">
        <v>746</v>
      </c>
      <c r="E571" s="14" t="s">
        <v>799</v>
      </c>
      <c r="F571" s="15">
        <v>3.14</v>
      </c>
      <c r="G571" s="15">
        <v>2.83</v>
      </c>
      <c r="H571" s="16">
        <f t="shared" si="19"/>
        <v>-9.8726114649681548E-2</v>
      </c>
      <c r="I571" s="1"/>
    </row>
    <row r="572" spans="1:9" s="3" customFormat="1" ht="28" customHeight="1" x14ac:dyDescent="0.35">
      <c r="A572" s="11">
        <v>5201080113245</v>
      </c>
      <c r="B572" s="17" t="s">
        <v>693</v>
      </c>
      <c r="C572" s="13" t="s">
        <v>84</v>
      </c>
      <c r="D572" s="13" t="s">
        <v>747</v>
      </c>
      <c r="E572" s="14" t="s">
        <v>138</v>
      </c>
      <c r="F572" s="15">
        <v>4.6500000000000004</v>
      </c>
      <c r="G572" s="15">
        <v>4.1900000000000004</v>
      </c>
      <c r="H572" s="16">
        <f t="shared" si="19"/>
        <v>-9.8924731182795683E-2</v>
      </c>
      <c r="I572" s="1"/>
    </row>
    <row r="573" spans="1:9" s="3" customFormat="1" ht="28" customHeight="1" x14ac:dyDescent="0.35">
      <c r="A573" s="11">
        <v>5201080113252</v>
      </c>
      <c r="B573" s="17" t="s">
        <v>693</v>
      </c>
      <c r="C573" s="13" t="s">
        <v>84</v>
      </c>
      <c r="D573" s="13" t="s">
        <v>748</v>
      </c>
      <c r="E573" s="14" t="s">
        <v>798</v>
      </c>
      <c r="F573" s="15">
        <v>2.88</v>
      </c>
      <c r="G573" s="15">
        <v>2.59</v>
      </c>
      <c r="H573" s="16">
        <f t="shared" si="19"/>
        <v>-0.10069444444444446</v>
      </c>
      <c r="I573" s="1"/>
    </row>
    <row r="574" spans="1:9" s="3" customFormat="1" ht="28" customHeight="1" x14ac:dyDescent="0.35">
      <c r="A574" s="11">
        <v>5201080113269</v>
      </c>
      <c r="B574" s="17" t="s">
        <v>693</v>
      </c>
      <c r="C574" s="13" t="s">
        <v>84</v>
      </c>
      <c r="D574" s="13" t="s">
        <v>749</v>
      </c>
      <c r="E574" s="14" t="s">
        <v>138</v>
      </c>
      <c r="F574" s="15">
        <v>4.6500000000000004</v>
      </c>
      <c r="G574" s="15">
        <v>4.1900000000000004</v>
      </c>
      <c r="H574" s="16">
        <f t="shared" si="19"/>
        <v>-9.8924731182795683E-2</v>
      </c>
      <c r="I574" s="1"/>
    </row>
    <row r="575" spans="1:9" s="3" customFormat="1" ht="28" customHeight="1" x14ac:dyDescent="0.35">
      <c r="A575" s="11">
        <v>8717163881347</v>
      </c>
      <c r="B575" s="17" t="s">
        <v>693</v>
      </c>
      <c r="C575" s="13" t="s">
        <v>84</v>
      </c>
      <c r="D575" s="13" t="s">
        <v>750</v>
      </c>
      <c r="E575" s="14" t="s">
        <v>800</v>
      </c>
      <c r="F575" s="15">
        <v>2.65</v>
      </c>
      <c r="G575" s="15">
        <v>2.5099999999999998</v>
      </c>
      <c r="H575" s="16">
        <f t="shared" si="19"/>
        <v>-5.2830188679245334E-2</v>
      </c>
      <c r="I575" s="1"/>
    </row>
    <row r="576" spans="1:9" s="3" customFormat="1" ht="28" customHeight="1" x14ac:dyDescent="0.35">
      <c r="A576" s="11">
        <v>8722700472704</v>
      </c>
      <c r="B576" s="17" t="s">
        <v>693</v>
      </c>
      <c r="C576" s="13" t="s">
        <v>84</v>
      </c>
      <c r="D576" s="13" t="s">
        <v>751</v>
      </c>
      <c r="E576" s="14" t="s">
        <v>801</v>
      </c>
      <c r="F576" s="15">
        <v>2.0299999999999998</v>
      </c>
      <c r="G576" s="15">
        <v>1.92</v>
      </c>
      <c r="H576" s="16">
        <f t="shared" si="19"/>
        <v>-5.4187192118226542E-2</v>
      </c>
      <c r="I576" s="1"/>
    </row>
    <row r="577" spans="1:9" s="3" customFormat="1" ht="28" customHeight="1" x14ac:dyDescent="0.35">
      <c r="A577" s="11">
        <v>8710522692141</v>
      </c>
      <c r="B577" s="17" t="s">
        <v>693</v>
      </c>
      <c r="C577" s="13" t="s">
        <v>84</v>
      </c>
      <c r="D577" s="13" t="s">
        <v>752</v>
      </c>
      <c r="E577" s="14" t="s">
        <v>801</v>
      </c>
      <c r="F577" s="15">
        <v>2.0299999999999998</v>
      </c>
      <c r="G577" s="15">
        <v>1.92</v>
      </c>
      <c r="H577" s="16">
        <f t="shared" si="19"/>
        <v>-5.4187192118226542E-2</v>
      </c>
      <c r="I577" s="1"/>
    </row>
    <row r="578" spans="1:9" s="3" customFormat="1" ht="28" customHeight="1" x14ac:dyDescent="0.35">
      <c r="A578" s="11">
        <v>8722700473022</v>
      </c>
      <c r="B578" s="17" t="s">
        <v>693</v>
      </c>
      <c r="C578" s="13" t="s">
        <v>84</v>
      </c>
      <c r="D578" s="13" t="s">
        <v>753</v>
      </c>
      <c r="E578" s="14" t="s">
        <v>801</v>
      </c>
      <c r="F578" s="15">
        <v>2.0299999999999998</v>
      </c>
      <c r="G578" s="15">
        <v>1.92</v>
      </c>
      <c r="H578" s="16">
        <f t="shared" si="19"/>
        <v>-5.4187192118226542E-2</v>
      </c>
      <c r="I578" s="1"/>
    </row>
    <row r="579" spans="1:9" s="3" customFormat="1" ht="28" customHeight="1" x14ac:dyDescent="0.35">
      <c r="A579" s="11">
        <v>8718114871530</v>
      </c>
      <c r="B579" s="17" t="s">
        <v>693</v>
      </c>
      <c r="C579" s="13" t="s">
        <v>84</v>
      </c>
      <c r="D579" s="13" t="s">
        <v>754</v>
      </c>
      <c r="E579" s="14" t="s">
        <v>802</v>
      </c>
      <c r="F579" s="15">
        <v>3.53</v>
      </c>
      <c r="G579" s="15">
        <v>3.35</v>
      </c>
      <c r="H579" s="16">
        <f t="shared" si="19"/>
        <v>-5.0991501416430517E-2</v>
      </c>
      <c r="I579" s="1"/>
    </row>
    <row r="580" spans="1:9" s="3" customFormat="1" ht="28" customHeight="1" x14ac:dyDescent="0.35">
      <c r="A580" s="11">
        <v>8710522692165</v>
      </c>
      <c r="B580" s="17" t="s">
        <v>693</v>
      </c>
      <c r="C580" s="13" t="s">
        <v>84</v>
      </c>
      <c r="D580" s="13" t="s">
        <v>755</v>
      </c>
      <c r="E580" s="14" t="s">
        <v>802</v>
      </c>
      <c r="F580" s="15">
        <v>3.53</v>
      </c>
      <c r="G580" s="15">
        <v>3.35</v>
      </c>
      <c r="H580" s="16">
        <f t="shared" si="19"/>
        <v>-5.0991501416430517E-2</v>
      </c>
      <c r="I580" s="1"/>
    </row>
    <row r="581" spans="1:9" s="3" customFormat="1" ht="28" customHeight="1" x14ac:dyDescent="0.35">
      <c r="A581" s="11">
        <v>8718114871370</v>
      </c>
      <c r="B581" s="17" t="s">
        <v>693</v>
      </c>
      <c r="C581" s="13" t="s">
        <v>84</v>
      </c>
      <c r="D581" s="13" t="s">
        <v>756</v>
      </c>
      <c r="E581" s="14" t="s">
        <v>802</v>
      </c>
      <c r="F581" s="15">
        <v>3.53</v>
      </c>
      <c r="G581" s="15">
        <v>3.35</v>
      </c>
      <c r="H581" s="16">
        <f t="shared" si="19"/>
        <v>-5.0991501416430517E-2</v>
      </c>
      <c r="I581" s="1"/>
    </row>
    <row r="582" spans="1:9" s="3" customFormat="1" ht="28" customHeight="1" x14ac:dyDescent="0.35">
      <c r="A582" s="11">
        <v>8720182543479</v>
      </c>
      <c r="B582" s="17" t="s">
        <v>693</v>
      </c>
      <c r="C582" s="13" t="s">
        <v>115</v>
      </c>
      <c r="D582" s="13" t="s">
        <v>757</v>
      </c>
      <c r="E582" s="14" t="s">
        <v>788</v>
      </c>
      <c r="F582" s="15">
        <v>8.5399999999999991</v>
      </c>
      <c r="G582" s="15">
        <v>8.11</v>
      </c>
      <c r="H582" s="16">
        <f t="shared" si="19"/>
        <v>-5.0351288056206062E-2</v>
      </c>
      <c r="I582" s="1"/>
    </row>
    <row r="583" spans="1:9" s="3" customFormat="1" ht="28" customHeight="1" x14ac:dyDescent="0.35">
      <c r="A583" s="11">
        <v>8720182543462</v>
      </c>
      <c r="B583" s="17" t="s">
        <v>693</v>
      </c>
      <c r="C583" s="13" t="s">
        <v>115</v>
      </c>
      <c r="D583" s="13" t="s">
        <v>758</v>
      </c>
      <c r="E583" s="14" t="s">
        <v>788</v>
      </c>
      <c r="F583" s="15">
        <v>8.5399999999999991</v>
      </c>
      <c r="G583" s="15">
        <v>8.11</v>
      </c>
      <c r="H583" s="16">
        <f t="shared" si="19"/>
        <v>-5.0351288056206062E-2</v>
      </c>
      <c r="I583" s="1"/>
    </row>
    <row r="584" spans="1:9" s="3" customFormat="1" ht="28" customHeight="1" x14ac:dyDescent="0.35">
      <c r="A584" s="11">
        <v>8720181191909</v>
      </c>
      <c r="B584" s="17" t="s">
        <v>693</v>
      </c>
      <c r="C584" s="13" t="s">
        <v>115</v>
      </c>
      <c r="D584" s="13" t="s">
        <v>759</v>
      </c>
      <c r="E584" s="14" t="s">
        <v>295</v>
      </c>
      <c r="F584" s="15">
        <v>2.83</v>
      </c>
      <c r="G584" s="15">
        <v>2.68</v>
      </c>
      <c r="H584" s="16">
        <f t="shared" si="19"/>
        <v>-5.3003533568904561E-2</v>
      </c>
      <c r="I584" s="1"/>
    </row>
    <row r="585" spans="1:9" s="3" customFormat="1" ht="28" customHeight="1" x14ac:dyDescent="0.35">
      <c r="A585" s="11">
        <v>8720181191916</v>
      </c>
      <c r="B585" s="17" t="s">
        <v>693</v>
      </c>
      <c r="C585" s="13" t="s">
        <v>115</v>
      </c>
      <c r="D585" s="13" t="s">
        <v>760</v>
      </c>
      <c r="E585" s="14" t="s">
        <v>295</v>
      </c>
      <c r="F585" s="15">
        <v>2.83</v>
      </c>
      <c r="G585" s="15">
        <v>2.68</v>
      </c>
      <c r="H585" s="16">
        <f t="shared" si="19"/>
        <v>-5.3003533568904561E-2</v>
      </c>
      <c r="I585" s="1"/>
    </row>
    <row r="586" spans="1:9" s="3" customFormat="1" ht="28" customHeight="1" x14ac:dyDescent="0.35">
      <c r="A586" s="11">
        <v>8720181221453</v>
      </c>
      <c r="B586" s="17" t="s">
        <v>693</v>
      </c>
      <c r="C586" s="13" t="s">
        <v>115</v>
      </c>
      <c r="D586" s="13" t="s">
        <v>761</v>
      </c>
      <c r="E586" s="14" t="s">
        <v>471</v>
      </c>
      <c r="F586" s="15">
        <v>3.48</v>
      </c>
      <c r="G586" s="15">
        <v>3.3</v>
      </c>
      <c r="H586" s="16">
        <f t="shared" si="19"/>
        <v>-5.1724137931034531E-2</v>
      </c>
      <c r="I586" s="1"/>
    </row>
    <row r="587" spans="1:9" s="3" customFormat="1" ht="28" customHeight="1" x14ac:dyDescent="0.35">
      <c r="A587" s="11">
        <v>8720181221484</v>
      </c>
      <c r="B587" s="17" t="s">
        <v>693</v>
      </c>
      <c r="C587" s="13" t="s">
        <v>115</v>
      </c>
      <c r="D587" s="13" t="s">
        <v>762</v>
      </c>
      <c r="E587" s="14" t="s">
        <v>471</v>
      </c>
      <c r="F587" s="15">
        <v>3.48</v>
      </c>
      <c r="G587" s="15">
        <v>3.3</v>
      </c>
      <c r="H587" s="16">
        <f t="shared" si="19"/>
        <v>-5.1724137931034531E-2</v>
      </c>
      <c r="I587" s="1"/>
    </row>
    <row r="588" spans="1:9" s="3" customFormat="1" ht="28" customHeight="1" x14ac:dyDescent="0.35">
      <c r="A588" s="11">
        <v>8720181166372</v>
      </c>
      <c r="B588" s="17" t="s">
        <v>693</v>
      </c>
      <c r="C588" s="13" t="s">
        <v>115</v>
      </c>
      <c r="D588" s="13" t="s">
        <v>763</v>
      </c>
      <c r="E588" s="14" t="s">
        <v>789</v>
      </c>
      <c r="F588" s="15">
        <v>7.45</v>
      </c>
      <c r="G588" s="15">
        <v>7.07</v>
      </c>
      <c r="H588" s="16">
        <f t="shared" si="19"/>
        <v>-5.1006711409395958E-2</v>
      </c>
      <c r="I588" s="1"/>
    </row>
    <row r="589" spans="1:9" s="3" customFormat="1" ht="28" customHeight="1" x14ac:dyDescent="0.35">
      <c r="A589" s="11">
        <v>8720181166389</v>
      </c>
      <c r="B589" s="17" t="s">
        <v>693</v>
      </c>
      <c r="C589" s="13" t="s">
        <v>115</v>
      </c>
      <c r="D589" s="13" t="s">
        <v>764</v>
      </c>
      <c r="E589" s="14" t="s">
        <v>789</v>
      </c>
      <c r="F589" s="15">
        <v>7.45</v>
      </c>
      <c r="G589" s="15">
        <v>7.07</v>
      </c>
      <c r="H589" s="16">
        <f t="shared" si="19"/>
        <v>-5.1006711409395958E-2</v>
      </c>
      <c r="I589" s="1"/>
    </row>
    <row r="590" spans="1:9" s="3" customFormat="1" ht="28" customHeight="1" x14ac:dyDescent="0.35">
      <c r="A590" s="11">
        <v>8717163648247</v>
      </c>
      <c r="B590" s="17" t="s">
        <v>693</v>
      </c>
      <c r="C590" s="13" t="s">
        <v>115</v>
      </c>
      <c r="D590" s="13" t="s">
        <v>765</v>
      </c>
      <c r="E590" s="14" t="s">
        <v>790</v>
      </c>
      <c r="F590" s="15">
        <v>3.46</v>
      </c>
      <c r="G590" s="15">
        <v>3.28</v>
      </c>
      <c r="H590" s="16">
        <f t="shared" si="19"/>
        <v>-5.202312138728328E-2</v>
      </c>
      <c r="I590" s="1"/>
    </row>
    <row r="591" spans="1:9" s="3" customFormat="1" ht="28" customHeight="1" x14ac:dyDescent="0.35">
      <c r="A591" s="11">
        <v>8717163648261</v>
      </c>
      <c r="B591" s="17" t="s">
        <v>693</v>
      </c>
      <c r="C591" s="13" t="s">
        <v>115</v>
      </c>
      <c r="D591" s="13" t="s">
        <v>766</v>
      </c>
      <c r="E591" s="14" t="s">
        <v>790</v>
      </c>
      <c r="F591" s="15">
        <v>3.46</v>
      </c>
      <c r="G591" s="15">
        <v>3.28</v>
      </c>
      <c r="H591" s="16">
        <f t="shared" si="19"/>
        <v>-5.202312138728328E-2</v>
      </c>
      <c r="I591" s="1"/>
    </row>
    <row r="592" spans="1:9" s="3" customFormat="1" ht="28" customHeight="1" x14ac:dyDescent="0.35">
      <c r="A592" s="11">
        <v>8717163753897</v>
      </c>
      <c r="B592" s="17" t="s">
        <v>693</v>
      </c>
      <c r="C592" s="13" t="s">
        <v>115</v>
      </c>
      <c r="D592" s="13" t="s">
        <v>767</v>
      </c>
      <c r="E592" s="14" t="s">
        <v>790</v>
      </c>
      <c r="F592" s="15">
        <v>3.46</v>
      </c>
      <c r="G592" s="15">
        <v>3.28</v>
      </c>
      <c r="H592" s="16">
        <f t="shared" si="19"/>
        <v>-5.202312138728328E-2</v>
      </c>
      <c r="I592" s="1"/>
    </row>
    <row r="593" spans="1:9" s="3" customFormat="1" ht="28" customHeight="1" x14ac:dyDescent="0.35">
      <c r="A593" s="11">
        <v>8710522624753</v>
      </c>
      <c r="B593" s="17" t="s">
        <v>693</v>
      </c>
      <c r="C593" s="13" t="s">
        <v>115</v>
      </c>
      <c r="D593" s="13" t="s">
        <v>768</v>
      </c>
      <c r="E593" s="14" t="s">
        <v>790</v>
      </c>
      <c r="F593" s="15">
        <v>3.46</v>
      </c>
      <c r="G593" s="15">
        <v>3.28</v>
      </c>
      <c r="H593" s="16">
        <f t="shared" si="19"/>
        <v>-5.202312138728328E-2</v>
      </c>
      <c r="I593" s="1"/>
    </row>
    <row r="594" spans="1:9" s="3" customFormat="1" ht="28" customHeight="1" x14ac:dyDescent="0.35">
      <c r="A594" s="11">
        <v>8720181012617</v>
      </c>
      <c r="B594" s="17" t="s">
        <v>693</v>
      </c>
      <c r="C594" s="13" t="s">
        <v>116</v>
      </c>
      <c r="D594" s="13" t="s">
        <v>769</v>
      </c>
      <c r="E594" s="14" t="s">
        <v>791</v>
      </c>
      <c r="F594" s="15">
        <v>11.49</v>
      </c>
      <c r="G594" s="15">
        <v>10.65</v>
      </c>
      <c r="H594" s="16">
        <f t="shared" si="19"/>
        <v>-7.3107049608355082E-2</v>
      </c>
      <c r="I594" s="1"/>
    </row>
    <row r="595" spans="1:9" s="3" customFormat="1" ht="28" customHeight="1" x14ac:dyDescent="0.35">
      <c r="A595" s="11">
        <v>8710522424759</v>
      </c>
      <c r="B595" s="17" t="s">
        <v>693</v>
      </c>
      <c r="C595" s="13" t="s">
        <v>116</v>
      </c>
      <c r="D595" s="13" t="s">
        <v>770</v>
      </c>
      <c r="E595" s="14" t="s">
        <v>791</v>
      </c>
      <c r="F595" s="15">
        <v>11.49</v>
      </c>
      <c r="G595" s="15">
        <v>10.65</v>
      </c>
      <c r="H595" s="16">
        <f t="shared" si="19"/>
        <v>-7.3107049608355082E-2</v>
      </c>
      <c r="I595" s="1"/>
    </row>
    <row r="596" spans="1:9" s="3" customFormat="1" ht="28" customHeight="1" x14ac:dyDescent="0.35">
      <c r="A596" s="11">
        <v>8710522424728</v>
      </c>
      <c r="B596" s="17" t="s">
        <v>693</v>
      </c>
      <c r="C596" s="13" t="s">
        <v>116</v>
      </c>
      <c r="D596" s="13" t="s">
        <v>771</v>
      </c>
      <c r="E596" s="14" t="s">
        <v>792</v>
      </c>
      <c r="F596" s="15">
        <v>9.99</v>
      </c>
      <c r="G596" s="15">
        <v>8.7799999999999994</v>
      </c>
      <c r="H596" s="16">
        <f t="shared" si="19"/>
        <v>-0.12112112112112121</v>
      </c>
      <c r="I596" s="1"/>
    </row>
    <row r="597" spans="1:9" s="3" customFormat="1" ht="28" customHeight="1" x14ac:dyDescent="0.35">
      <c r="A597" s="11">
        <v>8710522424735</v>
      </c>
      <c r="B597" s="17" t="s">
        <v>693</v>
      </c>
      <c r="C597" s="13" t="s">
        <v>116</v>
      </c>
      <c r="D597" s="13" t="s">
        <v>772</v>
      </c>
      <c r="E597" s="14" t="s">
        <v>792</v>
      </c>
      <c r="F597" s="15">
        <v>9.99</v>
      </c>
      <c r="G597" s="15">
        <v>8.7799999999999994</v>
      </c>
      <c r="H597" s="16">
        <f t="shared" si="19"/>
        <v>-0.12112112112112121</v>
      </c>
      <c r="I597" s="1"/>
    </row>
    <row r="598" spans="1:9" s="3" customFormat="1" ht="28" customHeight="1" x14ac:dyDescent="0.35">
      <c r="A598" s="11">
        <v>8711327579408</v>
      </c>
      <c r="B598" s="17" t="s">
        <v>693</v>
      </c>
      <c r="C598" s="13" t="s">
        <v>87</v>
      </c>
      <c r="D598" s="13" t="s">
        <v>773</v>
      </c>
      <c r="E598" s="14" t="s">
        <v>373</v>
      </c>
      <c r="F598" s="15">
        <v>7.87</v>
      </c>
      <c r="G598" s="15">
        <v>7.47</v>
      </c>
      <c r="H598" s="16">
        <f t="shared" si="19"/>
        <v>-5.0825921219822157E-2</v>
      </c>
      <c r="I598" s="1"/>
    </row>
    <row r="599" spans="1:9" s="3" customFormat="1" ht="28" customHeight="1" x14ac:dyDescent="0.35">
      <c r="A599" s="11">
        <v>8711327578319</v>
      </c>
      <c r="B599" s="17" t="s">
        <v>693</v>
      </c>
      <c r="C599" s="13" t="s">
        <v>87</v>
      </c>
      <c r="D599" s="13" t="s">
        <v>774</v>
      </c>
      <c r="E599" s="14" t="s">
        <v>373</v>
      </c>
      <c r="F599" s="15">
        <v>7.87</v>
      </c>
      <c r="G599" s="15">
        <v>7.47</v>
      </c>
      <c r="H599" s="16">
        <f t="shared" si="19"/>
        <v>-5.0825921219822157E-2</v>
      </c>
      <c r="I599" s="1"/>
    </row>
    <row r="600" spans="1:9" s="3" customFormat="1" ht="28" customHeight="1" x14ac:dyDescent="0.35">
      <c r="A600" s="11">
        <v>8711327578845</v>
      </c>
      <c r="B600" s="17" t="s">
        <v>693</v>
      </c>
      <c r="C600" s="13" t="s">
        <v>87</v>
      </c>
      <c r="D600" s="13" t="s">
        <v>775</v>
      </c>
      <c r="E600" s="14" t="s">
        <v>373</v>
      </c>
      <c r="F600" s="15">
        <v>7.87</v>
      </c>
      <c r="G600" s="15">
        <v>7.47</v>
      </c>
      <c r="H600" s="16">
        <f t="shared" si="19"/>
        <v>-5.0825921219822157E-2</v>
      </c>
      <c r="I600" s="1"/>
    </row>
    <row r="601" spans="1:9" s="3" customFormat="1" ht="28" customHeight="1" x14ac:dyDescent="0.35">
      <c r="A601" s="11">
        <v>8711327585706</v>
      </c>
      <c r="B601" s="17" t="s">
        <v>693</v>
      </c>
      <c r="C601" s="13" t="s">
        <v>87</v>
      </c>
      <c r="D601" s="13" t="s">
        <v>776</v>
      </c>
      <c r="E601" s="14" t="s">
        <v>373</v>
      </c>
      <c r="F601" s="15">
        <v>7.87</v>
      </c>
      <c r="G601" s="15">
        <v>7.47</v>
      </c>
      <c r="H601" s="16">
        <f t="shared" si="19"/>
        <v>-5.0825921219822157E-2</v>
      </c>
      <c r="I601" s="1"/>
    </row>
    <row r="602" spans="1:9" s="3" customFormat="1" ht="28" customHeight="1" x14ac:dyDescent="0.35">
      <c r="A602" s="11">
        <v>8711327537897</v>
      </c>
      <c r="B602" s="17" t="s">
        <v>693</v>
      </c>
      <c r="C602" s="13" t="s">
        <v>87</v>
      </c>
      <c r="D602" s="13" t="s">
        <v>777</v>
      </c>
      <c r="E602" s="14" t="s">
        <v>793</v>
      </c>
      <c r="F602" s="15">
        <v>5.84</v>
      </c>
      <c r="G602" s="15">
        <v>5.54</v>
      </c>
      <c r="H602" s="16">
        <f t="shared" si="19"/>
        <v>-5.13698630136986E-2</v>
      </c>
      <c r="I602" s="1"/>
    </row>
    <row r="603" spans="1:9" s="3" customFormat="1" ht="28" customHeight="1" x14ac:dyDescent="0.35">
      <c r="A603" s="11">
        <v>5200350607248</v>
      </c>
      <c r="B603" s="17" t="s">
        <v>803</v>
      </c>
      <c r="C603" s="13" t="s">
        <v>98</v>
      </c>
      <c r="D603" s="13" t="s">
        <v>804</v>
      </c>
      <c r="E603" s="14" t="s">
        <v>805</v>
      </c>
      <c r="F603" s="15">
        <v>3.34</v>
      </c>
      <c r="G603" s="15">
        <v>3.17</v>
      </c>
      <c r="H603" s="16">
        <f t="shared" si="19"/>
        <v>-5.0898203592814349E-2</v>
      </c>
      <c r="I603" s="1"/>
    </row>
    <row r="604" spans="1:9" s="3" customFormat="1" ht="28" customHeight="1" x14ac:dyDescent="0.35">
      <c r="A604" s="11">
        <v>5200350607262</v>
      </c>
      <c r="B604" s="17" t="s">
        <v>803</v>
      </c>
      <c r="C604" s="13" t="s">
        <v>98</v>
      </c>
      <c r="D604" s="13" t="s">
        <v>806</v>
      </c>
      <c r="E604" s="14" t="s">
        <v>805</v>
      </c>
      <c r="F604" s="15">
        <v>3.97</v>
      </c>
      <c r="G604" s="15">
        <v>3.77</v>
      </c>
      <c r="H604" s="16">
        <f t="shared" si="19"/>
        <v>-5.0377833753148658E-2</v>
      </c>
      <c r="I604" s="1"/>
    </row>
    <row r="605" spans="1:9" s="3" customFormat="1" ht="28" customHeight="1" x14ac:dyDescent="0.35">
      <c r="A605" s="11">
        <v>5201106272826</v>
      </c>
      <c r="B605" s="17" t="s">
        <v>807</v>
      </c>
      <c r="C605" s="13" t="s">
        <v>79</v>
      </c>
      <c r="D605" s="13" t="s">
        <v>808</v>
      </c>
      <c r="E605" s="14" t="s">
        <v>809</v>
      </c>
      <c r="F605" s="15">
        <v>1.46</v>
      </c>
      <c r="G605" s="15">
        <v>1.39</v>
      </c>
      <c r="H605" s="16">
        <f t="shared" si="19"/>
        <v>-4.7945205479452101E-2</v>
      </c>
      <c r="I605" s="1"/>
    </row>
    <row r="606" spans="1:9" s="3" customFormat="1" ht="28" customHeight="1" x14ac:dyDescent="0.35">
      <c r="A606" s="11">
        <v>5201106170603</v>
      </c>
      <c r="B606" s="17" t="s">
        <v>807</v>
      </c>
      <c r="C606" s="13" t="s">
        <v>105</v>
      </c>
      <c r="D606" s="13" t="s">
        <v>810</v>
      </c>
      <c r="E606" s="14" t="s">
        <v>68</v>
      </c>
      <c r="F606" s="15">
        <v>3.12</v>
      </c>
      <c r="G606" s="15">
        <v>2.96</v>
      </c>
      <c r="H606" s="16">
        <f t="shared" si="19"/>
        <v>-5.1282051282051329E-2</v>
      </c>
      <c r="I606" s="1"/>
    </row>
    <row r="607" spans="1:9" s="3" customFormat="1" ht="28" customHeight="1" x14ac:dyDescent="0.35">
      <c r="A607" s="11">
        <v>5201106272642</v>
      </c>
      <c r="B607" s="17" t="s">
        <v>807</v>
      </c>
      <c r="C607" s="13" t="s">
        <v>79</v>
      </c>
      <c r="D607" s="13" t="s">
        <v>811</v>
      </c>
      <c r="E607" s="14" t="s">
        <v>812</v>
      </c>
      <c r="F607" s="15">
        <v>2.29</v>
      </c>
      <c r="G607" s="15">
        <v>2.1800000000000002</v>
      </c>
      <c r="H607" s="16">
        <f t="shared" si="19"/>
        <v>-4.8034934497816539E-2</v>
      </c>
      <c r="I607" s="1"/>
    </row>
    <row r="608" spans="1:9" s="3" customFormat="1" ht="28" customHeight="1" x14ac:dyDescent="0.35">
      <c r="A608" s="11">
        <v>5201106272628</v>
      </c>
      <c r="B608" s="17" t="s">
        <v>807</v>
      </c>
      <c r="C608" s="13" t="s">
        <v>79</v>
      </c>
      <c r="D608" s="13" t="s">
        <v>813</v>
      </c>
      <c r="E608" s="14" t="s">
        <v>798</v>
      </c>
      <c r="F608" s="15">
        <v>1.83</v>
      </c>
      <c r="G608" s="15">
        <v>1.74</v>
      </c>
      <c r="H608" s="16">
        <f t="shared" si="19"/>
        <v>-4.91803278688525E-2</v>
      </c>
      <c r="I608" s="1"/>
    </row>
    <row r="609" spans="1:9" s="3" customFormat="1" ht="28" customHeight="1" x14ac:dyDescent="0.35">
      <c r="A609" s="11">
        <v>5201106210804</v>
      </c>
      <c r="B609" s="17" t="s">
        <v>807</v>
      </c>
      <c r="C609" s="13" t="s">
        <v>105</v>
      </c>
      <c r="D609" s="13" t="s">
        <v>814</v>
      </c>
      <c r="E609" s="14" t="s">
        <v>815</v>
      </c>
      <c r="F609" s="15">
        <v>1</v>
      </c>
      <c r="G609" s="15">
        <v>0.95</v>
      </c>
      <c r="H609" s="16">
        <f t="shared" si="19"/>
        <v>-5.0000000000000044E-2</v>
      </c>
      <c r="I609" s="1"/>
    </row>
    <row r="610" spans="1:9" s="3" customFormat="1" ht="28" customHeight="1" x14ac:dyDescent="0.35">
      <c r="A610" s="11">
        <v>5203278054781</v>
      </c>
      <c r="B610" s="17" t="s">
        <v>825</v>
      </c>
      <c r="C610" s="13" t="s">
        <v>84</v>
      </c>
      <c r="D610" s="13" t="s">
        <v>826</v>
      </c>
      <c r="E610" s="14" t="s">
        <v>407</v>
      </c>
      <c r="F610" s="24">
        <v>2.972</v>
      </c>
      <c r="G610" s="24">
        <v>2.8079999999999998</v>
      </c>
      <c r="H610" s="16">
        <f t="shared" si="19"/>
        <v>-5.5181695827725488E-2</v>
      </c>
      <c r="I610" s="1"/>
    </row>
    <row r="611" spans="1:9" s="3" customFormat="1" ht="28" customHeight="1" x14ac:dyDescent="0.35">
      <c r="A611" s="11">
        <v>5202296080338</v>
      </c>
      <c r="B611" s="17" t="s">
        <v>879</v>
      </c>
      <c r="C611" s="13" t="s">
        <v>87</v>
      </c>
      <c r="D611" s="13" t="s">
        <v>880</v>
      </c>
      <c r="E611" s="14" t="s">
        <v>407</v>
      </c>
      <c r="F611" s="15">
        <v>6.64</v>
      </c>
      <c r="G611" s="15">
        <v>4.5599999999999996</v>
      </c>
      <c r="H611" s="16">
        <f t="shared" si="19"/>
        <v>-0.31325301204819278</v>
      </c>
      <c r="I611" s="1"/>
    </row>
    <row r="612" spans="1:9" s="3" customFormat="1" ht="28" customHeight="1" x14ac:dyDescent="0.35">
      <c r="A612" s="11">
        <v>5202296080536</v>
      </c>
      <c r="B612" s="17" t="s">
        <v>879</v>
      </c>
      <c r="C612" s="13" t="s">
        <v>87</v>
      </c>
      <c r="D612" s="13" t="s">
        <v>881</v>
      </c>
      <c r="E612" s="14" t="s">
        <v>407</v>
      </c>
      <c r="F612" s="15">
        <v>8.3000000000000007</v>
      </c>
      <c r="G612" s="15">
        <v>7.47</v>
      </c>
      <c r="H612" s="16">
        <f t="shared" si="19"/>
        <v>-0.1000000000000001</v>
      </c>
      <c r="I612" s="1"/>
    </row>
    <row r="613" spans="1:9" s="3" customFormat="1" ht="28" customHeight="1" x14ac:dyDescent="0.35">
      <c r="A613" s="11">
        <v>8410063093598</v>
      </c>
      <c r="B613" s="17" t="s">
        <v>879</v>
      </c>
      <c r="C613" s="13" t="s">
        <v>87</v>
      </c>
      <c r="D613" s="13" t="s">
        <v>882</v>
      </c>
      <c r="E613" s="14" t="s">
        <v>407</v>
      </c>
      <c r="F613" s="15">
        <v>9.9700000000000006</v>
      </c>
      <c r="G613" s="15">
        <v>9.3000000000000007</v>
      </c>
      <c r="H613" s="16">
        <f t="shared" si="19"/>
        <v>-6.7201604814443316E-2</v>
      </c>
      <c r="I613" s="1"/>
    </row>
    <row r="614" spans="1:9" s="3" customFormat="1" ht="28" customHeight="1" x14ac:dyDescent="0.35">
      <c r="A614" s="11">
        <v>5202296080314</v>
      </c>
      <c r="B614" s="17" t="s">
        <v>879</v>
      </c>
      <c r="C614" s="13" t="s">
        <v>87</v>
      </c>
      <c r="D614" s="13" t="s">
        <v>883</v>
      </c>
      <c r="E614" s="14" t="s">
        <v>407</v>
      </c>
      <c r="F614" s="15">
        <v>7.89</v>
      </c>
      <c r="G614" s="15">
        <v>6.64</v>
      </c>
      <c r="H614" s="16">
        <f t="shared" si="19"/>
        <v>-0.15842839036755388</v>
      </c>
      <c r="I614" s="1"/>
    </row>
    <row r="615" spans="1:9" s="3" customFormat="1" ht="28" customHeight="1" x14ac:dyDescent="0.35">
      <c r="A615" s="11">
        <v>5202296080451</v>
      </c>
      <c r="B615" s="17" t="s">
        <v>879</v>
      </c>
      <c r="C615" s="13" t="s">
        <v>87</v>
      </c>
      <c r="D615" s="13" t="s">
        <v>884</v>
      </c>
      <c r="E615" s="14" t="s">
        <v>407</v>
      </c>
      <c r="F615" s="15">
        <v>9.1300000000000008</v>
      </c>
      <c r="G615" s="15">
        <v>7.22</v>
      </c>
      <c r="H615" s="16">
        <f t="shared" si="19"/>
        <v>-0.20920043811610087</v>
      </c>
      <c r="I615" s="1"/>
    </row>
    <row r="616" spans="1:9" s="3" customFormat="1" ht="28" customHeight="1" x14ac:dyDescent="0.35">
      <c r="A616" s="11">
        <v>5202296080321</v>
      </c>
      <c r="B616" s="17" t="s">
        <v>879</v>
      </c>
      <c r="C616" s="13" t="s">
        <v>87</v>
      </c>
      <c r="D616" s="13" t="s">
        <v>885</v>
      </c>
      <c r="E616" s="14" t="s">
        <v>407</v>
      </c>
      <c r="F616" s="15">
        <v>9.8000000000000007</v>
      </c>
      <c r="G616" s="15">
        <v>8.3000000000000007</v>
      </c>
      <c r="H616" s="16">
        <f t="shared" ref="H616:H625" si="20">IFERROR((G616-F616)/F616,"-")</f>
        <v>-0.15306122448979589</v>
      </c>
      <c r="I616" s="1"/>
    </row>
    <row r="617" spans="1:9" s="3" customFormat="1" ht="28" customHeight="1" x14ac:dyDescent="0.35">
      <c r="A617" s="11">
        <v>5202296080109</v>
      </c>
      <c r="B617" s="17" t="s">
        <v>879</v>
      </c>
      <c r="C617" s="13" t="s">
        <v>87</v>
      </c>
      <c r="D617" s="13" t="s">
        <v>886</v>
      </c>
      <c r="E617" s="14" t="s">
        <v>407</v>
      </c>
      <c r="F617" s="15">
        <v>10.16</v>
      </c>
      <c r="G617" s="15">
        <v>8.83</v>
      </c>
      <c r="H617" s="16">
        <f t="shared" si="20"/>
        <v>-0.13090551181102364</v>
      </c>
      <c r="I617" s="1"/>
    </row>
    <row r="618" spans="1:9" s="3" customFormat="1" ht="28" customHeight="1" x14ac:dyDescent="0.35">
      <c r="A618" s="11">
        <v>5201458200362</v>
      </c>
      <c r="B618" s="17" t="s">
        <v>887</v>
      </c>
      <c r="C618" s="13" t="s">
        <v>80</v>
      </c>
      <c r="D618" s="13" t="s">
        <v>888</v>
      </c>
      <c r="E618" s="14" t="s">
        <v>902</v>
      </c>
      <c r="F618" s="15">
        <v>2.33</v>
      </c>
      <c r="G618" s="15">
        <v>2.19</v>
      </c>
      <c r="H618" s="16">
        <f t="shared" si="20"/>
        <v>-6.0085836909871293E-2</v>
      </c>
      <c r="I618" s="1"/>
    </row>
    <row r="619" spans="1:9" s="3" customFormat="1" ht="28" customHeight="1" x14ac:dyDescent="0.35">
      <c r="A619" s="11">
        <v>5201458200317</v>
      </c>
      <c r="B619" s="17" t="s">
        <v>887</v>
      </c>
      <c r="C619" s="13" t="s">
        <v>80</v>
      </c>
      <c r="D619" s="13" t="s">
        <v>889</v>
      </c>
      <c r="E619" s="14" t="s">
        <v>903</v>
      </c>
      <c r="F619" s="15">
        <v>3.85</v>
      </c>
      <c r="G619" s="15">
        <v>3.62</v>
      </c>
      <c r="H619" s="16">
        <f t="shared" si="20"/>
        <v>-5.9740259740259732E-2</v>
      </c>
      <c r="I619" s="1"/>
    </row>
    <row r="620" spans="1:9" s="3" customFormat="1" ht="28" customHeight="1" x14ac:dyDescent="0.35">
      <c r="A620" s="11">
        <v>5201458210019</v>
      </c>
      <c r="B620" s="17" t="s">
        <v>887</v>
      </c>
      <c r="C620" s="13" t="s">
        <v>80</v>
      </c>
      <c r="D620" s="13" t="s">
        <v>890</v>
      </c>
      <c r="E620" s="14" t="s">
        <v>902</v>
      </c>
      <c r="F620" s="15">
        <v>2.63</v>
      </c>
      <c r="G620" s="15">
        <v>2.4700000000000002</v>
      </c>
      <c r="H620" s="16">
        <f t="shared" si="20"/>
        <v>-6.0836501901140573E-2</v>
      </c>
      <c r="I620" s="1"/>
    </row>
    <row r="621" spans="1:9" s="3" customFormat="1" ht="28" customHeight="1" x14ac:dyDescent="0.35">
      <c r="A621" s="11">
        <v>8002670504026</v>
      </c>
      <c r="B621" s="17" t="s">
        <v>914</v>
      </c>
      <c r="C621" s="13" t="s">
        <v>87</v>
      </c>
      <c r="D621" s="13" t="s">
        <v>895</v>
      </c>
      <c r="E621" s="14" t="s">
        <v>809</v>
      </c>
      <c r="F621" s="15">
        <v>4.41</v>
      </c>
      <c r="G621" s="15">
        <v>4.1500000000000004</v>
      </c>
      <c r="H621" s="16">
        <f t="shared" si="20"/>
        <v>-5.8956916099773195E-2</v>
      </c>
      <c r="I621" s="1"/>
    </row>
    <row r="622" spans="1:9" s="3" customFormat="1" ht="28" customHeight="1" x14ac:dyDescent="0.35">
      <c r="A622" s="11">
        <v>8002670504385</v>
      </c>
      <c r="B622" s="17" t="s">
        <v>914</v>
      </c>
      <c r="C622" s="13" t="s">
        <v>87</v>
      </c>
      <c r="D622" s="13" t="s">
        <v>896</v>
      </c>
      <c r="E622" s="14" t="s">
        <v>147</v>
      </c>
      <c r="F622" s="15">
        <v>4.8099999999999996</v>
      </c>
      <c r="G622" s="15">
        <v>4.5199999999999996</v>
      </c>
      <c r="H622" s="16">
        <f t="shared" si="20"/>
        <v>-6.0291060291060301E-2</v>
      </c>
      <c r="I622" s="1"/>
    </row>
    <row r="623" spans="1:9" s="3" customFormat="1" ht="28" customHeight="1" x14ac:dyDescent="0.35">
      <c r="A623" s="11">
        <v>8002670504378</v>
      </c>
      <c r="B623" s="17" t="s">
        <v>914</v>
      </c>
      <c r="C623" s="13" t="s">
        <v>87</v>
      </c>
      <c r="D623" s="13" t="s">
        <v>897</v>
      </c>
      <c r="E623" s="14" t="s">
        <v>147</v>
      </c>
      <c r="F623" s="15">
        <v>4.41</v>
      </c>
      <c r="G623" s="15">
        <v>4.1500000000000004</v>
      </c>
      <c r="H623" s="16">
        <f t="shared" si="20"/>
        <v>-5.8956916099773195E-2</v>
      </c>
      <c r="I623" s="1"/>
    </row>
    <row r="624" spans="1:9" s="3" customFormat="1" ht="28" customHeight="1" x14ac:dyDescent="0.35">
      <c r="A624" s="11" t="s">
        <v>893</v>
      </c>
      <c r="B624" s="17" t="s">
        <v>914</v>
      </c>
      <c r="C624" s="13" t="s">
        <v>86</v>
      </c>
      <c r="D624" s="13" t="s">
        <v>898</v>
      </c>
      <c r="E624" s="14" t="s">
        <v>900</v>
      </c>
      <c r="F624" s="15">
        <v>12</v>
      </c>
      <c r="G624" s="15">
        <v>11.35</v>
      </c>
      <c r="H624" s="16">
        <f t="shared" si="20"/>
        <v>-5.4166666666666696E-2</v>
      </c>
      <c r="I624" s="1"/>
    </row>
    <row r="625" spans="1:9" s="3" customFormat="1" ht="28" customHeight="1" x14ac:dyDescent="0.35">
      <c r="A625" s="11" t="s">
        <v>894</v>
      </c>
      <c r="B625" s="17" t="s">
        <v>914</v>
      </c>
      <c r="C625" s="13" t="s">
        <v>86</v>
      </c>
      <c r="D625" s="13" t="s">
        <v>899</v>
      </c>
      <c r="E625" s="14" t="s">
        <v>901</v>
      </c>
      <c r="F625" s="15">
        <v>8</v>
      </c>
      <c r="G625" s="15">
        <v>7.5</v>
      </c>
      <c r="H625" s="16">
        <f t="shared" si="20"/>
        <v>-6.25E-2</v>
      </c>
      <c r="I625" s="1"/>
    </row>
    <row r="626" spans="1:9" s="3" customFormat="1" ht="28" customHeight="1" x14ac:dyDescent="0.35">
      <c r="A626" s="11" t="s">
        <v>904</v>
      </c>
      <c r="B626" s="17" t="s">
        <v>915</v>
      </c>
      <c r="C626" s="13" t="s">
        <v>115</v>
      </c>
      <c r="D626" s="13" t="s">
        <v>905</v>
      </c>
      <c r="E626" s="14" t="s">
        <v>906</v>
      </c>
      <c r="F626" s="15">
        <v>2.31</v>
      </c>
      <c r="G626" s="15">
        <v>2.1945000000000001</v>
      </c>
      <c r="H626" s="16">
        <f>IFERROR((G626-F626)/F626,"-")</f>
        <v>-4.9999999999999968E-2</v>
      </c>
      <c r="I626" s="1"/>
    </row>
    <row r="627" spans="1:9" s="3" customFormat="1" ht="28" customHeight="1" x14ac:dyDescent="0.35">
      <c r="A627" s="11">
        <v>8016825932541</v>
      </c>
      <c r="B627" s="17" t="s">
        <v>915</v>
      </c>
      <c r="C627" s="13" t="s">
        <v>115</v>
      </c>
      <c r="D627" s="13" t="s">
        <v>907</v>
      </c>
      <c r="E627" s="14" t="s">
        <v>790</v>
      </c>
      <c r="F627" s="15">
        <v>1.53</v>
      </c>
      <c r="G627" s="15">
        <v>1.4535</v>
      </c>
      <c r="H627" s="16">
        <f t="shared" ref="H627:H634" si="21">IFERROR((G627-F627)/F627,"-")</f>
        <v>-5.000000000000001E-2</v>
      </c>
      <c r="I627" s="1"/>
    </row>
    <row r="628" spans="1:9" s="3" customFormat="1" ht="28" customHeight="1" x14ac:dyDescent="0.35">
      <c r="A628" s="11">
        <v>8016825991999</v>
      </c>
      <c r="B628" s="17" t="s">
        <v>915</v>
      </c>
      <c r="C628" s="13" t="s">
        <v>115</v>
      </c>
      <c r="D628" s="13" t="s">
        <v>908</v>
      </c>
      <c r="E628" s="14" t="s">
        <v>790</v>
      </c>
      <c r="F628" s="15">
        <v>1.75</v>
      </c>
      <c r="G628" s="15">
        <v>1.6624999999999999</v>
      </c>
      <c r="H628" s="16">
        <f t="shared" si="21"/>
        <v>-5.0000000000000079E-2</v>
      </c>
      <c r="I628" s="1"/>
    </row>
    <row r="629" spans="1:9" s="3" customFormat="1" ht="28" customHeight="1" x14ac:dyDescent="0.35">
      <c r="A629" s="11" t="s">
        <v>909</v>
      </c>
      <c r="B629" s="17" t="s">
        <v>915</v>
      </c>
      <c r="C629" s="13" t="s">
        <v>115</v>
      </c>
      <c r="D629" s="13" t="s">
        <v>910</v>
      </c>
      <c r="E629" s="14" t="s">
        <v>790</v>
      </c>
      <c r="F629" s="15">
        <v>1.75</v>
      </c>
      <c r="G629" s="15">
        <v>1.6624999999999999</v>
      </c>
      <c r="H629" s="16">
        <f t="shared" si="21"/>
        <v>-5.0000000000000079E-2</v>
      </c>
      <c r="I629" s="1"/>
    </row>
    <row r="630" spans="1:9" s="3" customFormat="1" ht="28" customHeight="1" x14ac:dyDescent="0.35">
      <c r="A630" s="11">
        <v>5054563049346</v>
      </c>
      <c r="B630" s="17" t="s">
        <v>915</v>
      </c>
      <c r="C630" s="13" t="s">
        <v>115</v>
      </c>
      <c r="D630" s="13" t="s">
        <v>905</v>
      </c>
      <c r="E630" s="14" t="s">
        <v>906</v>
      </c>
      <c r="F630" s="15">
        <v>2.31</v>
      </c>
      <c r="G630" s="15">
        <v>2.1945000000000001</v>
      </c>
      <c r="H630" s="16">
        <f t="shared" si="21"/>
        <v>-4.9999999999999968E-2</v>
      </c>
      <c r="I630" s="1"/>
    </row>
    <row r="631" spans="1:9" s="3" customFormat="1" ht="28" customHeight="1" x14ac:dyDescent="0.35">
      <c r="A631" s="11">
        <v>5054563007735</v>
      </c>
      <c r="B631" s="17" t="s">
        <v>915</v>
      </c>
      <c r="C631" s="13" t="s">
        <v>115</v>
      </c>
      <c r="D631" s="13" t="s">
        <v>910</v>
      </c>
      <c r="E631" s="14" t="s">
        <v>790</v>
      </c>
      <c r="F631" s="15">
        <v>1.75</v>
      </c>
      <c r="G631" s="15">
        <v>1.6624999999999999</v>
      </c>
      <c r="H631" s="16">
        <f t="shared" si="21"/>
        <v>-5.0000000000000079E-2</v>
      </c>
      <c r="I631" s="1"/>
    </row>
    <row r="632" spans="1:9" s="3" customFormat="1" ht="28" customHeight="1" x14ac:dyDescent="0.35">
      <c r="A632" s="11">
        <v>5054563929648</v>
      </c>
      <c r="B632" s="17" t="s">
        <v>915</v>
      </c>
      <c r="C632" s="13" t="s">
        <v>115</v>
      </c>
      <c r="D632" s="13" t="s">
        <v>911</v>
      </c>
      <c r="E632" s="14" t="s">
        <v>407</v>
      </c>
      <c r="F632" s="15">
        <v>1.35</v>
      </c>
      <c r="G632" s="15">
        <v>1.2825</v>
      </c>
      <c r="H632" s="16">
        <f t="shared" si="21"/>
        <v>-5.0000000000000079E-2</v>
      </c>
      <c r="I632" s="1"/>
    </row>
    <row r="633" spans="1:9" s="3" customFormat="1" ht="28" customHeight="1" x14ac:dyDescent="0.35">
      <c r="A633" s="11">
        <v>5054563033079</v>
      </c>
      <c r="B633" s="17" t="s">
        <v>915</v>
      </c>
      <c r="C633" s="13" t="s">
        <v>115</v>
      </c>
      <c r="D633" s="13" t="s">
        <v>912</v>
      </c>
      <c r="E633" s="14" t="s">
        <v>407</v>
      </c>
      <c r="F633" s="15">
        <v>2.4900000000000002</v>
      </c>
      <c r="G633" s="15">
        <v>2.3654999999999999</v>
      </c>
      <c r="H633" s="16">
        <f t="shared" si="21"/>
        <v>-5.0000000000000107E-2</v>
      </c>
      <c r="I633" s="1"/>
    </row>
    <row r="634" spans="1:9" s="3" customFormat="1" ht="28" customHeight="1" x14ac:dyDescent="0.35">
      <c r="A634" s="11">
        <v>5054563936486</v>
      </c>
      <c r="B634" s="17" t="s">
        <v>915</v>
      </c>
      <c r="C634" s="13" t="s">
        <v>115</v>
      </c>
      <c r="D634" s="13" t="s">
        <v>913</v>
      </c>
      <c r="E634" s="14" t="s">
        <v>407</v>
      </c>
      <c r="F634" s="15">
        <v>2.4900000000000002</v>
      </c>
      <c r="G634" s="15">
        <v>2.3654999999999999</v>
      </c>
      <c r="H634" s="16">
        <f t="shared" si="21"/>
        <v>-5.0000000000000107E-2</v>
      </c>
      <c r="I634" s="1"/>
    </row>
    <row r="635" spans="1:9" s="3" customFormat="1" ht="28" customHeight="1" x14ac:dyDescent="0.35">
      <c r="A635" s="11">
        <v>5213001215402</v>
      </c>
      <c r="B635" s="17" t="s">
        <v>918</v>
      </c>
      <c r="C635" s="13" t="s">
        <v>115</v>
      </c>
      <c r="D635" s="13" t="s">
        <v>916</v>
      </c>
      <c r="E635" s="14" t="s">
        <v>407</v>
      </c>
      <c r="F635" s="15">
        <v>0.46</v>
      </c>
      <c r="G635" s="15">
        <v>0.41399999999999998</v>
      </c>
      <c r="H635" s="16">
        <f>IFERROR((G635-F635)/F635,"-")</f>
        <v>-0.10000000000000009</v>
      </c>
      <c r="I635" s="1"/>
    </row>
    <row r="636" spans="1:9" s="3" customFormat="1" ht="28" customHeight="1" x14ac:dyDescent="0.35">
      <c r="A636" s="11">
        <v>5213001215419</v>
      </c>
      <c r="B636" s="17" t="s">
        <v>918</v>
      </c>
      <c r="C636" s="13" t="s">
        <v>115</v>
      </c>
      <c r="D636" s="13" t="s">
        <v>917</v>
      </c>
      <c r="E636" s="14" t="s">
        <v>407</v>
      </c>
      <c r="F636" s="15">
        <v>0.46</v>
      </c>
      <c r="G636" s="15">
        <v>0.41399999999999998</v>
      </c>
      <c r="H636" s="16">
        <f t="shared" ref="H636:H650" si="22">IFERROR((G636-F636)/F636,"-")</f>
        <v>-0.10000000000000009</v>
      </c>
      <c r="I636" s="1"/>
    </row>
    <row r="637" spans="1:9" s="3" customFormat="1" ht="28" customHeight="1" x14ac:dyDescent="0.35">
      <c r="A637" s="11">
        <v>5200141931606</v>
      </c>
      <c r="B637" s="17" t="s">
        <v>919</v>
      </c>
      <c r="C637" s="13" t="s">
        <v>72</v>
      </c>
      <c r="D637" s="13" t="s">
        <v>920</v>
      </c>
      <c r="E637" s="14" t="s">
        <v>172</v>
      </c>
      <c r="F637" s="15">
        <v>1.86</v>
      </c>
      <c r="G637" s="15">
        <v>1.45</v>
      </c>
      <c r="H637" s="16">
        <f t="shared" si="22"/>
        <v>-0.22043010752688177</v>
      </c>
      <c r="I637" s="1"/>
    </row>
    <row r="638" spans="1:9" s="3" customFormat="1" ht="28" customHeight="1" x14ac:dyDescent="0.35">
      <c r="A638" s="11">
        <v>5200141931552</v>
      </c>
      <c r="B638" s="17" t="s">
        <v>919</v>
      </c>
      <c r="C638" s="13" t="s">
        <v>72</v>
      </c>
      <c r="D638" s="13" t="s">
        <v>920</v>
      </c>
      <c r="E638" s="14" t="s">
        <v>173</v>
      </c>
      <c r="F638" s="15">
        <v>5.58</v>
      </c>
      <c r="G638" s="15">
        <v>4.3499999999999996</v>
      </c>
      <c r="H638" s="16">
        <f t="shared" si="22"/>
        <v>-0.2204301075268818</v>
      </c>
      <c r="I638" s="1"/>
    </row>
    <row r="639" spans="1:9" s="3" customFormat="1" ht="28" customHeight="1" x14ac:dyDescent="0.35">
      <c r="A639" s="11" t="s">
        <v>921</v>
      </c>
      <c r="B639" s="17" t="s">
        <v>929</v>
      </c>
      <c r="C639" s="13" t="s">
        <v>93</v>
      </c>
      <c r="D639" s="13" t="s">
        <v>930</v>
      </c>
      <c r="E639" s="14" t="s">
        <v>938</v>
      </c>
      <c r="F639" s="15">
        <v>2.8673333333333333</v>
      </c>
      <c r="G639" s="15">
        <v>2.6460176991150446</v>
      </c>
      <c r="H639" s="16">
        <f t="shared" si="22"/>
        <v>-7.7185178174246236E-2</v>
      </c>
      <c r="I639" s="1"/>
    </row>
    <row r="640" spans="1:9" s="3" customFormat="1" ht="28" customHeight="1" x14ac:dyDescent="0.35">
      <c r="A640" s="11" t="s">
        <v>922</v>
      </c>
      <c r="B640" s="17" t="s">
        <v>929</v>
      </c>
      <c r="C640" s="13" t="s">
        <v>93</v>
      </c>
      <c r="D640" s="13" t="s">
        <v>931</v>
      </c>
      <c r="E640" s="14" t="s">
        <v>938</v>
      </c>
      <c r="F640" s="15">
        <v>2.4250000000000003</v>
      </c>
      <c r="G640" s="15">
        <v>2.2035398230088501</v>
      </c>
      <c r="H640" s="16">
        <f t="shared" si="22"/>
        <v>-9.1323784326247479E-2</v>
      </c>
      <c r="I640" s="1"/>
    </row>
    <row r="641" spans="1:9" s="3" customFormat="1" ht="28" customHeight="1" x14ac:dyDescent="0.35">
      <c r="A641" s="11" t="s">
        <v>923</v>
      </c>
      <c r="B641" s="17" t="s">
        <v>929</v>
      </c>
      <c r="C641" s="13" t="s">
        <v>93</v>
      </c>
      <c r="D641" s="13" t="s">
        <v>932</v>
      </c>
      <c r="E641" s="14" t="s">
        <v>137</v>
      </c>
      <c r="F641" s="15">
        <v>5.1237500000000002</v>
      </c>
      <c r="G641" s="15">
        <v>4.8584070796460184</v>
      </c>
      <c r="H641" s="16">
        <f t="shared" si="22"/>
        <v>-5.1786859303045989E-2</v>
      </c>
      <c r="I641" s="1"/>
    </row>
    <row r="642" spans="1:9" s="3" customFormat="1" ht="28" customHeight="1" x14ac:dyDescent="0.35">
      <c r="A642" s="11" t="s">
        <v>924</v>
      </c>
      <c r="B642" s="17" t="s">
        <v>929</v>
      </c>
      <c r="C642" s="13" t="s">
        <v>93</v>
      </c>
      <c r="D642" s="13" t="s">
        <v>933</v>
      </c>
      <c r="E642" s="14" t="s">
        <v>137</v>
      </c>
      <c r="F642" s="15">
        <v>4.4159375000000001</v>
      </c>
      <c r="G642" s="15">
        <v>4.1504424778761067</v>
      </c>
      <c r="H642" s="16">
        <f t="shared" si="22"/>
        <v>-6.0122006283805741E-2</v>
      </c>
      <c r="I642" s="1"/>
    </row>
    <row r="643" spans="1:9" s="3" customFormat="1" ht="28" customHeight="1" x14ac:dyDescent="0.35">
      <c r="A643" s="11" t="s">
        <v>925</v>
      </c>
      <c r="B643" s="17" t="s">
        <v>929</v>
      </c>
      <c r="C643" s="13" t="s">
        <v>93</v>
      </c>
      <c r="D643" s="13" t="s">
        <v>934</v>
      </c>
      <c r="E643" s="14" t="s">
        <v>798</v>
      </c>
      <c r="F643" s="15">
        <v>4.9466666666666663</v>
      </c>
      <c r="G643" s="15">
        <v>4.6017699115044257</v>
      </c>
      <c r="H643" s="16">
        <f t="shared" si="22"/>
        <v>-6.9723063712043259E-2</v>
      </c>
      <c r="I643" s="1"/>
    </row>
    <row r="644" spans="1:9" s="3" customFormat="1" ht="28" customHeight="1" x14ac:dyDescent="0.35">
      <c r="A644" s="11" t="s">
        <v>926</v>
      </c>
      <c r="B644" s="17" t="s">
        <v>929</v>
      </c>
      <c r="C644" s="13" t="s">
        <v>93</v>
      </c>
      <c r="D644" s="13" t="s">
        <v>935</v>
      </c>
      <c r="E644" s="14" t="s">
        <v>798</v>
      </c>
      <c r="F644" s="15">
        <v>4.3716666666666661</v>
      </c>
      <c r="G644" s="15">
        <v>4.0265486725663715</v>
      </c>
      <c r="H644" s="16">
        <f t="shared" si="22"/>
        <v>-7.8944260945549682E-2</v>
      </c>
      <c r="I644" s="1"/>
    </row>
    <row r="645" spans="1:9" s="3" customFormat="1" ht="28" customHeight="1" x14ac:dyDescent="0.35">
      <c r="A645" s="11" t="s">
        <v>927</v>
      </c>
      <c r="B645" s="17" t="s">
        <v>929</v>
      </c>
      <c r="C645" s="13" t="s">
        <v>93</v>
      </c>
      <c r="D645" s="13" t="s">
        <v>936</v>
      </c>
      <c r="E645" s="14" t="s">
        <v>138</v>
      </c>
      <c r="F645" s="15">
        <v>7.8674999999999997</v>
      </c>
      <c r="G645" s="15">
        <v>7.0707964601769921</v>
      </c>
      <c r="H645" s="16">
        <f t="shared" si="22"/>
        <v>-0.10126514646622277</v>
      </c>
      <c r="I645" s="1"/>
    </row>
    <row r="646" spans="1:9" s="3" customFormat="1" ht="28" customHeight="1" x14ac:dyDescent="0.35">
      <c r="A646" s="11" t="s">
        <v>928</v>
      </c>
      <c r="B646" s="17" t="s">
        <v>929</v>
      </c>
      <c r="C646" s="13" t="s">
        <v>93</v>
      </c>
      <c r="D646" s="13" t="s">
        <v>937</v>
      </c>
      <c r="E646" s="14" t="s">
        <v>138</v>
      </c>
      <c r="F646" s="15">
        <v>8.7525000000000013</v>
      </c>
      <c r="G646" s="15">
        <v>7.9557522123893811</v>
      </c>
      <c r="H646" s="16">
        <f t="shared" si="22"/>
        <v>-9.1030881189445301E-2</v>
      </c>
      <c r="I646" s="1"/>
    </row>
    <row r="647" spans="1:9" s="3" customFormat="1" ht="28" customHeight="1" x14ac:dyDescent="0.35">
      <c r="A647" s="11">
        <v>5202546000055</v>
      </c>
      <c r="B647" s="17" t="s">
        <v>953</v>
      </c>
      <c r="C647" s="13" t="s">
        <v>119</v>
      </c>
      <c r="D647" s="13" t="s">
        <v>954</v>
      </c>
      <c r="E647" s="14" t="s">
        <v>1049</v>
      </c>
      <c r="F647" s="15">
        <v>10.19</v>
      </c>
      <c r="G647" s="15">
        <v>9.68</v>
      </c>
      <c r="H647" s="16">
        <f t="shared" si="22"/>
        <v>-5.0049067713444535E-2</v>
      </c>
      <c r="I647" s="1"/>
    </row>
    <row r="648" spans="1:9" s="3" customFormat="1" ht="28" customHeight="1" x14ac:dyDescent="0.35">
      <c r="A648" s="11">
        <v>5202546000529</v>
      </c>
      <c r="B648" s="17" t="s">
        <v>953</v>
      </c>
      <c r="C648" s="13" t="s">
        <v>119</v>
      </c>
      <c r="D648" s="13" t="s">
        <v>955</v>
      </c>
      <c r="E648" s="14" t="s">
        <v>1050</v>
      </c>
      <c r="F648" s="15">
        <v>10.98</v>
      </c>
      <c r="G648" s="15">
        <v>10.43</v>
      </c>
      <c r="H648" s="16">
        <f t="shared" si="22"/>
        <v>-5.0091074681238676E-2</v>
      </c>
      <c r="I648" s="1"/>
    </row>
    <row r="649" spans="1:9" s="3" customFormat="1" ht="28" customHeight="1" x14ac:dyDescent="0.35">
      <c r="A649" s="11">
        <v>5202546000048</v>
      </c>
      <c r="B649" s="17" t="s">
        <v>953</v>
      </c>
      <c r="C649" s="13" t="s">
        <v>119</v>
      </c>
      <c r="D649" s="13" t="s">
        <v>956</v>
      </c>
      <c r="E649" s="14" t="s">
        <v>1049</v>
      </c>
      <c r="F649" s="15">
        <v>10.19</v>
      </c>
      <c r="G649" s="15">
        <v>9.68</v>
      </c>
      <c r="H649" s="16">
        <f t="shared" si="22"/>
        <v>-5.0049067713444535E-2</v>
      </c>
      <c r="I649" s="1"/>
    </row>
    <row r="650" spans="1:9" s="3" customFormat="1" ht="28" customHeight="1" x14ac:dyDescent="0.35">
      <c r="A650" s="11">
        <v>5202546000512</v>
      </c>
      <c r="B650" s="17" t="s">
        <v>953</v>
      </c>
      <c r="C650" s="13" t="s">
        <v>119</v>
      </c>
      <c r="D650" s="13" t="s">
        <v>957</v>
      </c>
      <c r="E650" s="14" t="s">
        <v>1050</v>
      </c>
      <c r="F650" s="15">
        <v>10.98</v>
      </c>
      <c r="G650" s="15">
        <v>10.43</v>
      </c>
      <c r="H650" s="16">
        <f t="shared" si="22"/>
        <v>-5.0091074681238676E-2</v>
      </c>
      <c r="I650" s="1"/>
    </row>
    <row r="651" spans="1:9" s="3" customFormat="1" ht="28" customHeight="1" x14ac:dyDescent="0.35">
      <c r="A651" s="11" t="s">
        <v>962</v>
      </c>
      <c r="B651" s="17" t="s">
        <v>963</v>
      </c>
      <c r="C651" s="13" t="s">
        <v>107</v>
      </c>
      <c r="D651" s="13" t="s">
        <v>964</v>
      </c>
      <c r="E651" s="14" t="s">
        <v>138</v>
      </c>
      <c r="F651" s="15">
        <v>1.7189999999999999</v>
      </c>
      <c r="G651" s="15">
        <v>1.63</v>
      </c>
      <c r="H651" s="16">
        <f>IFERROR((G651-F651)/F651,"-")</f>
        <v>-5.1774287376381602E-2</v>
      </c>
      <c r="I651" s="1"/>
    </row>
    <row r="652" spans="1:9" s="3" customFormat="1" ht="28" customHeight="1" x14ac:dyDescent="0.35">
      <c r="A652" s="11">
        <v>5201399020043</v>
      </c>
      <c r="B652" s="17" t="s">
        <v>963</v>
      </c>
      <c r="C652" s="13" t="s">
        <v>107</v>
      </c>
      <c r="D652" s="13" t="s">
        <v>965</v>
      </c>
      <c r="E652" s="14" t="s">
        <v>138</v>
      </c>
      <c r="F652" s="15">
        <v>1.8900000000000001</v>
      </c>
      <c r="G652" s="15">
        <v>1.79</v>
      </c>
      <c r="H652" s="16">
        <f t="shared" ref="H652:H662" si="23">IFERROR((G652-F652)/F652,"-")</f>
        <v>-5.2910052910052956E-2</v>
      </c>
      <c r="I652" s="1"/>
    </row>
    <row r="653" spans="1:9" s="3" customFormat="1" ht="28" customHeight="1" x14ac:dyDescent="0.35">
      <c r="A653" s="11" t="s">
        <v>966</v>
      </c>
      <c r="B653" s="17" t="s">
        <v>963</v>
      </c>
      <c r="C653" s="13" t="s">
        <v>107</v>
      </c>
      <c r="D653" s="13" t="s">
        <v>967</v>
      </c>
      <c r="E653" s="14" t="s">
        <v>138</v>
      </c>
      <c r="F653" s="15">
        <v>1.845</v>
      </c>
      <c r="G653" s="15">
        <v>1.75</v>
      </c>
      <c r="H653" s="16">
        <f t="shared" si="23"/>
        <v>-5.149051490514904E-2</v>
      </c>
      <c r="I653" s="1"/>
    </row>
    <row r="654" spans="1:9" s="3" customFormat="1" ht="28" customHeight="1" x14ac:dyDescent="0.35">
      <c r="A654" s="11" t="s">
        <v>968</v>
      </c>
      <c r="B654" s="17" t="s">
        <v>963</v>
      </c>
      <c r="C654" s="13" t="s">
        <v>108</v>
      </c>
      <c r="D654" s="13" t="s">
        <v>969</v>
      </c>
      <c r="E654" s="14" t="s">
        <v>138</v>
      </c>
      <c r="F654" s="15">
        <v>2.0790000000000002</v>
      </c>
      <c r="G654" s="15">
        <v>1.97</v>
      </c>
      <c r="H654" s="16">
        <f t="shared" si="23"/>
        <v>-5.2429052429052526E-2</v>
      </c>
      <c r="I654" s="1"/>
    </row>
    <row r="655" spans="1:9" s="3" customFormat="1" ht="28" customHeight="1" x14ac:dyDescent="0.35">
      <c r="A655" s="11" t="s">
        <v>970</v>
      </c>
      <c r="B655" s="17" t="s">
        <v>963</v>
      </c>
      <c r="C655" s="13" t="s">
        <v>108</v>
      </c>
      <c r="D655" s="13" t="s">
        <v>971</v>
      </c>
      <c r="E655" s="14" t="s">
        <v>138</v>
      </c>
      <c r="F655" s="15">
        <v>2.1779999999999999</v>
      </c>
      <c r="G655" s="15">
        <v>2.06</v>
      </c>
      <c r="H655" s="16">
        <f t="shared" si="23"/>
        <v>-5.4178145087235945E-2</v>
      </c>
      <c r="I655" s="1"/>
    </row>
    <row r="656" spans="1:9" s="3" customFormat="1" ht="28" customHeight="1" x14ac:dyDescent="0.35">
      <c r="A656" s="11" t="s">
        <v>972</v>
      </c>
      <c r="B656" s="17" t="s">
        <v>963</v>
      </c>
      <c r="C656" s="13" t="s">
        <v>108</v>
      </c>
      <c r="D656" s="13" t="s">
        <v>973</v>
      </c>
      <c r="E656" s="14" t="s">
        <v>138</v>
      </c>
      <c r="F656" s="15">
        <v>2.7</v>
      </c>
      <c r="G656" s="15">
        <v>2.56</v>
      </c>
      <c r="H656" s="16">
        <f t="shared" si="23"/>
        <v>-5.1851851851851892E-2</v>
      </c>
      <c r="I656" s="1"/>
    </row>
    <row r="657" spans="1:9" s="3" customFormat="1" ht="28" customHeight="1" x14ac:dyDescent="0.35">
      <c r="A657" s="11" t="s">
        <v>974</v>
      </c>
      <c r="B657" s="17" t="s">
        <v>963</v>
      </c>
      <c r="C657" s="13" t="s">
        <v>108</v>
      </c>
      <c r="D657" s="13" t="s">
        <v>975</v>
      </c>
      <c r="E657" s="14" t="s">
        <v>138</v>
      </c>
      <c r="F657" s="15">
        <v>2.7</v>
      </c>
      <c r="G657" s="15">
        <v>2.56</v>
      </c>
      <c r="H657" s="16">
        <f t="shared" si="23"/>
        <v>-5.1851851851851892E-2</v>
      </c>
      <c r="I657" s="1"/>
    </row>
    <row r="658" spans="1:9" s="3" customFormat="1" ht="28" customHeight="1" x14ac:dyDescent="0.35">
      <c r="A658" s="11" t="s">
        <v>976</v>
      </c>
      <c r="B658" s="17" t="s">
        <v>963</v>
      </c>
      <c r="C658" s="13" t="s">
        <v>108</v>
      </c>
      <c r="D658" s="13" t="s">
        <v>977</v>
      </c>
      <c r="E658" s="14" t="s">
        <v>138</v>
      </c>
      <c r="F658" s="15">
        <v>2.4120000000000004</v>
      </c>
      <c r="G658" s="15">
        <v>2.29</v>
      </c>
      <c r="H658" s="16">
        <f t="shared" si="23"/>
        <v>-5.0580431177446233E-2</v>
      </c>
      <c r="I658" s="1"/>
    </row>
    <row r="659" spans="1:9" s="3" customFormat="1" ht="28" customHeight="1" x14ac:dyDescent="0.35">
      <c r="A659" s="11">
        <v>5201399011256</v>
      </c>
      <c r="B659" s="17" t="s">
        <v>963</v>
      </c>
      <c r="C659" s="13" t="s">
        <v>108</v>
      </c>
      <c r="D659" s="13" t="s">
        <v>978</v>
      </c>
      <c r="E659" s="14" t="s">
        <v>138</v>
      </c>
      <c r="F659" s="15">
        <v>2.7</v>
      </c>
      <c r="G659" s="15">
        <v>2.56</v>
      </c>
      <c r="H659" s="16">
        <f t="shared" si="23"/>
        <v>-5.1851851851851892E-2</v>
      </c>
      <c r="I659" s="1"/>
    </row>
    <row r="660" spans="1:9" s="3" customFormat="1" ht="28" customHeight="1" x14ac:dyDescent="0.35">
      <c r="A660" s="11">
        <v>5201399011225</v>
      </c>
      <c r="B660" s="17" t="s">
        <v>963</v>
      </c>
      <c r="C660" s="13" t="s">
        <v>108</v>
      </c>
      <c r="D660" s="13" t="s">
        <v>979</v>
      </c>
      <c r="E660" s="14" t="s">
        <v>138</v>
      </c>
      <c r="F660" s="15">
        <v>1.98</v>
      </c>
      <c r="G660" s="15">
        <v>1.88</v>
      </c>
      <c r="H660" s="16">
        <f t="shared" si="23"/>
        <v>-5.0505050505050553E-2</v>
      </c>
      <c r="I660" s="1"/>
    </row>
    <row r="661" spans="1:9" s="3" customFormat="1" ht="28" customHeight="1" x14ac:dyDescent="0.35">
      <c r="A661" s="11">
        <v>5201399011379</v>
      </c>
      <c r="B661" s="17" t="s">
        <v>963</v>
      </c>
      <c r="C661" s="13" t="s">
        <v>108</v>
      </c>
      <c r="D661" s="13" t="s">
        <v>980</v>
      </c>
      <c r="E661" s="14" t="s">
        <v>138</v>
      </c>
      <c r="F661" s="15">
        <v>1.53</v>
      </c>
      <c r="G661" s="15">
        <v>1.45</v>
      </c>
      <c r="H661" s="16">
        <f t="shared" si="23"/>
        <v>-5.2287581699346448E-2</v>
      </c>
      <c r="I661" s="1"/>
    </row>
    <row r="662" spans="1:9" s="3" customFormat="1" ht="28" customHeight="1" x14ac:dyDescent="0.35">
      <c r="A662" s="11">
        <v>5201399011263</v>
      </c>
      <c r="B662" s="17" t="s">
        <v>963</v>
      </c>
      <c r="C662" s="13" t="s">
        <v>108</v>
      </c>
      <c r="D662" s="13" t="s">
        <v>981</v>
      </c>
      <c r="E662" s="14" t="s">
        <v>138</v>
      </c>
      <c r="F662" s="15">
        <v>2.1</v>
      </c>
      <c r="G662" s="15">
        <v>1.99</v>
      </c>
      <c r="H662" s="16">
        <f t="shared" si="23"/>
        <v>-5.2380952380952424E-2</v>
      </c>
      <c r="I662" s="1"/>
    </row>
    <row r="663" spans="1:9" s="3" customFormat="1" ht="28" customHeight="1" x14ac:dyDescent="0.35">
      <c r="A663" s="11">
        <v>5200040332030</v>
      </c>
      <c r="B663" s="17" t="s">
        <v>1011</v>
      </c>
      <c r="C663" s="13" t="s">
        <v>108</v>
      </c>
      <c r="D663" s="13" t="s">
        <v>983</v>
      </c>
      <c r="E663" s="14" t="s">
        <v>982</v>
      </c>
      <c r="F663" s="15">
        <v>2.2000000000000002</v>
      </c>
      <c r="G663" s="15">
        <v>1.93</v>
      </c>
      <c r="H663" s="16">
        <f>IFERROR((G663-F663)/F663,"-")</f>
        <v>-0.12272727272727282</v>
      </c>
      <c r="I663" s="1"/>
    </row>
    <row r="664" spans="1:9" s="3" customFormat="1" ht="28" customHeight="1" x14ac:dyDescent="0.35">
      <c r="A664" s="11">
        <v>5200040332092</v>
      </c>
      <c r="B664" s="17" t="s">
        <v>1011</v>
      </c>
      <c r="C664" s="13" t="s">
        <v>108</v>
      </c>
      <c r="D664" s="13" t="s">
        <v>984</v>
      </c>
      <c r="E664" s="14" t="s">
        <v>982</v>
      </c>
      <c r="F664" s="15">
        <v>2.2000000000000002</v>
      </c>
      <c r="G664" s="15">
        <v>1.93</v>
      </c>
      <c r="H664" s="16">
        <f t="shared" ref="H664:H686" si="24">IFERROR((G664-F664)/F664,"-")</f>
        <v>-0.12272727272727282</v>
      </c>
      <c r="I664" s="1"/>
    </row>
    <row r="665" spans="1:9" s="3" customFormat="1" ht="28" customHeight="1" x14ac:dyDescent="0.35">
      <c r="A665" s="11">
        <v>5202930422043</v>
      </c>
      <c r="B665" s="17" t="s">
        <v>985</v>
      </c>
      <c r="C665" s="13" t="s">
        <v>80</v>
      </c>
      <c r="D665" s="13" t="s">
        <v>986</v>
      </c>
      <c r="E665" s="14" t="s">
        <v>407</v>
      </c>
      <c r="F665" s="15">
        <v>3.0889000000000002</v>
      </c>
      <c r="G665" s="15">
        <f>F665*0.95</f>
        <v>2.9344550000000003</v>
      </c>
      <c r="H665" s="16">
        <f t="shared" si="24"/>
        <v>-4.9999999999999975E-2</v>
      </c>
      <c r="I665" s="1"/>
    </row>
    <row r="666" spans="1:9" s="3" customFormat="1" ht="28" customHeight="1" x14ac:dyDescent="0.35">
      <c r="A666" s="11">
        <v>5202930956388</v>
      </c>
      <c r="B666" s="17" t="s">
        <v>985</v>
      </c>
      <c r="C666" s="13" t="s">
        <v>80</v>
      </c>
      <c r="D666" s="13" t="s">
        <v>987</v>
      </c>
      <c r="E666" s="14" t="s">
        <v>407</v>
      </c>
      <c r="F666" s="15">
        <v>3.08</v>
      </c>
      <c r="G666" s="15">
        <f>F666*0.95</f>
        <v>2.9259999999999997</v>
      </c>
      <c r="H666" s="16">
        <f t="shared" si="24"/>
        <v>-5.0000000000000114E-2</v>
      </c>
      <c r="I666" s="1"/>
    </row>
    <row r="667" spans="1:9" s="3" customFormat="1" ht="28" customHeight="1" x14ac:dyDescent="0.35">
      <c r="A667" s="11">
        <v>3608580889793</v>
      </c>
      <c r="B667" s="17" t="s">
        <v>988</v>
      </c>
      <c r="C667" s="13" t="s">
        <v>94</v>
      </c>
      <c r="D667" s="13" t="s">
        <v>989</v>
      </c>
      <c r="E667" s="14" t="s">
        <v>991</v>
      </c>
      <c r="F667" s="15">
        <v>4.29</v>
      </c>
      <c r="G667" s="15">
        <v>3.9468000000000001</v>
      </c>
      <c r="H667" s="16">
        <f t="shared" si="24"/>
        <v>-7.9999999999999988E-2</v>
      </c>
      <c r="I667" s="1"/>
    </row>
    <row r="668" spans="1:9" s="3" customFormat="1" ht="28" customHeight="1" x14ac:dyDescent="0.35">
      <c r="A668" s="11">
        <v>3608580889809</v>
      </c>
      <c r="B668" s="17" t="s">
        <v>988</v>
      </c>
      <c r="C668" s="13" t="s">
        <v>94</v>
      </c>
      <c r="D668" s="13" t="s">
        <v>990</v>
      </c>
      <c r="E668" s="14" t="s">
        <v>991</v>
      </c>
      <c r="F668" s="15">
        <v>4.29</v>
      </c>
      <c r="G668" s="15">
        <v>3.9468000000000001</v>
      </c>
      <c r="H668" s="16">
        <f t="shared" si="24"/>
        <v>-7.9999999999999988E-2</v>
      </c>
      <c r="I668" s="1"/>
    </row>
    <row r="669" spans="1:9" s="3" customFormat="1" ht="28" customHeight="1" x14ac:dyDescent="0.35">
      <c r="A669" s="11">
        <v>5000396037944</v>
      </c>
      <c r="B669" s="17" t="s">
        <v>988</v>
      </c>
      <c r="C669" s="13" t="s">
        <v>98</v>
      </c>
      <c r="D669" s="13" t="s">
        <v>992</v>
      </c>
      <c r="E669" s="14" t="s">
        <v>407</v>
      </c>
      <c r="F669" s="15">
        <v>1.73</v>
      </c>
      <c r="G669" s="15">
        <v>1.4704999999999999</v>
      </c>
      <c r="H669" s="16">
        <f t="shared" si="24"/>
        <v>-0.15000000000000005</v>
      </c>
      <c r="I669" s="1"/>
    </row>
    <row r="670" spans="1:9" s="3" customFormat="1" ht="28" customHeight="1" x14ac:dyDescent="0.35">
      <c r="A670" s="11">
        <v>5000396037531</v>
      </c>
      <c r="B670" s="17" t="s">
        <v>988</v>
      </c>
      <c r="C670" s="13" t="s">
        <v>98</v>
      </c>
      <c r="D670" s="13" t="s">
        <v>993</v>
      </c>
      <c r="E670" s="14" t="s">
        <v>407</v>
      </c>
      <c r="F670" s="15">
        <v>1.73</v>
      </c>
      <c r="G670" s="15">
        <v>1.6435</v>
      </c>
      <c r="H670" s="16">
        <f t="shared" si="24"/>
        <v>-5.000000000000001E-2</v>
      </c>
      <c r="I670" s="1"/>
    </row>
    <row r="671" spans="1:9" s="3" customFormat="1" ht="28" customHeight="1" x14ac:dyDescent="0.35">
      <c r="A671" s="11">
        <v>5000396037548</v>
      </c>
      <c r="B671" s="17" t="s">
        <v>988</v>
      </c>
      <c r="C671" s="13" t="s">
        <v>98</v>
      </c>
      <c r="D671" s="13" t="s">
        <v>994</v>
      </c>
      <c r="E671" s="14" t="s">
        <v>407</v>
      </c>
      <c r="F671" s="15">
        <v>1.73</v>
      </c>
      <c r="G671" s="15">
        <v>1.6435</v>
      </c>
      <c r="H671" s="16">
        <f t="shared" si="24"/>
        <v>-5.000000000000001E-2</v>
      </c>
      <c r="I671" s="1"/>
    </row>
    <row r="672" spans="1:9" s="3" customFormat="1" ht="28" customHeight="1" x14ac:dyDescent="0.35">
      <c r="A672" s="11">
        <v>70450021740</v>
      </c>
      <c r="B672" s="17" t="s">
        <v>988</v>
      </c>
      <c r="C672" s="13" t="s">
        <v>81</v>
      </c>
      <c r="D672" s="13" t="s">
        <v>995</v>
      </c>
      <c r="E672" s="14" t="s">
        <v>407</v>
      </c>
      <c r="F672" s="15">
        <v>5</v>
      </c>
      <c r="G672" s="15">
        <v>4.4000000000000004</v>
      </c>
      <c r="H672" s="16">
        <f t="shared" si="24"/>
        <v>-0.11999999999999993</v>
      </c>
      <c r="I672" s="1"/>
    </row>
    <row r="673" spans="1:9" s="3" customFormat="1" ht="28" customHeight="1" x14ac:dyDescent="0.35">
      <c r="A673" s="11">
        <v>5010029005554</v>
      </c>
      <c r="B673" s="17" t="s">
        <v>988</v>
      </c>
      <c r="C673" s="13" t="s">
        <v>92</v>
      </c>
      <c r="D673" s="13" t="s">
        <v>996</v>
      </c>
      <c r="E673" s="14" t="s">
        <v>298</v>
      </c>
      <c r="F673" s="15">
        <v>3.76</v>
      </c>
      <c r="G673" s="15">
        <v>3.5343999999999998</v>
      </c>
      <c r="H673" s="16">
        <f t="shared" si="24"/>
        <v>-6.0000000000000012E-2</v>
      </c>
      <c r="I673" s="1"/>
    </row>
    <row r="674" spans="1:9" s="3" customFormat="1" ht="28" customHeight="1" x14ac:dyDescent="0.35">
      <c r="A674" s="11">
        <v>8711700631839</v>
      </c>
      <c r="B674" s="17" t="s">
        <v>988</v>
      </c>
      <c r="C674" s="13" t="s">
        <v>115</v>
      </c>
      <c r="D674" s="13" t="s">
        <v>997</v>
      </c>
      <c r="E674" s="14" t="s">
        <v>298</v>
      </c>
      <c r="F674" s="15">
        <v>4.0199999999999996</v>
      </c>
      <c r="G674" s="15">
        <v>3.6179999999999999</v>
      </c>
      <c r="H674" s="16">
        <f t="shared" si="24"/>
        <v>-9.9999999999999936E-2</v>
      </c>
      <c r="I674" s="1"/>
    </row>
    <row r="675" spans="1:9" s="3" customFormat="1" ht="28" customHeight="1" x14ac:dyDescent="0.35">
      <c r="A675" s="11">
        <v>8711700632102</v>
      </c>
      <c r="B675" s="17" t="s">
        <v>988</v>
      </c>
      <c r="C675" s="13" t="s">
        <v>115</v>
      </c>
      <c r="D675" s="13" t="s">
        <v>998</v>
      </c>
      <c r="E675" s="14" t="s">
        <v>298</v>
      </c>
      <c r="F675" s="15">
        <v>4.0199999999999996</v>
      </c>
      <c r="G675" s="15">
        <v>3.6179999999999999</v>
      </c>
      <c r="H675" s="16">
        <f t="shared" si="24"/>
        <v>-9.9999999999999936E-2</v>
      </c>
      <c r="I675" s="1"/>
    </row>
    <row r="676" spans="1:9" s="3" customFormat="1" ht="28" customHeight="1" x14ac:dyDescent="0.35">
      <c r="A676" s="11">
        <v>8711700631921</v>
      </c>
      <c r="B676" s="17" t="s">
        <v>988</v>
      </c>
      <c r="C676" s="13" t="s">
        <v>115</v>
      </c>
      <c r="D676" s="13" t="s">
        <v>999</v>
      </c>
      <c r="E676" s="14" t="s">
        <v>298</v>
      </c>
      <c r="F676" s="15">
        <v>4.0199999999999996</v>
      </c>
      <c r="G676" s="15">
        <v>3.6179999999999999</v>
      </c>
      <c r="H676" s="16">
        <f t="shared" si="24"/>
        <v>-9.9999999999999936E-2</v>
      </c>
      <c r="I676" s="1"/>
    </row>
    <row r="677" spans="1:9" s="3" customFormat="1" ht="28" customHeight="1" x14ac:dyDescent="0.35">
      <c r="A677" s="11">
        <v>8712561196291</v>
      </c>
      <c r="B677" s="17" t="s">
        <v>988</v>
      </c>
      <c r="C677" s="13" t="s">
        <v>115</v>
      </c>
      <c r="D677" s="13" t="s">
        <v>1000</v>
      </c>
      <c r="E677" s="14" t="s">
        <v>298</v>
      </c>
      <c r="F677" s="15">
        <v>4.0199999999999996</v>
      </c>
      <c r="G677" s="15">
        <v>3.6179999999999999</v>
      </c>
      <c r="H677" s="16">
        <f t="shared" si="24"/>
        <v>-9.9999999999999936E-2</v>
      </c>
      <c r="I677" s="1"/>
    </row>
    <row r="678" spans="1:9" s="3" customFormat="1" ht="28" customHeight="1" x14ac:dyDescent="0.35">
      <c r="A678" s="11">
        <v>8710522646212</v>
      </c>
      <c r="B678" s="17" t="s">
        <v>988</v>
      </c>
      <c r="C678" s="13" t="s">
        <v>115</v>
      </c>
      <c r="D678" s="13" t="s">
        <v>1001</v>
      </c>
      <c r="E678" s="14" t="s">
        <v>1004</v>
      </c>
      <c r="F678" s="15">
        <v>3.22</v>
      </c>
      <c r="G678" s="15">
        <v>2.8980000000000001</v>
      </c>
      <c r="H678" s="16">
        <f t="shared" si="24"/>
        <v>-0.10000000000000002</v>
      </c>
      <c r="I678" s="1"/>
    </row>
    <row r="679" spans="1:9" s="3" customFormat="1" ht="28" customHeight="1" x14ac:dyDescent="0.35">
      <c r="A679" s="11">
        <v>8710522643914</v>
      </c>
      <c r="B679" s="17" t="s">
        <v>988</v>
      </c>
      <c r="C679" s="13" t="s">
        <v>115</v>
      </c>
      <c r="D679" s="13" t="s">
        <v>1002</v>
      </c>
      <c r="E679" s="14" t="s">
        <v>1004</v>
      </c>
      <c r="F679" s="15">
        <v>3.22</v>
      </c>
      <c r="G679" s="15">
        <v>2.8980000000000001</v>
      </c>
      <c r="H679" s="16">
        <f t="shared" si="24"/>
        <v>-0.10000000000000002</v>
      </c>
      <c r="I679" s="1"/>
    </row>
    <row r="680" spans="1:9" s="3" customFormat="1" ht="28" customHeight="1" x14ac:dyDescent="0.35">
      <c r="A680" s="11">
        <v>8710522643907</v>
      </c>
      <c r="B680" s="17" t="s">
        <v>988</v>
      </c>
      <c r="C680" s="13" t="s">
        <v>115</v>
      </c>
      <c r="D680" s="13" t="s">
        <v>1003</v>
      </c>
      <c r="E680" s="14" t="s">
        <v>1004</v>
      </c>
      <c r="F680" s="15">
        <v>3.22</v>
      </c>
      <c r="G680" s="15">
        <v>2.8980000000000001</v>
      </c>
      <c r="H680" s="16">
        <f t="shared" si="24"/>
        <v>-0.10000000000000002</v>
      </c>
      <c r="I680" s="1"/>
    </row>
    <row r="681" spans="1:9" s="3" customFormat="1" ht="28" customHeight="1" x14ac:dyDescent="0.35">
      <c r="A681" s="11">
        <v>3014230021237</v>
      </c>
      <c r="B681" s="17" t="s">
        <v>988</v>
      </c>
      <c r="C681" s="13" t="s">
        <v>115</v>
      </c>
      <c r="D681" s="13" t="s">
        <v>1005</v>
      </c>
      <c r="E681" s="14" t="s">
        <v>313</v>
      </c>
      <c r="F681" s="15">
        <v>8.06</v>
      </c>
      <c r="G681" s="15">
        <v>7.657</v>
      </c>
      <c r="H681" s="16">
        <f t="shared" si="24"/>
        <v>-5.0000000000000058E-2</v>
      </c>
      <c r="I681" s="1"/>
    </row>
    <row r="682" spans="1:9" s="3" customFormat="1" ht="28" customHeight="1" x14ac:dyDescent="0.35">
      <c r="A682" s="11">
        <v>80135463</v>
      </c>
      <c r="B682" s="17" t="s">
        <v>988</v>
      </c>
      <c r="C682" s="13" t="s">
        <v>97</v>
      </c>
      <c r="D682" s="13" t="s">
        <v>1006</v>
      </c>
      <c r="E682" s="14" t="s">
        <v>407</v>
      </c>
      <c r="F682" s="15">
        <v>2.56</v>
      </c>
      <c r="G682" s="15">
        <v>2.4319999999999999</v>
      </c>
      <c r="H682" s="16">
        <f t="shared" si="24"/>
        <v>-5.0000000000000044E-2</v>
      </c>
      <c r="I682" s="1"/>
    </row>
    <row r="683" spans="1:9" s="3" customFormat="1" ht="28" customHeight="1" x14ac:dyDescent="0.35">
      <c r="A683" s="11">
        <v>8000500390306</v>
      </c>
      <c r="B683" s="17" t="s">
        <v>988</v>
      </c>
      <c r="C683" s="13" t="s">
        <v>98</v>
      </c>
      <c r="D683" s="13" t="s">
        <v>1007</v>
      </c>
      <c r="E683" s="14" t="s">
        <v>407</v>
      </c>
      <c r="F683" s="15">
        <v>2.79</v>
      </c>
      <c r="G683" s="15">
        <v>2.6505000000000001</v>
      </c>
      <c r="H683" s="16">
        <f t="shared" si="24"/>
        <v>-4.9999999999999982E-2</v>
      </c>
      <c r="I683" s="1"/>
    </row>
    <row r="684" spans="1:9" s="3" customFormat="1" ht="28" customHeight="1" x14ac:dyDescent="0.35">
      <c r="A684" s="11">
        <v>8000500227848</v>
      </c>
      <c r="B684" s="17" t="s">
        <v>988</v>
      </c>
      <c r="C684" s="13" t="s">
        <v>97</v>
      </c>
      <c r="D684" s="13" t="s">
        <v>1008</v>
      </c>
      <c r="E684" s="14" t="s">
        <v>407</v>
      </c>
      <c r="F684" s="15">
        <v>2.63</v>
      </c>
      <c r="G684" s="15">
        <v>2.4722</v>
      </c>
      <c r="H684" s="16">
        <f t="shared" si="24"/>
        <v>-5.9999999999999977E-2</v>
      </c>
      <c r="I684" s="1"/>
    </row>
    <row r="685" spans="1:9" s="3" customFormat="1" ht="28" customHeight="1" x14ac:dyDescent="0.35">
      <c r="A685" s="11">
        <v>8000500331774</v>
      </c>
      <c r="B685" s="17" t="s">
        <v>988</v>
      </c>
      <c r="C685" s="13" t="s">
        <v>97</v>
      </c>
      <c r="D685" s="13" t="s">
        <v>1009</v>
      </c>
      <c r="E685" s="14" t="s">
        <v>407</v>
      </c>
      <c r="F685" s="15">
        <v>0.88</v>
      </c>
      <c r="G685" s="15">
        <v>0.80080000000000007</v>
      </c>
      <c r="H685" s="16">
        <f t="shared" si="24"/>
        <v>-8.9999999999999927E-2</v>
      </c>
      <c r="I685" s="1"/>
    </row>
    <row r="686" spans="1:9" s="3" customFormat="1" ht="28" customHeight="1" x14ac:dyDescent="0.35">
      <c r="A686" s="11">
        <v>8000500273555</v>
      </c>
      <c r="B686" s="17" t="s">
        <v>988</v>
      </c>
      <c r="C686" s="13" t="s">
        <v>97</v>
      </c>
      <c r="D686" s="13" t="s">
        <v>1010</v>
      </c>
      <c r="E686" s="14" t="s">
        <v>407</v>
      </c>
      <c r="F686" s="15">
        <v>0.8</v>
      </c>
      <c r="G686" s="15">
        <v>0.752</v>
      </c>
      <c r="H686" s="16">
        <f t="shared" si="24"/>
        <v>-6.0000000000000053E-2</v>
      </c>
      <c r="I686" s="1"/>
    </row>
    <row r="687" spans="1:9" s="3" customFormat="1" ht="28" customHeight="1" x14ac:dyDescent="0.35">
      <c r="A687" s="11">
        <v>5201109002833</v>
      </c>
      <c r="B687" s="17" t="s">
        <v>1042</v>
      </c>
      <c r="C687" s="13" t="s">
        <v>115</v>
      </c>
      <c r="D687" s="13" t="s">
        <v>1012</v>
      </c>
      <c r="E687" s="14" t="s">
        <v>1013</v>
      </c>
      <c r="F687" s="34">
        <v>2</v>
      </c>
      <c r="G687" s="15">
        <v>1.88</v>
      </c>
      <c r="H687" s="16">
        <f>IFERROR((G687-F687)/F687,"-")</f>
        <v>-6.0000000000000053E-2</v>
      </c>
      <c r="I687" s="1"/>
    </row>
    <row r="688" spans="1:9" s="3" customFormat="1" ht="28" customHeight="1" x14ac:dyDescent="0.35">
      <c r="A688" s="11">
        <v>5201109002826</v>
      </c>
      <c r="B688" s="17" t="s">
        <v>1042</v>
      </c>
      <c r="C688" s="13" t="s">
        <v>115</v>
      </c>
      <c r="D688" s="13" t="s">
        <v>1014</v>
      </c>
      <c r="E688" s="14" t="s">
        <v>1013</v>
      </c>
      <c r="F688" s="34">
        <v>2</v>
      </c>
      <c r="G688" s="15">
        <v>1.88</v>
      </c>
      <c r="H688" s="16">
        <f t="shared" ref="H688:H751" si="25">IFERROR((G688-F688)/F688,"-")</f>
        <v>-6.0000000000000053E-2</v>
      </c>
      <c r="I688" s="1"/>
    </row>
    <row r="689" spans="1:9" s="3" customFormat="1" ht="28" customHeight="1" x14ac:dyDescent="0.35">
      <c r="A689" s="11">
        <v>5201109002857</v>
      </c>
      <c r="B689" s="17" t="s">
        <v>1042</v>
      </c>
      <c r="C689" s="13" t="s">
        <v>115</v>
      </c>
      <c r="D689" s="13" t="s">
        <v>1015</v>
      </c>
      <c r="E689" s="14" t="s">
        <v>373</v>
      </c>
      <c r="F689" s="34">
        <v>2.68</v>
      </c>
      <c r="G689" s="15">
        <v>2.5192000000000001</v>
      </c>
      <c r="H689" s="16">
        <f t="shared" si="25"/>
        <v>-6.0000000000000019E-2</v>
      </c>
      <c r="I689" s="1"/>
    </row>
    <row r="690" spans="1:9" s="3" customFormat="1" ht="28" customHeight="1" x14ac:dyDescent="0.35">
      <c r="A690" s="11">
        <v>5201109002840</v>
      </c>
      <c r="B690" s="17" t="s">
        <v>1042</v>
      </c>
      <c r="C690" s="13" t="s">
        <v>115</v>
      </c>
      <c r="D690" s="13" t="s">
        <v>1016</v>
      </c>
      <c r="E690" s="14" t="s">
        <v>373</v>
      </c>
      <c r="F690" s="34">
        <v>2.68</v>
      </c>
      <c r="G690" s="15">
        <v>2.5192000000000001</v>
      </c>
      <c r="H690" s="16">
        <f t="shared" si="25"/>
        <v>-6.0000000000000019E-2</v>
      </c>
      <c r="I690" s="1"/>
    </row>
    <row r="691" spans="1:9" s="3" customFormat="1" ht="28" customHeight="1" x14ac:dyDescent="0.35">
      <c r="A691" s="11">
        <v>5201109002802</v>
      </c>
      <c r="B691" s="17" t="s">
        <v>1042</v>
      </c>
      <c r="C691" s="13" t="s">
        <v>115</v>
      </c>
      <c r="D691" s="13" t="s">
        <v>1017</v>
      </c>
      <c r="E691" s="14" t="s">
        <v>471</v>
      </c>
      <c r="F691" s="35">
        <v>4.7</v>
      </c>
      <c r="G691" s="15">
        <v>4.4649999999999999</v>
      </c>
      <c r="H691" s="16">
        <f t="shared" si="25"/>
        <v>-5.0000000000000065E-2</v>
      </c>
      <c r="I691" s="1"/>
    </row>
    <row r="692" spans="1:9" s="3" customFormat="1" ht="28" customHeight="1" x14ac:dyDescent="0.35">
      <c r="A692" s="11">
        <v>5201109002819</v>
      </c>
      <c r="B692" s="17" t="s">
        <v>1042</v>
      </c>
      <c r="C692" s="13" t="s">
        <v>115</v>
      </c>
      <c r="D692" s="13" t="s">
        <v>1018</v>
      </c>
      <c r="E692" s="14" t="s">
        <v>471</v>
      </c>
      <c r="F692" s="35">
        <v>4.7</v>
      </c>
      <c r="G692" s="15">
        <v>4.4649999999999999</v>
      </c>
      <c r="H692" s="16">
        <f t="shared" si="25"/>
        <v>-5.0000000000000065E-2</v>
      </c>
      <c r="I692" s="1"/>
    </row>
    <row r="693" spans="1:9" s="3" customFormat="1" ht="28" customHeight="1" x14ac:dyDescent="0.35">
      <c r="A693" s="11">
        <v>5201109002796</v>
      </c>
      <c r="B693" s="17" t="s">
        <v>1042</v>
      </c>
      <c r="C693" s="13" t="s">
        <v>115</v>
      </c>
      <c r="D693" s="13" t="s">
        <v>1019</v>
      </c>
      <c r="E693" s="14" t="s">
        <v>471</v>
      </c>
      <c r="F693" s="35">
        <v>4.7</v>
      </c>
      <c r="G693" s="15">
        <v>4.4649999999999999</v>
      </c>
      <c r="H693" s="16">
        <f t="shared" si="25"/>
        <v>-5.0000000000000065E-2</v>
      </c>
      <c r="I693" s="1"/>
    </row>
    <row r="694" spans="1:9" s="3" customFormat="1" ht="28" customHeight="1" x14ac:dyDescent="0.35">
      <c r="A694" s="11">
        <v>5201109002772</v>
      </c>
      <c r="B694" s="17" t="s">
        <v>1042</v>
      </c>
      <c r="C694" s="13" t="s">
        <v>115</v>
      </c>
      <c r="D694" s="13" t="s">
        <v>1020</v>
      </c>
      <c r="E694" s="14" t="s">
        <v>471</v>
      </c>
      <c r="F694" s="35">
        <v>4.7</v>
      </c>
      <c r="G694" s="15">
        <v>4.4649999999999999</v>
      </c>
      <c r="H694" s="16">
        <f t="shared" si="25"/>
        <v>-5.0000000000000065E-2</v>
      </c>
      <c r="I694" s="1"/>
    </row>
    <row r="695" spans="1:9" s="3" customFormat="1" ht="28" customHeight="1" x14ac:dyDescent="0.35">
      <c r="A695" s="11">
        <v>5201109003465</v>
      </c>
      <c r="B695" s="17" t="s">
        <v>1042</v>
      </c>
      <c r="C695" s="13" t="s">
        <v>115</v>
      </c>
      <c r="D695" s="13" t="s">
        <v>1021</v>
      </c>
      <c r="E695" s="14" t="s">
        <v>471</v>
      </c>
      <c r="F695" s="35">
        <v>4.7</v>
      </c>
      <c r="G695" s="15">
        <v>4.4649999999999999</v>
      </c>
      <c r="H695" s="16">
        <f t="shared" si="25"/>
        <v>-5.0000000000000065E-2</v>
      </c>
      <c r="I695" s="1"/>
    </row>
    <row r="696" spans="1:9" s="3" customFormat="1" ht="28" customHeight="1" x14ac:dyDescent="0.35">
      <c r="A696" s="11">
        <v>5201109002758</v>
      </c>
      <c r="B696" s="17" t="s">
        <v>1042</v>
      </c>
      <c r="C696" s="13" t="s">
        <v>115</v>
      </c>
      <c r="D696" s="13" t="s">
        <v>1022</v>
      </c>
      <c r="E696" s="14" t="s">
        <v>789</v>
      </c>
      <c r="F696" s="35">
        <v>3.75</v>
      </c>
      <c r="G696" s="15">
        <v>3.5625</v>
      </c>
      <c r="H696" s="16">
        <f t="shared" si="25"/>
        <v>-0.05</v>
      </c>
      <c r="I696" s="1"/>
    </row>
    <row r="697" spans="1:9" s="3" customFormat="1" ht="28" customHeight="1" x14ac:dyDescent="0.35">
      <c r="A697" s="11">
        <v>5201109002765</v>
      </c>
      <c r="B697" s="17" t="s">
        <v>1042</v>
      </c>
      <c r="C697" s="13" t="s">
        <v>115</v>
      </c>
      <c r="D697" s="13" t="s">
        <v>1023</v>
      </c>
      <c r="E697" s="14" t="s">
        <v>789</v>
      </c>
      <c r="F697" s="35">
        <v>3.75</v>
      </c>
      <c r="G697" s="15">
        <v>3.5625</v>
      </c>
      <c r="H697" s="16">
        <f t="shared" si="25"/>
        <v>-0.05</v>
      </c>
      <c r="I697" s="1"/>
    </row>
    <row r="698" spans="1:9" s="3" customFormat="1" ht="28" customHeight="1" x14ac:dyDescent="0.35">
      <c r="A698" s="11">
        <v>5201109002703</v>
      </c>
      <c r="B698" s="17" t="s">
        <v>1042</v>
      </c>
      <c r="C698" s="13" t="s">
        <v>115</v>
      </c>
      <c r="D698" s="13" t="s">
        <v>1043</v>
      </c>
      <c r="E698" s="14" t="s">
        <v>1024</v>
      </c>
      <c r="F698" s="35">
        <v>4.18</v>
      </c>
      <c r="G698" s="15">
        <v>3.9709999999999996</v>
      </c>
      <c r="H698" s="16">
        <f t="shared" si="25"/>
        <v>-5.0000000000000024E-2</v>
      </c>
      <c r="I698" s="1"/>
    </row>
    <row r="699" spans="1:9" s="3" customFormat="1" ht="28" customHeight="1" x14ac:dyDescent="0.35">
      <c r="A699" s="11">
        <v>5201109002710</v>
      </c>
      <c r="B699" s="17" t="s">
        <v>1042</v>
      </c>
      <c r="C699" s="13" t="s">
        <v>115</v>
      </c>
      <c r="D699" s="13" t="s">
        <v>1025</v>
      </c>
      <c r="E699" s="14" t="s">
        <v>1024</v>
      </c>
      <c r="F699" s="35">
        <v>4.18</v>
      </c>
      <c r="G699" s="15">
        <v>3.9709999999999996</v>
      </c>
      <c r="H699" s="16">
        <f t="shared" si="25"/>
        <v>-5.0000000000000024E-2</v>
      </c>
      <c r="I699" s="1"/>
    </row>
    <row r="700" spans="1:9" s="3" customFormat="1" ht="28" customHeight="1" x14ac:dyDescent="0.35">
      <c r="A700" s="11">
        <v>5201109002727</v>
      </c>
      <c r="B700" s="17" t="s">
        <v>1042</v>
      </c>
      <c r="C700" s="13" t="s">
        <v>115</v>
      </c>
      <c r="D700" s="13" t="s">
        <v>1026</v>
      </c>
      <c r="E700" s="14" t="s">
        <v>1024</v>
      </c>
      <c r="F700" s="35">
        <v>4.18</v>
      </c>
      <c r="G700" s="15">
        <v>3.9709999999999996</v>
      </c>
      <c r="H700" s="16">
        <f t="shared" si="25"/>
        <v>-5.0000000000000024E-2</v>
      </c>
      <c r="I700" s="1"/>
    </row>
    <row r="701" spans="1:9" s="3" customFormat="1" ht="28" customHeight="1" x14ac:dyDescent="0.35">
      <c r="A701" s="11">
        <v>5201109003489</v>
      </c>
      <c r="B701" s="17" t="s">
        <v>1042</v>
      </c>
      <c r="C701" s="13" t="s">
        <v>115</v>
      </c>
      <c r="D701" s="13" t="s">
        <v>1044</v>
      </c>
      <c r="E701" s="14" t="s">
        <v>1024</v>
      </c>
      <c r="F701" s="35">
        <v>4.18</v>
      </c>
      <c r="G701" s="15">
        <v>3.9709999999999996</v>
      </c>
      <c r="H701" s="16">
        <f t="shared" si="25"/>
        <v>-5.0000000000000024E-2</v>
      </c>
      <c r="I701" s="1"/>
    </row>
    <row r="702" spans="1:9" s="3" customFormat="1" ht="28" customHeight="1" x14ac:dyDescent="0.35">
      <c r="A702" s="11">
        <v>5201109003496</v>
      </c>
      <c r="B702" s="17" t="s">
        <v>1042</v>
      </c>
      <c r="C702" s="13" t="s">
        <v>115</v>
      </c>
      <c r="D702" s="13" t="s">
        <v>1027</v>
      </c>
      <c r="E702" s="14" t="s">
        <v>1024</v>
      </c>
      <c r="F702" s="35">
        <v>4.18</v>
      </c>
      <c r="G702" s="15">
        <v>3.9709999999999996</v>
      </c>
      <c r="H702" s="16">
        <f t="shared" si="25"/>
        <v>-5.0000000000000024E-2</v>
      </c>
      <c r="I702" s="1"/>
    </row>
    <row r="703" spans="1:9" s="3" customFormat="1" ht="28" customHeight="1" x14ac:dyDescent="0.35">
      <c r="A703" s="11">
        <v>5201109002734</v>
      </c>
      <c r="B703" s="17" t="s">
        <v>1042</v>
      </c>
      <c r="C703" s="13" t="s">
        <v>115</v>
      </c>
      <c r="D703" s="13" t="s">
        <v>1028</v>
      </c>
      <c r="E703" s="14" t="s">
        <v>472</v>
      </c>
      <c r="F703" s="35">
        <v>3.44</v>
      </c>
      <c r="G703" s="15">
        <v>3.1991999999999998</v>
      </c>
      <c r="H703" s="16">
        <f t="shared" si="25"/>
        <v>-7.0000000000000034E-2</v>
      </c>
      <c r="I703" s="1"/>
    </row>
    <row r="704" spans="1:9" s="3" customFormat="1" ht="28" customHeight="1" x14ac:dyDescent="0.35">
      <c r="A704" s="11">
        <v>5201109002741</v>
      </c>
      <c r="B704" s="17" t="s">
        <v>1042</v>
      </c>
      <c r="C704" s="13" t="s">
        <v>115</v>
      </c>
      <c r="D704" s="13" t="s">
        <v>1045</v>
      </c>
      <c r="E704" s="14" t="s">
        <v>472</v>
      </c>
      <c r="F704" s="35">
        <v>3.44</v>
      </c>
      <c r="G704" s="15">
        <v>3.1991999999999998</v>
      </c>
      <c r="H704" s="16">
        <f t="shared" si="25"/>
        <v>-7.0000000000000034E-2</v>
      </c>
      <c r="I704" s="1"/>
    </row>
    <row r="705" spans="1:9" s="3" customFormat="1" ht="28" customHeight="1" x14ac:dyDescent="0.35">
      <c r="A705" s="11">
        <v>5201109003298</v>
      </c>
      <c r="B705" s="17" t="s">
        <v>1042</v>
      </c>
      <c r="C705" s="13" t="s">
        <v>115</v>
      </c>
      <c r="D705" s="13" t="s">
        <v>1046</v>
      </c>
      <c r="E705" s="14" t="s">
        <v>305</v>
      </c>
      <c r="F705" s="35">
        <v>4.18</v>
      </c>
      <c r="G705" s="15">
        <v>3.9709999999999996</v>
      </c>
      <c r="H705" s="16">
        <f t="shared" si="25"/>
        <v>-5.0000000000000024E-2</v>
      </c>
      <c r="I705" s="1"/>
    </row>
    <row r="706" spans="1:9" s="3" customFormat="1" ht="28" customHeight="1" x14ac:dyDescent="0.35">
      <c r="A706" s="11">
        <v>5201109003304</v>
      </c>
      <c r="B706" s="17" t="s">
        <v>1042</v>
      </c>
      <c r="C706" s="13" t="s">
        <v>115</v>
      </c>
      <c r="D706" s="13" t="s">
        <v>1047</v>
      </c>
      <c r="E706" s="14" t="s">
        <v>305</v>
      </c>
      <c r="F706" s="35">
        <v>3.37</v>
      </c>
      <c r="G706" s="15">
        <v>3.2015000000000002</v>
      </c>
      <c r="H706" s="16">
        <f t="shared" si="25"/>
        <v>-4.9999999999999961E-2</v>
      </c>
      <c r="I706" s="1"/>
    </row>
    <row r="707" spans="1:9" s="3" customFormat="1" ht="28" customHeight="1" x14ac:dyDescent="0.35">
      <c r="A707" s="11">
        <v>5201109003526</v>
      </c>
      <c r="B707" s="17" t="s">
        <v>1042</v>
      </c>
      <c r="C707" s="13" t="s">
        <v>115</v>
      </c>
      <c r="D707" s="13" t="s">
        <v>1048</v>
      </c>
      <c r="E707" s="14" t="s">
        <v>906</v>
      </c>
      <c r="F707" s="35">
        <v>3.37</v>
      </c>
      <c r="G707" s="15">
        <v>3.2015000000000002</v>
      </c>
      <c r="H707" s="16">
        <f t="shared" si="25"/>
        <v>-4.9999999999999961E-2</v>
      </c>
      <c r="I707" s="1"/>
    </row>
    <row r="708" spans="1:9" s="3" customFormat="1" ht="28" customHeight="1" x14ac:dyDescent="0.35">
      <c r="A708" s="11">
        <v>5201109003519</v>
      </c>
      <c r="B708" s="17" t="s">
        <v>1042</v>
      </c>
      <c r="C708" s="13" t="s">
        <v>115</v>
      </c>
      <c r="D708" s="13" t="s">
        <v>1029</v>
      </c>
      <c r="E708" s="14" t="s">
        <v>906</v>
      </c>
      <c r="F708" s="35">
        <v>4.18</v>
      </c>
      <c r="G708" s="15">
        <v>3.9709999999999996</v>
      </c>
      <c r="H708" s="16">
        <f t="shared" si="25"/>
        <v>-5.0000000000000024E-2</v>
      </c>
      <c r="I708" s="1"/>
    </row>
    <row r="709" spans="1:9" s="3" customFormat="1" ht="28" customHeight="1" x14ac:dyDescent="0.35">
      <c r="A709" s="11" t="s">
        <v>1030</v>
      </c>
      <c r="B709" s="17" t="s">
        <v>1042</v>
      </c>
      <c r="C709" s="13" t="s">
        <v>115</v>
      </c>
      <c r="D709" s="13" t="s">
        <v>1031</v>
      </c>
      <c r="E709" s="14" t="s">
        <v>1032</v>
      </c>
      <c r="F709" s="35">
        <v>0.77</v>
      </c>
      <c r="G709" s="15">
        <v>0.73150000000000004</v>
      </c>
      <c r="H709" s="16">
        <f>IFERROR((G709-F709)/F709,"-")</f>
        <v>-4.9999999999999968E-2</v>
      </c>
      <c r="I709" s="1"/>
    </row>
    <row r="710" spans="1:9" s="3" customFormat="1" ht="28" customHeight="1" x14ac:dyDescent="0.35">
      <c r="A710" s="11" t="s">
        <v>1033</v>
      </c>
      <c r="B710" s="17" t="s">
        <v>1042</v>
      </c>
      <c r="C710" s="13" t="s">
        <v>115</v>
      </c>
      <c r="D710" s="13" t="s">
        <v>1034</v>
      </c>
      <c r="E710" s="14" t="s">
        <v>1032</v>
      </c>
      <c r="F710" s="35">
        <v>0.77</v>
      </c>
      <c r="G710" s="15">
        <v>0.73150000000000004</v>
      </c>
      <c r="H710" s="16">
        <f t="shared" si="25"/>
        <v>-4.9999999999999968E-2</v>
      </c>
      <c r="I710" s="1"/>
    </row>
    <row r="711" spans="1:9" s="3" customFormat="1" ht="28" customHeight="1" x14ac:dyDescent="0.35">
      <c r="A711" s="11">
        <v>5201109000662</v>
      </c>
      <c r="B711" s="17" t="s">
        <v>1042</v>
      </c>
      <c r="C711" s="13" t="s">
        <v>115</v>
      </c>
      <c r="D711" s="13" t="s">
        <v>1035</v>
      </c>
      <c r="E711" s="14" t="s">
        <v>1036</v>
      </c>
      <c r="F711" s="35">
        <v>2.31</v>
      </c>
      <c r="G711" s="15">
        <v>2.1945000000000001</v>
      </c>
      <c r="H711" s="16">
        <f t="shared" si="25"/>
        <v>-4.9999999999999968E-2</v>
      </c>
      <c r="I711" s="1"/>
    </row>
    <row r="712" spans="1:9" s="3" customFormat="1" ht="28" customHeight="1" x14ac:dyDescent="0.35">
      <c r="A712" s="11">
        <v>5201109001713</v>
      </c>
      <c r="B712" s="17" t="s">
        <v>1042</v>
      </c>
      <c r="C712" s="13" t="s">
        <v>115</v>
      </c>
      <c r="D712" s="13" t="s">
        <v>1037</v>
      </c>
      <c r="E712" s="14" t="s">
        <v>1036</v>
      </c>
      <c r="F712" s="35">
        <v>2.31</v>
      </c>
      <c r="G712" s="15">
        <v>2.1945000000000001</v>
      </c>
      <c r="H712" s="16">
        <f t="shared" si="25"/>
        <v>-4.9999999999999968E-2</v>
      </c>
      <c r="I712" s="1"/>
    </row>
    <row r="713" spans="1:9" s="3" customFormat="1" ht="28" customHeight="1" x14ac:dyDescent="0.35">
      <c r="A713" s="11">
        <v>5201109003601</v>
      </c>
      <c r="B713" s="17" t="s">
        <v>1042</v>
      </c>
      <c r="C713" s="13" t="s">
        <v>115</v>
      </c>
      <c r="D713" s="13" t="s">
        <v>1038</v>
      </c>
      <c r="E713" s="14" t="s">
        <v>1039</v>
      </c>
      <c r="F713" s="34">
        <v>8.7100000000000009</v>
      </c>
      <c r="G713" s="15">
        <v>8.2745000000000015</v>
      </c>
      <c r="H713" s="16">
        <f t="shared" si="25"/>
        <v>-4.999999999999992E-2</v>
      </c>
      <c r="I713" s="1"/>
    </row>
    <row r="714" spans="1:9" s="3" customFormat="1" ht="28" customHeight="1" x14ac:dyDescent="0.35">
      <c r="A714" s="11">
        <v>5201109003571</v>
      </c>
      <c r="B714" s="17" t="s">
        <v>1042</v>
      </c>
      <c r="C714" s="13" t="s">
        <v>115</v>
      </c>
      <c r="D714" s="13" t="s">
        <v>1040</v>
      </c>
      <c r="E714" s="14" t="s">
        <v>1041</v>
      </c>
      <c r="F714" s="34">
        <v>8.7100000000000009</v>
      </c>
      <c r="G714" s="15">
        <v>8.2745000000000015</v>
      </c>
      <c r="H714" s="16">
        <f t="shared" si="25"/>
        <v>-4.999999999999992E-2</v>
      </c>
      <c r="I714" s="1"/>
    </row>
    <row r="715" spans="1:9" s="3" customFormat="1" ht="28" customHeight="1" x14ac:dyDescent="0.35">
      <c r="A715" s="11">
        <v>3795507</v>
      </c>
      <c r="B715" s="17" t="s">
        <v>1053</v>
      </c>
      <c r="C715" s="13" t="s">
        <v>80</v>
      </c>
      <c r="D715" s="13" t="s">
        <v>1052</v>
      </c>
      <c r="E715" s="14" t="s">
        <v>407</v>
      </c>
      <c r="F715" s="24">
        <v>3.2629999999999999</v>
      </c>
      <c r="G715" s="24">
        <v>3.0979999999999999</v>
      </c>
      <c r="H715" s="16">
        <f t="shared" si="25"/>
        <v>-5.0566962917560541E-2</v>
      </c>
      <c r="I715" s="1"/>
    </row>
    <row r="716" spans="1:9" s="3" customFormat="1" ht="28" customHeight="1" x14ac:dyDescent="0.35">
      <c r="A716" s="11">
        <v>5203278038002</v>
      </c>
      <c r="B716" s="17" t="s">
        <v>1054</v>
      </c>
      <c r="C716" s="13" t="s">
        <v>80</v>
      </c>
      <c r="D716" s="13" t="s">
        <v>1055</v>
      </c>
      <c r="E716" s="14" t="s">
        <v>407</v>
      </c>
      <c r="F716" s="24">
        <v>2.8570000000000002</v>
      </c>
      <c r="G716" s="24">
        <v>2.6829999999999998</v>
      </c>
      <c r="H716" s="16">
        <f t="shared" si="25"/>
        <v>-6.0903045152257737E-2</v>
      </c>
      <c r="I716" s="1"/>
    </row>
    <row r="717" spans="1:9" s="3" customFormat="1" ht="28" customHeight="1" x14ac:dyDescent="0.35">
      <c r="A717" s="11">
        <v>5202558094004</v>
      </c>
      <c r="B717" s="17" t="s">
        <v>1054</v>
      </c>
      <c r="C717" s="13" t="s">
        <v>80</v>
      </c>
      <c r="D717" s="13" t="s">
        <v>1056</v>
      </c>
      <c r="E717" s="14" t="s">
        <v>407</v>
      </c>
      <c r="F717" s="24">
        <v>1.984</v>
      </c>
      <c r="G717" s="24">
        <v>1.825</v>
      </c>
      <c r="H717" s="16">
        <f t="shared" si="25"/>
        <v>-8.0141129032258077E-2</v>
      </c>
      <c r="I717" s="1"/>
    </row>
    <row r="718" spans="1:9" s="3" customFormat="1" ht="28" customHeight="1" x14ac:dyDescent="0.35">
      <c r="A718" s="11">
        <v>5202558096022</v>
      </c>
      <c r="B718" s="17" t="s">
        <v>1054</v>
      </c>
      <c r="C718" s="13" t="s">
        <v>80</v>
      </c>
      <c r="D718" s="13" t="s">
        <v>1057</v>
      </c>
      <c r="E718" s="14" t="s">
        <v>407</v>
      </c>
      <c r="F718" s="24">
        <v>2.1110000000000002</v>
      </c>
      <c r="G718" s="24">
        <v>1.968</v>
      </c>
      <c r="H718" s="16">
        <f t="shared" si="25"/>
        <v>-6.7740407389862728E-2</v>
      </c>
      <c r="I718" s="1"/>
    </row>
    <row r="719" spans="1:9" s="3" customFormat="1" ht="28" customHeight="1" x14ac:dyDescent="0.35">
      <c r="A719" s="11" t="s">
        <v>1058</v>
      </c>
      <c r="B719" s="17" t="s">
        <v>1062</v>
      </c>
      <c r="C719" s="13" t="s">
        <v>97</v>
      </c>
      <c r="D719" s="37" t="s">
        <v>1064</v>
      </c>
      <c r="E719" s="14" t="s">
        <v>1032</v>
      </c>
      <c r="F719" s="15">
        <v>1.24</v>
      </c>
      <c r="G719" s="15">
        <v>1.1779999999999999</v>
      </c>
      <c r="H719" s="16">
        <f t="shared" si="25"/>
        <v>-5.0000000000000044E-2</v>
      </c>
      <c r="I719" s="1"/>
    </row>
    <row r="720" spans="1:9" s="3" customFormat="1" ht="28" customHeight="1" x14ac:dyDescent="0.35">
      <c r="A720" s="11" t="s">
        <v>1059</v>
      </c>
      <c r="B720" s="17" t="s">
        <v>1062</v>
      </c>
      <c r="C720" s="13" t="s">
        <v>97</v>
      </c>
      <c r="D720" s="37" t="s">
        <v>1063</v>
      </c>
      <c r="E720" s="14" t="s">
        <v>1032</v>
      </c>
      <c r="F720" s="15">
        <v>1.3</v>
      </c>
      <c r="G720" s="15">
        <v>1.2350000000000001</v>
      </c>
      <c r="H720" s="16">
        <f t="shared" si="25"/>
        <v>-4.9999999999999954E-2</v>
      </c>
      <c r="I720" s="1"/>
    </row>
    <row r="721" spans="1:9" s="3" customFormat="1" ht="28" customHeight="1" x14ac:dyDescent="0.35">
      <c r="A721" s="11">
        <v>5202460010109</v>
      </c>
      <c r="B721" s="17" t="s">
        <v>1062</v>
      </c>
      <c r="C721" s="13" t="s">
        <v>98</v>
      </c>
      <c r="D721" s="37" t="s">
        <v>1060</v>
      </c>
      <c r="E721" s="14" t="s">
        <v>1065</v>
      </c>
      <c r="F721" s="15">
        <v>0.75</v>
      </c>
      <c r="G721" s="36">
        <v>0.71250000000000002</v>
      </c>
      <c r="H721" s="16">
        <f t="shared" si="25"/>
        <v>-4.9999999999999968E-2</v>
      </c>
      <c r="I721" s="1"/>
    </row>
    <row r="722" spans="1:9" s="3" customFormat="1" ht="28" customHeight="1" x14ac:dyDescent="0.35">
      <c r="A722" s="11">
        <v>5202460019126</v>
      </c>
      <c r="B722" s="17" t="s">
        <v>1062</v>
      </c>
      <c r="C722" s="13" t="s">
        <v>98</v>
      </c>
      <c r="D722" s="37" t="s">
        <v>1066</v>
      </c>
      <c r="E722" s="14" t="s">
        <v>1065</v>
      </c>
      <c r="F722" s="15">
        <v>0.75</v>
      </c>
      <c r="G722" s="36">
        <v>0.71250000000000002</v>
      </c>
      <c r="H722" s="16">
        <f t="shared" si="25"/>
        <v>-4.9999999999999968E-2</v>
      </c>
      <c r="I722" s="1"/>
    </row>
    <row r="723" spans="1:9" s="3" customFormat="1" ht="28" customHeight="1" x14ac:dyDescent="0.35">
      <c r="A723" s="11">
        <v>5202460019133</v>
      </c>
      <c r="B723" s="17" t="s">
        <v>1062</v>
      </c>
      <c r="C723" s="13" t="s">
        <v>98</v>
      </c>
      <c r="D723" s="37" t="s">
        <v>1067</v>
      </c>
      <c r="E723" s="14" t="s">
        <v>1065</v>
      </c>
      <c r="F723" s="15">
        <v>0.75</v>
      </c>
      <c r="G723" s="36">
        <v>0.71250000000000002</v>
      </c>
      <c r="H723" s="16">
        <f t="shared" si="25"/>
        <v>-4.9999999999999968E-2</v>
      </c>
      <c r="I723" s="1"/>
    </row>
    <row r="724" spans="1:9" s="3" customFormat="1" ht="28" customHeight="1" x14ac:dyDescent="0.35">
      <c r="A724" s="11">
        <v>5202460019171</v>
      </c>
      <c r="B724" s="17" t="s">
        <v>1062</v>
      </c>
      <c r="C724" s="13" t="s">
        <v>98</v>
      </c>
      <c r="D724" s="37" t="s">
        <v>1068</v>
      </c>
      <c r="E724" s="14" t="s">
        <v>1065</v>
      </c>
      <c r="F724" s="15">
        <v>0.75</v>
      </c>
      <c r="G724" s="36">
        <v>0.71250000000000002</v>
      </c>
      <c r="H724" s="16">
        <f t="shared" si="25"/>
        <v>-4.9999999999999968E-2</v>
      </c>
      <c r="I724" s="1"/>
    </row>
    <row r="725" spans="1:9" s="3" customFormat="1" ht="28" customHeight="1" x14ac:dyDescent="0.35">
      <c r="A725" s="11">
        <v>5202460029101</v>
      </c>
      <c r="B725" s="17" t="s">
        <v>1062</v>
      </c>
      <c r="C725" s="13" t="s">
        <v>98</v>
      </c>
      <c r="D725" s="37" t="s">
        <v>1069</v>
      </c>
      <c r="E725" s="14" t="s">
        <v>1065</v>
      </c>
      <c r="F725" s="15">
        <v>0.75</v>
      </c>
      <c r="G725" s="36">
        <v>0.71250000000000002</v>
      </c>
      <c r="H725" s="16">
        <f t="shared" si="25"/>
        <v>-4.9999999999999968E-2</v>
      </c>
      <c r="I725" s="1"/>
    </row>
    <row r="726" spans="1:9" s="3" customFormat="1" ht="28" customHeight="1" x14ac:dyDescent="0.35">
      <c r="A726" s="11">
        <v>5202460039100</v>
      </c>
      <c r="B726" s="17" t="s">
        <v>1062</v>
      </c>
      <c r="C726" s="13" t="s">
        <v>98</v>
      </c>
      <c r="D726" s="37" t="s">
        <v>1070</v>
      </c>
      <c r="E726" s="14" t="s">
        <v>1065</v>
      </c>
      <c r="F726" s="15">
        <v>0.75</v>
      </c>
      <c r="G726" s="36">
        <v>0.71250000000000002</v>
      </c>
      <c r="H726" s="16">
        <f t="shared" si="25"/>
        <v>-4.9999999999999968E-2</v>
      </c>
      <c r="I726" s="1"/>
    </row>
    <row r="727" spans="1:9" s="3" customFormat="1" ht="28" customHeight="1" x14ac:dyDescent="0.35">
      <c r="A727" s="11">
        <v>5202460050105</v>
      </c>
      <c r="B727" s="17" t="s">
        <v>1062</v>
      </c>
      <c r="C727" s="13" t="s">
        <v>98</v>
      </c>
      <c r="D727" s="37" t="s">
        <v>1061</v>
      </c>
      <c r="E727" s="14" t="s">
        <v>1065</v>
      </c>
      <c r="F727" s="15">
        <v>0.75</v>
      </c>
      <c r="G727" s="36">
        <v>0.71250000000000002</v>
      </c>
      <c r="H727" s="16">
        <f t="shared" si="25"/>
        <v>-4.9999999999999968E-2</v>
      </c>
      <c r="I727" s="1"/>
    </row>
    <row r="728" spans="1:9" s="3" customFormat="1" ht="28" customHeight="1" x14ac:dyDescent="0.35">
      <c r="A728" s="11">
        <v>5202460070141</v>
      </c>
      <c r="B728" s="17" t="s">
        <v>1062</v>
      </c>
      <c r="C728" s="13" t="s">
        <v>98</v>
      </c>
      <c r="D728" s="37" t="s">
        <v>1071</v>
      </c>
      <c r="E728" s="14" t="s">
        <v>1065</v>
      </c>
      <c r="F728" s="15">
        <v>0.75</v>
      </c>
      <c r="G728" s="36">
        <v>0.71250000000000002</v>
      </c>
      <c r="H728" s="16">
        <f t="shared" si="25"/>
        <v>-4.9999999999999968E-2</v>
      </c>
      <c r="I728" s="1"/>
    </row>
    <row r="729" spans="1:9" s="3" customFormat="1" ht="28" customHeight="1" x14ac:dyDescent="0.35">
      <c r="A729" s="11">
        <v>5202460079106</v>
      </c>
      <c r="B729" s="17" t="s">
        <v>1062</v>
      </c>
      <c r="C729" s="13" t="s">
        <v>98</v>
      </c>
      <c r="D729" s="37" t="s">
        <v>1072</v>
      </c>
      <c r="E729" s="14" t="s">
        <v>1065</v>
      </c>
      <c r="F729" s="15">
        <v>0.75</v>
      </c>
      <c r="G729" s="36">
        <v>0.71250000000000002</v>
      </c>
      <c r="H729" s="16">
        <f t="shared" si="25"/>
        <v>-4.9999999999999968E-2</v>
      </c>
      <c r="I729" s="1"/>
    </row>
    <row r="730" spans="1:9" s="3" customFormat="1" ht="28" customHeight="1" x14ac:dyDescent="0.35">
      <c r="A730" s="11">
        <v>5202460079199</v>
      </c>
      <c r="B730" s="17" t="s">
        <v>1062</v>
      </c>
      <c r="C730" s="13" t="s">
        <v>98</v>
      </c>
      <c r="D730" s="37" t="s">
        <v>1073</v>
      </c>
      <c r="E730" s="14" t="s">
        <v>1065</v>
      </c>
      <c r="F730" s="15">
        <v>0.75</v>
      </c>
      <c r="G730" s="36">
        <v>0.71250000000000002</v>
      </c>
      <c r="H730" s="16">
        <f t="shared" si="25"/>
        <v>-4.9999999999999968E-2</v>
      </c>
      <c r="I730" s="1"/>
    </row>
    <row r="731" spans="1:9" s="3" customFormat="1" ht="28" customHeight="1" x14ac:dyDescent="0.35">
      <c r="A731" s="11" t="s">
        <v>1074</v>
      </c>
      <c r="B731" s="17" t="s">
        <v>1062</v>
      </c>
      <c r="C731" s="13" t="s">
        <v>97</v>
      </c>
      <c r="D731" s="37" t="s">
        <v>1077</v>
      </c>
      <c r="E731" s="14" t="s">
        <v>137</v>
      </c>
      <c r="F731" s="15">
        <v>2.2400000000000002</v>
      </c>
      <c r="G731" s="24">
        <v>2.1280000000000001</v>
      </c>
      <c r="H731" s="16">
        <f t="shared" si="25"/>
        <v>-5.0000000000000037E-2</v>
      </c>
      <c r="I731" s="1"/>
    </row>
    <row r="732" spans="1:9" s="3" customFormat="1" ht="28" customHeight="1" x14ac:dyDescent="0.35">
      <c r="A732" s="11" t="s">
        <v>1075</v>
      </c>
      <c r="B732" s="17" t="s">
        <v>1062</v>
      </c>
      <c r="C732" s="13" t="s">
        <v>97</v>
      </c>
      <c r="D732" s="37" t="s">
        <v>1078</v>
      </c>
      <c r="E732" s="14" t="s">
        <v>137</v>
      </c>
      <c r="F732" s="15">
        <v>2.2400000000000002</v>
      </c>
      <c r="G732" s="24">
        <v>2.1280000000000001</v>
      </c>
      <c r="H732" s="16">
        <f t="shared" si="25"/>
        <v>-5.0000000000000037E-2</v>
      </c>
      <c r="I732" s="1"/>
    </row>
    <row r="733" spans="1:9" s="3" customFormat="1" ht="28" customHeight="1" x14ac:dyDescent="0.35">
      <c r="A733" s="11" t="s">
        <v>1076</v>
      </c>
      <c r="B733" s="17" t="s">
        <v>1062</v>
      </c>
      <c r="C733" s="13" t="s">
        <v>97</v>
      </c>
      <c r="D733" s="37" t="s">
        <v>1079</v>
      </c>
      <c r="E733" s="14" t="s">
        <v>982</v>
      </c>
      <c r="F733" s="15">
        <v>0.9</v>
      </c>
      <c r="G733" s="24">
        <v>0.85499999999999998</v>
      </c>
      <c r="H733" s="16">
        <f t="shared" si="25"/>
        <v>-5.0000000000000044E-2</v>
      </c>
      <c r="I733" s="1"/>
    </row>
    <row r="734" spans="1:9" s="3" customFormat="1" ht="28" customHeight="1" x14ac:dyDescent="0.35">
      <c r="A734" s="11">
        <v>5202460011182</v>
      </c>
      <c r="B734" s="17" t="s">
        <v>1062</v>
      </c>
      <c r="C734" s="13" t="s">
        <v>97</v>
      </c>
      <c r="D734" s="37" t="s">
        <v>1080</v>
      </c>
      <c r="E734" s="14" t="s">
        <v>982</v>
      </c>
      <c r="F734" s="15">
        <v>0.9</v>
      </c>
      <c r="G734" s="24">
        <v>0.85499999999999998</v>
      </c>
      <c r="H734" s="16">
        <f t="shared" si="25"/>
        <v>-5.0000000000000044E-2</v>
      </c>
      <c r="I734" s="1"/>
    </row>
    <row r="735" spans="1:9" s="3" customFormat="1" ht="28" customHeight="1" x14ac:dyDescent="0.35">
      <c r="A735" s="11">
        <v>5201083342970</v>
      </c>
      <c r="B735" s="17" t="s">
        <v>1081</v>
      </c>
      <c r="C735" s="13" t="s">
        <v>76</v>
      </c>
      <c r="D735" s="13" t="s">
        <v>1114</v>
      </c>
      <c r="E735" s="14" t="s">
        <v>35</v>
      </c>
      <c r="F735" s="15">
        <v>2.61</v>
      </c>
      <c r="G735" s="15">
        <v>2.4</v>
      </c>
      <c r="H735" s="42">
        <f>IFERROR((G735-F735)/F735,"-")</f>
        <v>-8.0459770114942514E-2</v>
      </c>
      <c r="I735" s="1"/>
    </row>
    <row r="736" spans="1:9" s="3" customFormat="1" ht="28" customHeight="1" x14ac:dyDescent="0.35">
      <c r="A736" s="11">
        <v>5201083325256</v>
      </c>
      <c r="B736" s="17" t="s">
        <v>1081</v>
      </c>
      <c r="C736" s="13" t="s">
        <v>76</v>
      </c>
      <c r="D736" s="13" t="s">
        <v>1115</v>
      </c>
      <c r="E736" s="14" t="s">
        <v>472</v>
      </c>
      <c r="F736" s="15">
        <v>1.27</v>
      </c>
      <c r="G736" s="15">
        <v>1.2</v>
      </c>
      <c r="H736" s="42">
        <f t="shared" ref="H736:H743" si="26">IFERROR((G736-F736)/F736,"-")</f>
        <v>-5.511811023622052E-2</v>
      </c>
      <c r="I736" s="1"/>
    </row>
    <row r="737" spans="1:9" s="3" customFormat="1" ht="28" customHeight="1" x14ac:dyDescent="0.35">
      <c r="A737" s="11">
        <v>5201083322620</v>
      </c>
      <c r="B737" s="17" t="s">
        <v>1081</v>
      </c>
      <c r="C737" s="13" t="s">
        <v>77</v>
      </c>
      <c r="D737" s="13" t="s">
        <v>1116</v>
      </c>
      <c r="E737" s="14" t="s">
        <v>59</v>
      </c>
      <c r="F737" s="15">
        <v>1.98</v>
      </c>
      <c r="G737" s="15">
        <v>1.88</v>
      </c>
      <c r="H737" s="42">
        <f t="shared" si="26"/>
        <v>-5.0505050505050553E-2</v>
      </c>
      <c r="I737" s="1"/>
    </row>
    <row r="738" spans="1:9" s="3" customFormat="1" ht="28" customHeight="1" x14ac:dyDescent="0.35">
      <c r="A738" s="11">
        <v>5201083327519</v>
      </c>
      <c r="B738" s="17" t="s">
        <v>1081</v>
      </c>
      <c r="C738" s="13" t="s">
        <v>77</v>
      </c>
      <c r="D738" s="13" t="s">
        <v>1117</v>
      </c>
      <c r="E738" s="14" t="s">
        <v>59</v>
      </c>
      <c r="F738" s="15">
        <v>1.98</v>
      </c>
      <c r="G738" s="15">
        <v>1.88</v>
      </c>
      <c r="H738" s="42">
        <f t="shared" si="26"/>
        <v>-5.0505050505050553E-2</v>
      </c>
      <c r="I738" s="1"/>
    </row>
    <row r="739" spans="1:9" s="3" customFormat="1" ht="28" customHeight="1" x14ac:dyDescent="0.35">
      <c r="A739" s="11">
        <v>5201083349351</v>
      </c>
      <c r="B739" s="17" t="s">
        <v>1081</v>
      </c>
      <c r="C739" s="13" t="s">
        <v>83</v>
      </c>
      <c r="D739" s="13" t="s">
        <v>1118</v>
      </c>
      <c r="E739" s="14" t="s">
        <v>148</v>
      </c>
      <c r="F739" s="15">
        <v>0.93</v>
      </c>
      <c r="G739" s="15">
        <v>0.88</v>
      </c>
      <c r="H739" s="42">
        <f t="shared" si="26"/>
        <v>-5.3763440860215096E-2</v>
      </c>
      <c r="I739" s="1"/>
    </row>
    <row r="740" spans="1:9" s="3" customFormat="1" ht="28" customHeight="1" x14ac:dyDescent="0.35">
      <c r="A740" s="11">
        <v>5201083349399</v>
      </c>
      <c r="B740" s="17" t="s">
        <v>1081</v>
      </c>
      <c r="C740" s="13" t="s">
        <v>83</v>
      </c>
      <c r="D740" s="13" t="s">
        <v>1119</v>
      </c>
      <c r="E740" s="14" t="s">
        <v>148</v>
      </c>
      <c r="F740" s="15">
        <v>0.89</v>
      </c>
      <c r="G740" s="15">
        <v>0.84</v>
      </c>
      <c r="H740" s="42">
        <f t="shared" si="26"/>
        <v>-5.6179775280898923E-2</v>
      </c>
      <c r="I740" s="1"/>
    </row>
    <row r="741" spans="1:9" s="3" customFormat="1" ht="28" customHeight="1" x14ac:dyDescent="0.35">
      <c r="A741" s="11">
        <v>5201083325393</v>
      </c>
      <c r="B741" s="17" t="s">
        <v>1081</v>
      </c>
      <c r="C741" s="13" t="s">
        <v>83</v>
      </c>
      <c r="D741" s="13" t="s">
        <v>1120</v>
      </c>
      <c r="E741" s="14" t="s">
        <v>148</v>
      </c>
      <c r="F741" s="15">
        <v>1.03</v>
      </c>
      <c r="G741" s="15">
        <v>0.97850000000000004</v>
      </c>
      <c r="H741" s="42">
        <f t="shared" si="26"/>
        <v>-4.9999999999999989E-2</v>
      </c>
      <c r="I741" s="1"/>
    </row>
    <row r="742" spans="1:9" s="3" customFormat="1" ht="28" customHeight="1" x14ac:dyDescent="0.35">
      <c r="A742" s="11">
        <v>5201083347623</v>
      </c>
      <c r="B742" s="17" t="s">
        <v>1081</v>
      </c>
      <c r="C742" s="13" t="s">
        <v>86</v>
      </c>
      <c r="D742" s="13" t="s">
        <v>1121</v>
      </c>
      <c r="E742" s="14" t="s">
        <v>59</v>
      </c>
      <c r="F742" s="15">
        <v>2.8</v>
      </c>
      <c r="G742" s="15">
        <v>2.65</v>
      </c>
      <c r="H742" s="42">
        <f t="shared" si="26"/>
        <v>-5.3571428571428541E-2</v>
      </c>
      <c r="I742" s="1"/>
    </row>
    <row r="743" spans="1:9" s="3" customFormat="1" ht="28" customHeight="1" x14ac:dyDescent="0.35">
      <c r="A743" s="11">
        <v>5201083324150</v>
      </c>
      <c r="B743" s="17" t="s">
        <v>1081</v>
      </c>
      <c r="C743" s="13" t="s">
        <v>86</v>
      </c>
      <c r="D743" s="13" t="s">
        <v>1122</v>
      </c>
      <c r="E743" s="14" t="s">
        <v>68</v>
      </c>
      <c r="F743" s="15">
        <v>5.5</v>
      </c>
      <c r="G743" s="15">
        <v>5.2</v>
      </c>
      <c r="H743" s="42">
        <f t="shared" si="26"/>
        <v>-5.4545454545454515E-2</v>
      </c>
      <c r="I743" s="1"/>
    </row>
    <row r="744" spans="1:9" s="3" customFormat="1" ht="28" customHeight="1" x14ac:dyDescent="0.35">
      <c r="A744" s="11">
        <v>5201010103063</v>
      </c>
      <c r="B744" s="17" t="s">
        <v>1082</v>
      </c>
      <c r="C744" s="13" t="s">
        <v>101</v>
      </c>
      <c r="D744" s="13" t="s">
        <v>1083</v>
      </c>
      <c r="E744" s="14" t="s">
        <v>138</v>
      </c>
      <c r="F744" s="15">
        <v>1.28</v>
      </c>
      <c r="G744" s="15">
        <v>1.21</v>
      </c>
      <c r="H744" s="16">
        <f t="shared" si="25"/>
        <v>-5.4687500000000049E-2</v>
      </c>
      <c r="I744" s="1"/>
    </row>
    <row r="745" spans="1:9" s="3" customFormat="1" ht="28" customHeight="1" x14ac:dyDescent="0.35">
      <c r="A745" s="11">
        <v>5201010103070</v>
      </c>
      <c r="B745" s="17" t="s">
        <v>1082</v>
      </c>
      <c r="C745" s="13" t="s">
        <v>101</v>
      </c>
      <c r="D745" s="13" t="s">
        <v>1084</v>
      </c>
      <c r="E745" s="14" t="s">
        <v>138</v>
      </c>
      <c r="F745" s="15">
        <v>1.28</v>
      </c>
      <c r="G745" s="15">
        <v>1.21</v>
      </c>
      <c r="H745" s="16">
        <f t="shared" si="25"/>
        <v>-5.4687500000000049E-2</v>
      </c>
      <c r="I745" s="1"/>
    </row>
    <row r="746" spans="1:9" s="3" customFormat="1" ht="28" customHeight="1" x14ac:dyDescent="0.35">
      <c r="A746" s="11">
        <v>5201010103100</v>
      </c>
      <c r="B746" s="17" t="s">
        <v>1082</v>
      </c>
      <c r="C746" s="13" t="s">
        <v>101</v>
      </c>
      <c r="D746" s="13" t="s">
        <v>1085</v>
      </c>
      <c r="E746" s="14" t="s">
        <v>138</v>
      </c>
      <c r="F746" s="15">
        <v>1.28</v>
      </c>
      <c r="G746" s="15">
        <v>1.21</v>
      </c>
      <c r="H746" s="16">
        <f t="shared" si="25"/>
        <v>-5.4687500000000049E-2</v>
      </c>
      <c r="I746" s="1"/>
    </row>
    <row r="747" spans="1:9" s="3" customFormat="1" ht="28" customHeight="1" x14ac:dyDescent="0.35">
      <c r="A747" s="11">
        <v>5201010011962</v>
      </c>
      <c r="B747" s="17" t="s">
        <v>1082</v>
      </c>
      <c r="C747" s="13" t="s">
        <v>101</v>
      </c>
      <c r="D747" s="13" t="s">
        <v>1086</v>
      </c>
      <c r="E747" s="14" t="s">
        <v>140</v>
      </c>
      <c r="F747" s="15">
        <v>2.48</v>
      </c>
      <c r="G747" s="15">
        <v>2.35</v>
      </c>
      <c r="H747" s="16">
        <f t="shared" si="25"/>
        <v>-5.2419354838709638E-2</v>
      </c>
      <c r="I747" s="1"/>
    </row>
    <row r="748" spans="1:9" s="3" customFormat="1" ht="28" customHeight="1" x14ac:dyDescent="0.35">
      <c r="A748" s="11">
        <v>5201010011986</v>
      </c>
      <c r="B748" s="17" t="s">
        <v>1082</v>
      </c>
      <c r="C748" s="13" t="s">
        <v>101</v>
      </c>
      <c r="D748" s="13" t="s">
        <v>1087</v>
      </c>
      <c r="E748" s="14" t="s">
        <v>140</v>
      </c>
      <c r="F748" s="15">
        <v>2.48</v>
      </c>
      <c r="G748" s="15">
        <v>2.35</v>
      </c>
      <c r="H748" s="16">
        <f t="shared" si="25"/>
        <v>-5.2419354838709638E-2</v>
      </c>
      <c r="I748" s="1"/>
    </row>
    <row r="749" spans="1:9" s="3" customFormat="1" ht="28" customHeight="1" x14ac:dyDescent="0.35">
      <c r="A749" s="11">
        <v>8076800195033</v>
      </c>
      <c r="B749" s="17" t="s">
        <v>1082</v>
      </c>
      <c r="C749" s="13" t="s">
        <v>101</v>
      </c>
      <c r="D749" s="13" t="s">
        <v>1088</v>
      </c>
      <c r="E749" s="14" t="s">
        <v>138</v>
      </c>
      <c r="F749" s="15">
        <v>1.44</v>
      </c>
      <c r="G749" s="15">
        <v>1.36</v>
      </c>
      <c r="H749" s="16">
        <f t="shared" si="25"/>
        <v>-5.5555555555555455E-2</v>
      </c>
      <c r="I749" s="1"/>
    </row>
    <row r="750" spans="1:9" s="3" customFormat="1" ht="28" customHeight="1" x14ac:dyDescent="0.35">
      <c r="A750" s="11">
        <v>8076800195057</v>
      </c>
      <c r="B750" s="17" t="s">
        <v>1082</v>
      </c>
      <c r="C750" s="13" t="s">
        <v>101</v>
      </c>
      <c r="D750" s="13" t="s">
        <v>1089</v>
      </c>
      <c r="E750" s="14" t="s">
        <v>138</v>
      </c>
      <c r="F750" s="15">
        <v>1.44</v>
      </c>
      <c r="G750" s="15">
        <v>1.36</v>
      </c>
      <c r="H750" s="16">
        <f t="shared" si="25"/>
        <v>-5.5555555555555455E-2</v>
      </c>
      <c r="I750" s="1"/>
    </row>
    <row r="751" spans="1:9" s="3" customFormat="1" ht="28" customHeight="1" x14ac:dyDescent="0.35">
      <c r="A751" s="11">
        <v>8076808150072</v>
      </c>
      <c r="B751" s="17" t="s">
        <v>1082</v>
      </c>
      <c r="C751" s="13" t="s">
        <v>101</v>
      </c>
      <c r="D751" s="13" t="s">
        <v>1090</v>
      </c>
      <c r="E751" s="14" t="s">
        <v>138</v>
      </c>
      <c r="F751" s="15">
        <v>1.44</v>
      </c>
      <c r="G751" s="15">
        <v>1.36</v>
      </c>
      <c r="H751" s="16">
        <f t="shared" si="25"/>
        <v>-5.5555555555555455E-2</v>
      </c>
      <c r="I751" s="1"/>
    </row>
    <row r="752" spans="1:9" s="3" customFormat="1" ht="28" customHeight="1" x14ac:dyDescent="0.35">
      <c r="A752" s="11">
        <v>8076809545389</v>
      </c>
      <c r="B752" s="17" t="s">
        <v>1082</v>
      </c>
      <c r="C752" s="13" t="s">
        <v>101</v>
      </c>
      <c r="D752" s="13" t="s">
        <v>1091</v>
      </c>
      <c r="E752" s="14" t="s">
        <v>140</v>
      </c>
      <c r="F752" s="15">
        <v>2.74</v>
      </c>
      <c r="G752" s="15">
        <v>2.6</v>
      </c>
      <c r="H752" s="16">
        <f t="shared" ref="H752:H771" si="27">IFERROR((G752-F752)/F752,"-")</f>
        <v>-5.1094890510948947E-2</v>
      </c>
      <c r="I752" s="1"/>
    </row>
    <row r="753" spans="1:9" s="3" customFormat="1" ht="28" customHeight="1" x14ac:dyDescent="0.35">
      <c r="A753" s="11">
        <v>8076809529419</v>
      </c>
      <c r="B753" s="17" t="s">
        <v>1082</v>
      </c>
      <c r="C753" s="13" t="s">
        <v>101</v>
      </c>
      <c r="D753" s="13" t="s">
        <v>1092</v>
      </c>
      <c r="E753" s="14" t="s">
        <v>138</v>
      </c>
      <c r="F753" s="15">
        <v>1.6</v>
      </c>
      <c r="G753" s="15">
        <v>1.52</v>
      </c>
      <c r="H753" s="16">
        <f t="shared" si="27"/>
        <v>-5.0000000000000044E-2</v>
      </c>
      <c r="I753" s="1"/>
    </row>
    <row r="754" spans="1:9" s="3" customFormat="1" ht="28" customHeight="1" x14ac:dyDescent="0.35">
      <c r="A754" s="11">
        <v>8076809581820</v>
      </c>
      <c r="B754" s="17" t="s">
        <v>1082</v>
      </c>
      <c r="C754" s="13" t="s">
        <v>101</v>
      </c>
      <c r="D754" s="13" t="s">
        <v>1093</v>
      </c>
      <c r="E754" s="14" t="s">
        <v>138</v>
      </c>
      <c r="F754" s="15">
        <v>1.6</v>
      </c>
      <c r="G754" s="15">
        <v>1.52</v>
      </c>
      <c r="H754" s="16">
        <f t="shared" si="27"/>
        <v>-5.0000000000000044E-2</v>
      </c>
      <c r="I754" s="1"/>
    </row>
    <row r="755" spans="1:9" s="3" customFormat="1" ht="28" customHeight="1" x14ac:dyDescent="0.35">
      <c r="A755" s="11">
        <v>8076809578363</v>
      </c>
      <c r="B755" s="17" t="s">
        <v>1082</v>
      </c>
      <c r="C755" s="13" t="s">
        <v>101</v>
      </c>
      <c r="D755" s="13" t="s">
        <v>1094</v>
      </c>
      <c r="E755" s="14" t="s">
        <v>138</v>
      </c>
      <c r="F755" s="15">
        <v>1.91</v>
      </c>
      <c r="G755" s="15">
        <v>1.81</v>
      </c>
      <c r="H755" s="16">
        <f t="shared" si="27"/>
        <v>-5.2356020942408307E-2</v>
      </c>
      <c r="I755" s="1"/>
    </row>
    <row r="756" spans="1:9" s="3" customFormat="1" ht="28" customHeight="1" x14ac:dyDescent="0.35">
      <c r="A756" s="11">
        <v>8076809529433</v>
      </c>
      <c r="B756" s="17" t="s">
        <v>1082</v>
      </c>
      <c r="C756" s="13" t="s">
        <v>101</v>
      </c>
      <c r="D756" s="13" t="s">
        <v>1095</v>
      </c>
      <c r="E756" s="14" t="s">
        <v>138</v>
      </c>
      <c r="F756" s="15">
        <v>1.91</v>
      </c>
      <c r="G756" s="15">
        <v>1.81</v>
      </c>
      <c r="H756" s="16">
        <f t="shared" si="27"/>
        <v>-5.2356020942408307E-2</v>
      </c>
      <c r="I756" s="1"/>
    </row>
    <row r="757" spans="1:9" s="3" customFormat="1" ht="28" customHeight="1" x14ac:dyDescent="0.35">
      <c r="A757" s="11">
        <v>8076809529457</v>
      </c>
      <c r="B757" s="17" t="s">
        <v>1082</v>
      </c>
      <c r="C757" s="13" t="s">
        <v>101</v>
      </c>
      <c r="D757" s="13" t="s">
        <v>1096</v>
      </c>
      <c r="E757" s="14" t="s">
        <v>138</v>
      </c>
      <c r="F757" s="15">
        <v>1.91</v>
      </c>
      <c r="G757" s="15">
        <v>1.81</v>
      </c>
      <c r="H757" s="16">
        <f t="shared" si="27"/>
        <v>-5.2356020942408307E-2</v>
      </c>
      <c r="I757" s="1"/>
    </row>
    <row r="758" spans="1:9" s="3" customFormat="1" ht="28" customHeight="1" x14ac:dyDescent="0.35">
      <c r="A758" s="11">
        <v>8076809578356</v>
      </c>
      <c r="B758" s="17" t="s">
        <v>1082</v>
      </c>
      <c r="C758" s="13" t="s">
        <v>101</v>
      </c>
      <c r="D758" s="13" t="s">
        <v>1097</v>
      </c>
      <c r="E758" s="14" t="s">
        <v>138</v>
      </c>
      <c r="F758" s="15">
        <v>1.91</v>
      </c>
      <c r="G758" s="15">
        <v>1.81</v>
      </c>
      <c r="H758" s="16">
        <f t="shared" si="27"/>
        <v>-5.2356020942408307E-2</v>
      </c>
      <c r="I758" s="1"/>
    </row>
    <row r="759" spans="1:9" s="3" customFormat="1" ht="28" customHeight="1" x14ac:dyDescent="0.35">
      <c r="A759" s="11">
        <v>8076809532440</v>
      </c>
      <c r="B759" s="17" t="s">
        <v>1082</v>
      </c>
      <c r="C759" s="13" t="s">
        <v>101</v>
      </c>
      <c r="D759" s="13" t="s">
        <v>1098</v>
      </c>
      <c r="E759" s="14" t="s">
        <v>138</v>
      </c>
      <c r="F759" s="15">
        <v>1.97</v>
      </c>
      <c r="G759" s="15">
        <v>1.87</v>
      </c>
      <c r="H759" s="16">
        <f t="shared" si="27"/>
        <v>-5.0761421319796884E-2</v>
      </c>
      <c r="I759" s="1"/>
    </row>
    <row r="760" spans="1:9" s="3" customFormat="1" ht="28" customHeight="1" x14ac:dyDescent="0.35">
      <c r="A760" s="11">
        <v>5201010007910</v>
      </c>
      <c r="B760" s="17" t="s">
        <v>1082</v>
      </c>
      <c r="C760" s="13" t="s">
        <v>101</v>
      </c>
      <c r="D760" s="13" t="s">
        <v>1099</v>
      </c>
      <c r="E760" s="43" t="s">
        <v>1100</v>
      </c>
      <c r="F760" s="15">
        <v>3.84</v>
      </c>
      <c r="G760" s="15">
        <v>3.63</v>
      </c>
      <c r="H760" s="16">
        <f t="shared" si="27"/>
        <v>-5.4687499999999993E-2</v>
      </c>
      <c r="I760" s="1"/>
    </row>
    <row r="761" spans="1:9" s="3" customFormat="1" ht="28" customHeight="1" x14ac:dyDescent="0.35">
      <c r="A761" s="11">
        <v>5201010010118</v>
      </c>
      <c r="B761" s="17" t="s">
        <v>1082</v>
      </c>
      <c r="C761" s="13" t="s">
        <v>101</v>
      </c>
      <c r="D761" s="13" t="s">
        <v>1101</v>
      </c>
      <c r="E761" s="43" t="s">
        <v>1100</v>
      </c>
      <c r="F761" s="15">
        <v>3.84</v>
      </c>
      <c r="G761" s="15">
        <v>3.63</v>
      </c>
      <c r="H761" s="16">
        <f t="shared" si="27"/>
        <v>-5.4687499999999993E-2</v>
      </c>
      <c r="I761" s="1"/>
    </row>
    <row r="762" spans="1:9" s="3" customFormat="1" ht="28" customHeight="1" x14ac:dyDescent="0.35">
      <c r="A762" s="11">
        <v>5201010007934</v>
      </c>
      <c r="B762" s="17" t="s">
        <v>1082</v>
      </c>
      <c r="C762" s="13" t="s">
        <v>101</v>
      </c>
      <c r="D762" s="13" t="s">
        <v>1102</v>
      </c>
      <c r="E762" s="43" t="s">
        <v>1100</v>
      </c>
      <c r="F762" s="15">
        <v>3.84</v>
      </c>
      <c r="G762" s="15">
        <v>3.63</v>
      </c>
      <c r="H762" s="16">
        <f t="shared" si="27"/>
        <v>-5.4687499999999993E-2</v>
      </c>
      <c r="I762" s="1"/>
    </row>
    <row r="763" spans="1:9" s="3" customFormat="1" ht="28" customHeight="1" x14ac:dyDescent="0.35">
      <c r="A763" s="11">
        <v>5201010015915</v>
      </c>
      <c r="B763" s="17" t="s">
        <v>1082</v>
      </c>
      <c r="C763" s="13" t="s">
        <v>101</v>
      </c>
      <c r="D763" s="13" t="s">
        <v>1103</v>
      </c>
      <c r="E763" s="43" t="s">
        <v>1104</v>
      </c>
      <c r="F763" s="15">
        <v>3.13</v>
      </c>
      <c r="G763" s="15">
        <v>2.92</v>
      </c>
      <c r="H763" s="16">
        <f t="shared" si="27"/>
        <v>-6.7092651757188496E-2</v>
      </c>
      <c r="I763" s="1"/>
    </row>
    <row r="764" spans="1:9" s="3" customFormat="1" ht="28" customHeight="1" x14ac:dyDescent="0.35">
      <c r="A764" s="11">
        <v>5201010015922</v>
      </c>
      <c r="B764" s="17" t="s">
        <v>1082</v>
      </c>
      <c r="C764" s="13" t="s">
        <v>101</v>
      </c>
      <c r="D764" s="13" t="s">
        <v>1105</v>
      </c>
      <c r="E764" s="43" t="s">
        <v>1104</v>
      </c>
      <c r="F764" s="15">
        <v>3.13</v>
      </c>
      <c r="G764" s="15">
        <v>2.92</v>
      </c>
      <c r="H764" s="16">
        <f t="shared" si="27"/>
        <v>-6.7092651757188496E-2</v>
      </c>
      <c r="I764" s="1"/>
    </row>
    <row r="765" spans="1:9" s="3" customFormat="1" ht="28" customHeight="1" x14ac:dyDescent="0.35">
      <c r="A765" s="11">
        <v>8076809584272</v>
      </c>
      <c r="B765" s="17" t="s">
        <v>1082</v>
      </c>
      <c r="C765" s="13" t="s">
        <v>101</v>
      </c>
      <c r="D765" s="13" t="s">
        <v>1106</v>
      </c>
      <c r="E765" s="43" t="s">
        <v>1104</v>
      </c>
      <c r="F765" s="15">
        <v>3.26</v>
      </c>
      <c r="G765" s="15">
        <v>3.02</v>
      </c>
      <c r="H765" s="16">
        <f t="shared" si="27"/>
        <v>-7.3619631901840427E-2</v>
      </c>
      <c r="I765" s="1"/>
    </row>
    <row r="766" spans="1:9" s="3" customFormat="1" ht="28" customHeight="1" x14ac:dyDescent="0.35">
      <c r="A766" s="11">
        <v>8076809584296</v>
      </c>
      <c r="B766" s="17" t="s">
        <v>1082</v>
      </c>
      <c r="C766" s="13" t="s">
        <v>101</v>
      </c>
      <c r="D766" s="13" t="s">
        <v>1107</v>
      </c>
      <c r="E766" s="43" t="s">
        <v>1104</v>
      </c>
      <c r="F766" s="15">
        <v>3.26</v>
      </c>
      <c r="G766" s="15">
        <v>3.02</v>
      </c>
      <c r="H766" s="16">
        <f t="shared" si="27"/>
        <v>-7.3619631901840427E-2</v>
      </c>
      <c r="I766" s="1"/>
    </row>
    <row r="767" spans="1:9" s="3" customFormat="1" ht="28" customHeight="1" x14ac:dyDescent="0.35">
      <c r="A767" s="11">
        <v>8076809584319</v>
      </c>
      <c r="B767" s="17" t="s">
        <v>1082</v>
      </c>
      <c r="C767" s="13" t="s">
        <v>101</v>
      </c>
      <c r="D767" s="13" t="s">
        <v>1108</v>
      </c>
      <c r="E767" s="43" t="s">
        <v>1104</v>
      </c>
      <c r="F767" s="15">
        <v>3.26</v>
      </c>
      <c r="G767" s="15">
        <v>3.02</v>
      </c>
      <c r="H767" s="16">
        <f t="shared" si="27"/>
        <v>-7.3619631901840427E-2</v>
      </c>
      <c r="I767" s="1"/>
    </row>
    <row r="768" spans="1:9" s="3" customFormat="1" ht="28" customHeight="1" x14ac:dyDescent="0.35">
      <c r="A768" s="11">
        <v>8076809584289</v>
      </c>
      <c r="B768" s="17" t="s">
        <v>1082</v>
      </c>
      <c r="C768" s="13" t="s">
        <v>101</v>
      </c>
      <c r="D768" s="13" t="s">
        <v>1109</v>
      </c>
      <c r="E768" s="43" t="s">
        <v>1110</v>
      </c>
      <c r="F768" s="15">
        <v>2.2599999999999998</v>
      </c>
      <c r="G768" s="15">
        <v>2.1</v>
      </c>
      <c r="H768" s="16">
        <f t="shared" si="27"/>
        <v>-7.0796460176991025E-2</v>
      </c>
      <c r="I768" s="1"/>
    </row>
    <row r="769" spans="1:9" s="3" customFormat="1" ht="28" customHeight="1" x14ac:dyDescent="0.35">
      <c r="A769" s="11">
        <v>8076809584302</v>
      </c>
      <c r="B769" s="17" t="s">
        <v>1082</v>
      </c>
      <c r="C769" s="13" t="s">
        <v>101</v>
      </c>
      <c r="D769" s="13" t="s">
        <v>1111</v>
      </c>
      <c r="E769" s="43" t="s">
        <v>1110</v>
      </c>
      <c r="F769" s="15">
        <v>2.2599999999999998</v>
      </c>
      <c r="G769" s="15">
        <v>2.1</v>
      </c>
      <c r="H769" s="16">
        <f t="shared" si="27"/>
        <v>-7.0796460176991025E-2</v>
      </c>
      <c r="I769" s="1"/>
    </row>
    <row r="770" spans="1:9" s="3" customFormat="1" ht="28" customHeight="1" x14ac:dyDescent="0.35">
      <c r="A770" s="11">
        <v>8076809584326</v>
      </c>
      <c r="B770" s="17" t="s">
        <v>1082</v>
      </c>
      <c r="C770" s="13" t="s">
        <v>101</v>
      </c>
      <c r="D770" s="13" t="s">
        <v>1112</v>
      </c>
      <c r="E770" s="43" t="s">
        <v>1110</v>
      </c>
      <c r="F770" s="15">
        <v>2.2599999999999998</v>
      </c>
      <c r="G770" s="15">
        <v>2.1</v>
      </c>
      <c r="H770" s="16">
        <f t="shared" si="27"/>
        <v>-7.0796460176991025E-2</v>
      </c>
      <c r="I770" s="1"/>
    </row>
    <row r="771" spans="1:9" s="3" customFormat="1" ht="28" customHeight="1" x14ac:dyDescent="0.35">
      <c r="A771" s="11">
        <v>8076809584364</v>
      </c>
      <c r="B771" s="17" t="s">
        <v>1082</v>
      </c>
      <c r="C771" s="13" t="s">
        <v>101</v>
      </c>
      <c r="D771" s="13" t="s">
        <v>1113</v>
      </c>
      <c r="E771" s="43" t="s">
        <v>1110</v>
      </c>
      <c r="F771" s="15">
        <v>2.4900000000000002</v>
      </c>
      <c r="G771" s="15">
        <v>2.33</v>
      </c>
      <c r="H771" s="16">
        <f t="shared" si="27"/>
        <v>-6.4257028112449849E-2</v>
      </c>
      <c r="I771" s="1"/>
    </row>
    <row r="772" spans="1:9" x14ac:dyDescent="0.35">
      <c r="A772"/>
      <c r="B772"/>
      <c r="C772"/>
      <c r="D772"/>
      <c r="E772"/>
      <c r="F772"/>
      <c r="G772"/>
      <c r="H772"/>
      <c r="I772"/>
    </row>
    <row r="773" spans="1:9" ht="22.5" customHeight="1" x14ac:dyDescent="0.35">
      <c r="A773" s="18"/>
      <c r="B773" s="38" t="str">
        <f>"Μέχρι τις 13/11/2023" &amp; " στην πρωτοβουλία μείωσης τιμής συμμετέχουν " &amp; COUNTA(_xlfn.ANCHORARRAY(A777)) &amp; " εταιρείες"</f>
        <v>Μέχρι τις 13/11/2023 στην πρωτοβουλία μείωσης τιμής συμμετέχουν 62 εταιρείες</v>
      </c>
      <c r="C773" s="38"/>
      <c r="D773" s="38"/>
      <c r="E773" s="38"/>
      <c r="F773" s="39"/>
      <c r="G773" s="20"/>
      <c r="H773" s="20"/>
      <c r="I773"/>
    </row>
    <row r="774" spans="1:9" ht="114" customHeight="1" x14ac:dyDescent="0.35">
      <c r="A774" s="19"/>
      <c r="B774" s="40" t="str">
        <f>_xlfn.TEXTJOIN(", ",TRUE,A777,A778,A779,A780,A781,A782,A783,A784,A785,A786,A787,A788,A789,A790,A791,A792,A793,A794,A795,A796,A797,A798,A799,A800,A801,A802,A803,A804,A805,A806,A807,A808,A809,A810,A811,A812,A813,A814,A815,A816,A817,A818,A819,A820,A821,A822,A823,A824,A825,A826,A827,A828,A829,A830,A831,A832,A833,A834,A835,A836,A837,A838)</f>
        <v>Όλυμπος, Γιώτης, Βιολάντα , Μύλοι Λούλη, ΤΡΙΚΚΗ, Numil Hellas , Παλίρροια-Σουλιώτης, Χαλβατζής Μακεδονική, Καραμολέγκος, MULTI FOAM, EURICOM, MELINDA, ARLA, ΜΑΝΔΡΕΚΑΣ, FLOS , ΝΙΚΑΣ, Δέλτα, Procter &amp; Gamble, CRETA FARMS, CONVOY-WORLD , Coca-Cola Τρία Έψιλον, FARCOM, ΜΕΓΑ, CAFETEX, ΜΥΛΟΙ ΘΡΑΚΗΣ, Εμποροβιομηχανοτεχνική Εγνατία, ΜΠΙΣΚΟΤΟΠΟΙΙΑ ΔΕΡΜΙΣΗΣ, ΔΩΔΩΝΗ, LACTALIS HELLAS, FrieslandCampina Hellas-ΝΟΥΝΟΥ, Condito, Septona, Elbisco, Private Brands, TANKO pet food, ΜΕΛΙΣΣΑ ΚΙΚΙΖΑΣ, ΠΑΠΑΔΟΠΟΥΛΟΣ , Nestle, CPW Ελλάς , Μανωλικάκης , ΕΛΑΙΣ - UNILEVER, ΑΔΑΜΑΝΤΙΝΑ, ΜΙΝΕΡΒΑ, Galaxy, Pescanova Hellas, Αβγα Βλαχάκη, GRANAROLO HELLAS, HALEON HELLAS , ECOKELVIN , Μύλοι Κομοτηνής, JACOBS DOUWE EGBERTS , ΝΙΤΣΙΑΚΟΣ, ΑΦΟΙ Κ.ΚΑΡΑΓΕΩΡΓΙΟΥ ΑΕΒΕ (3αλφα), PALSE GP, ΧΡΥΣΑ ΑΥΓΑ, ΕΛΓΕΚΑ, ΠΑΠΟΥΤΣΑΝΗΣ, ΑΥΓΟΔΙΑΤΡΟΦΙΚΗ, TSAKIRIS FAMILY, OSCAR , ΜΕΒΓΑΛ, Barilla Hellas</v>
      </c>
      <c r="C774" s="40"/>
      <c r="D774" s="40"/>
      <c r="E774" s="40"/>
      <c r="F774" s="39"/>
      <c r="G774" s="21"/>
      <c r="H774" s="21"/>
      <c r="I774"/>
    </row>
    <row r="775" spans="1:9" ht="25" customHeight="1" x14ac:dyDescent="0.35">
      <c r="A775" s="22"/>
      <c r="B775" s="41" t="str">
        <f>"Μέχρι τις 13/11/2023 "&amp; "στην πρωτοβουλία μείωσης τιμής έχουν υποβληθεί " &amp; COUNTA(D2:D771) &amp; " κωδικοί προϊόντων"</f>
        <v>Μέχρι τις 13/11/2023 στην πρωτοβουλία μείωσης τιμής έχουν υποβληθεί 770 κωδικοί προϊόντων</v>
      </c>
      <c r="C775" s="41"/>
      <c r="D775" s="41"/>
      <c r="E775" s="41"/>
      <c r="F775" s="39"/>
      <c r="G775" s="21"/>
      <c r="H775" s="31"/>
      <c r="I775"/>
    </row>
    <row r="776" spans="1:9" ht="23.5" customHeight="1" x14ac:dyDescent="0.35">
      <c r="A776"/>
      <c r="B776"/>
      <c r="C776"/>
      <c r="D776"/>
      <c r="E776"/>
      <c r="F776"/>
      <c r="G776"/>
      <c r="H776"/>
      <c r="I776"/>
    </row>
    <row r="777" spans="1:9" ht="14.5" hidden="1" customHeight="1" x14ac:dyDescent="0.35">
      <c r="A777" s="2" t="str" cm="1">
        <f t="array" ref="A777:A838">_xlfn.UNIQUE(B2:B771)</f>
        <v>Όλυμπος</v>
      </c>
    </row>
    <row r="778" spans="1:9" ht="14.5" hidden="1" customHeight="1" x14ac:dyDescent="0.35">
      <c r="A778" s="2" t="str">
        <v>Γιώτης</v>
      </c>
    </row>
    <row r="779" spans="1:9" ht="14.5" hidden="1" customHeight="1" x14ac:dyDescent="0.35">
      <c r="A779" s="2" t="str">
        <v xml:space="preserve">Βιολάντα </v>
      </c>
    </row>
    <row r="780" spans="1:9" ht="14.5" hidden="1" customHeight="1" x14ac:dyDescent="0.35">
      <c r="A780" s="2" t="str">
        <v>Μύλοι Λούλη</v>
      </c>
    </row>
    <row r="781" spans="1:9" ht="14.5" hidden="1" customHeight="1" x14ac:dyDescent="0.35">
      <c r="A781" s="2" t="str">
        <v>ΤΡΙΚΚΗ</v>
      </c>
    </row>
    <row r="782" spans="1:9" ht="14.5" hidden="1" customHeight="1" x14ac:dyDescent="0.35">
      <c r="A782" s="2" t="str">
        <v xml:space="preserve">Numil Hellas </v>
      </c>
    </row>
    <row r="783" spans="1:9" ht="14.5" hidden="1" customHeight="1" x14ac:dyDescent="0.35">
      <c r="A783" s="2" t="str">
        <v>Παλίρροια-Σουλιώτης</v>
      </c>
    </row>
    <row r="784" spans="1:9" ht="14.5" hidden="1" customHeight="1" x14ac:dyDescent="0.35">
      <c r="A784" s="2" t="str">
        <v>Χαλβατζής Μακεδονική</v>
      </c>
    </row>
    <row r="785" spans="1:1" ht="14.5" hidden="1" customHeight="1" x14ac:dyDescent="0.35">
      <c r="A785" s="2" t="str">
        <v>Καραμολέγκος</v>
      </c>
    </row>
    <row r="786" spans="1:1" hidden="1" x14ac:dyDescent="0.35">
      <c r="A786" s="2" t="str">
        <v>MULTI FOAM</v>
      </c>
    </row>
    <row r="787" spans="1:1" hidden="1" x14ac:dyDescent="0.35">
      <c r="A787" s="2" t="str">
        <v>EURICOM</v>
      </c>
    </row>
    <row r="788" spans="1:1" hidden="1" x14ac:dyDescent="0.35">
      <c r="A788" s="2" t="str">
        <v>MELINDA</v>
      </c>
    </row>
    <row r="789" spans="1:1" hidden="1" x14ac:dyDescent="0.35">
      <c r="A789" s="2" t="str">
        <v>ARLA</v>
      </c>
    </row>
    <row r="790" spans="1:1" hidden="1" x14ac:dyDescent="0.35">
      <c r="A790" s="2" t="str">
        <v>ΜΑΝΔΡΕΚΑΣ</v>
      </c>
    </row>
    <row r="791" spans="1:1" hidden="1" x14ac:dyDescent="0.35">
      <c r="A791" s="2" t="str">
        <v xml:space="preserve">FLOS </v>
      </c>
    </row>
    <row r="792" spans="1:1" hidden="1" x14ac:dyDescent="0.35">
      <c r="A792" s="2" t="str">
        <v>ΝΙΚΑΣ</v>
      </c>
    </row>
    <row r="793" spans="1:1" hidden="1" x14ac:dyDescent="0.35">
      <c r="A793" s="2" t="str">
        <v>Δέλτα</v>
      </c>
    </row>
    <row r="794" spans="1:1" hidden="1" x14ac:dyDescent="0.35">
      <c r="A794" s="2" t="str">
        <v>Procter &amp; Gamble</v>
      </c>
    </row>
    <row r="795" spans="1:1" hidden="1" x14ac:dyDescent="0.35">
      <c r="A795" s="2" t="str">
        <v>CRETA FARMS</v>
      </c>
    </row>
    <row r="796" spans="1:1" hidden="1" x14ac:dyDescent="0.35">
      <c r="A796" s="2" t="str">
        <v xml:space="preserve">CONVOY-WORLD </v>
      </c>
    </row>
    <row r="797" spans="1:1" hidden="1" x14ac:dyDescent="0.35">
      <c r="A797" s="2" t="str">
        <v>Coca-Cola Τρία Έψιλον</v>
      </c>
    </row>
    <row r="798" spans="1:1" hidden="1" x14ac:dyDescent="0.35">
      <c r="A798" s="2" t="str">
        <v>FARCOM</v>
      </c>
    </row>
    <row r="799" spans="1:1" hidden="1" x14ac:dyDescent="0.35">
      <c r="A799" s="2" t="str">
        <v>ΜΕΓΑ</v>
      </c>
    </row>
    <row r="800" spans="1:1" hidden="1" x14ac:dyDescent="0.35">
      <c r="A800" s="2" t="str">
        <v>CAFETEX</v>
      </c>
    </row>
    <row r="801" spans="1:1" hidden="1" x14ac:dyDescent="0.35">
      <c r="A801" s="2" t="str">
        <v>ΜΥΛΟΙ ΘΡΑΚΗΣ</v>
      </c>
    </row>
    <row r="802" spans="1:1" hidden="1" x14ac:dyDescent="0.35">
      <c r="A802" s="2" t="str">
        <v>Εμποροβιομηχανοτεχνική Εγνατία</v>
      </c>
    </row>
    <row r="803" spans="1:1" hidden="1" x14ac:dyDescent="0.35">
      <c r="A803" s="2" t="str">
        <v>ΜΠΙΣΚΟΤΟΠΟΙΙΑ ΔΕΡΜΙΣΗΣ</v>
      </c>
    </row>
    <row r="804" spans="1:1" hidden="1" x14ac:dyDescent="0.35">
      <c r="A804" s="2" t="str">
        <v>ΔΩΔΩΝΗ</v>
      </c>
    </row>
    <row r="805" spans="1:1" hidden="1" x14ac:dyDescent="0.35">
      <c r="A805" s="2" t="str">
        <v>LACTALIS HELLAS</v>
      </c>
    </row>
    <row r="806" spans="1:1" hidden="1" x14ac:dyDescent="0.35">
      <c r="A806" s="2" t="str">
        <v>FrieslandCampina Hellas-ΝΟΥΝΟΥ</v>
      </c>
    </row>
    <row r="807" spans="1:1" hidden="1" x14ac:dyDescent="0.35">
      <c r="A807" s="2" t="str">
        <v>Condito</v>
      </c>
    </row>
    <row r="808" spans="1:1" hidden="1" x14ac:dyDescent="0.35">
      <c r="A808" s="2" t="str">
        <v>Septona</v>
      </c>
    </row>
    <row r="809" spans="1:1" hidden="1" x14ac:dyDescent="0.35">
      <c r="A809" s="2" t="str">
        <v>Elbisco</v>
      </c>
    </row>
    <row r="810" spans="1:1" hidden="1" x14ac:dyDescent="0.35">
      <c r="A810" s="2" t="str">
        <v>Private Brands</v>
      </c>
    </row>
    <row r="811" spans="1:1" hidden="1" x14ac:dyDescent="0.35">
      <c r="A811" s="2" t="str">
        <v>TANKO pet food</v>
      </c>
    </row>
    <row r="812" spans="1:1" hidden="1" x14ac:dyDescent="0.35">
      <c r="A812" s="2" t="str">
        <v>ΜΕΛΙΣΣΑ ΚΙΚΙΖΑΣ</v>
      </c>
    </row>
    <row r="813" spans="1:1" hidden="1" x14ac:dyDescent="0.35">
      <c r="A813" s="2" t="str">
        <v xml:space="preserve">ΠΑΠΑΔΟΠΟΥΛΟΣ </v>
      </c>
    </row>
    <row r="814" spans="1:1" hidden="1" x14ac:dyDescent="0.35">
      <c r="A814" s="2" t="str">
        <v>Nestle</v>
      </c>
    </row>
    <row r="815" spans="1:1" hidden="1" x14ac:dyDescent="0.35">
      <c r="A815" s="2" t="str">
        <v xml:space="preserve">CPW Ελλάς </v>
      </c>
    </row>
    <row r="816" spans="1:1" hidden="1" x14ac:dyDescent="0.35">
      <c r="A816" s="2" t="str">
        <v xml:space="preserve">Μανωλικάκης </v>
      </c>
    </row>
    <row r="817" spans="1:1" hidden="1" x14ac:dyDescent="0.35">
      <c r="A817" s="2" t="str">
        <v>ΕΛΑΙΣ - UNILEVER</v>
      </c>
    </row>
    <row r="818" spans="1:1" hidden="1" x14ac:dyDescent="0.35">
      <c r="A818" s="2" t="str">
        <v>ΑΔΑΜΑΝΤΙΝΑ</v>
      </c>
    </row>
    <row r="819" spans="1:1" hidden="1" x14ac:dyDescent="0.35">
      <c r="A819" s="2" t="str">
        <v>ΜΙΝΕΡΒΑ</v>
      </c>
    </row>
    <row r="820" spans="1:1" hidden="1" x14ac:dyDescent="0.35">
      <c r="A820" s="2" t="str">
        <v>Galaxy</v>
      </c>
    </row>
    <row r="821" spans="1:1" hidden="1" x14ac:dyDescent="0.35">
      <c r="A821" s="2" t="str">
        <v>Pescanova Hellas</v>
      </c>
    </row>
    <row r="822" spans="1:1" hidden="1" x14ac:dyDescent="0.35">
      <c r="A822" s="2" t="str">
        <v>Αβγα Βλαχάκη</v>
      </c>
    </row>
    <row r="823" spans="1:1" hidden="1" x14ac:dyDescent="0.35">
      <c r="A823" s="2" t="str">
        <v>GRANAROLO HELLAS</v>
      </c>
    </row>
    <row r="824" spans="1:1" hidden="1" x14ac:dyDescent="0.35">
      <c r="A824" s="2" t="str">
        <v xml:space="preserve">HALEON HELLAS </v>
      </c>
    </row>
    <row r="825" spans="1:1" hidden="1" x14ac:dyDescent="0.35">
      <c r="A825" s="2" t="str">
        <v xml:space="preserve">ECOKELVIN </v>
      </c>
    </row>
    <row r="826" spans="1:1" hidden="1" x14ac:dyDescent="0.35">
      <c r="A826" s="2" t="str">
        <v>Μύλοι Κομοτηνής</v>
      </c>
    </row>
    <row r="827" spans="1:1" hidden="1" x14ac:dyDescent="0.35">
      <c r="A827" s="2" t="str">
        <v xml:space="preserve">JACOBS DOUWE EGBERTS </v>
      </c>
    </row>
    <row r="828" spans="1:1" hidden="1" x14ac:dyDescent="0.35">
      <c r="A828" s="2" t="str">
        <v>ΝΙΤΣΙΑΚΟΣ</v>
      </c>
    </row>
    <row r="829" spans="1:1" hidden="1" x14ac:dyDescent="0.35">
      <c r="A829" s="2" t="str">
        <v>ΑΦΟΙ Κ.ΚΑΡΑΓΕΩΡΓΙΟΥ ΑΕΒΕ (3αλφα)</v>
      </c>
    </row>
    <row r="830" spans="1:1" hidden="1" x14ac:dyDescent="0.35">
      <c r="A830" s="2" t="str">
        <v>PALSE GP</v>
      </c>
    </row>
    <row r="831" spans="1:1" hidden="1" x14ac:dyDescent="0.35">
      <c r="A831" s="2" t="str">
        <v>ΧΡΥΣΑ ΑΥΓΑ</v>
      </c>
    </row>
    <row r="832" spans="1:1" hidden="1" x14ac:dyDescent="0.35">
      <c r="A832" s="2" t="str">
        <v>ΕΛΓΕΚΑ</v>
      </c>
    </row>
    <row r="833" spans="1:1" hidden="1" x14ac:dyDescent="0.35">
      <c r="A833" s="2" t="str">
        <v>ΠΑΠΟΥΤΣΑΝΗΣ</v>
      </c>
    </row>
    <row r="834" spans="1:1" hidden="1" x14ac:dyDescent="0.35">
      <c r="A834" s="2" t="str">
        <v>ΑΥΓΟΔΙΑΤΡΟΦΙΚΗ</v>
      </c>
    </row>
    <row r="835" spans="1:1" hidden="1" x14ac:dyDescent="0.35">
      <c r="A835" s="2" t="str">
        <v>TSAKIRIS FAMILY</v>
      </c>
    </row>
    <row r="836" spans="1:1" hidden="1" x14ac:dyDescent="0.35">
      <c r="A836" s="2" t="str">
        <v xml:space="preserve">OSCAR </v>
      </c>
    </row>
    <row r="837" spans="1:1" hidden="1" x14ac:dyDescent="0.35">
      <c r="A837" s="2" t="str">
        <v>ΜΕΒΓΑΛ</v>
      </c>
    </row>
    <row r="838" spans="1:1" hidden="1" x14ac:dyDescent="0.35">
      <c r="A838" s="2" t="str">
        <v>Barilla Hellas</v>
      </c>
    </row>
    <row r="839" spans="1:1" hidden="1" x14ac:dyDescent="0.35"/>
  </sheetData>
  <autoFilter ref="A1:H714" xr:uid="{B3D35668-1217-4D81-BE5B-4847DAC3725E}"/>
  <mergeCells count="3">
    <mergeCell ref="B773:F773"/>
    <mergeCell ref="B774:F774"/>
    <mergeCell ref="B775:F775"/>
  </mergeCells>
  <phoneticPr fontId="2" type="noConversion"/>
  <pageMargins left="0.7" right="0.7" top="0.75" bottom="0.75" header="0.3" footer="0.3"/>
  <pageSetup paperSize="9" orientation="portrait" horizontalDpi="90" verticalDpi="90" r:id="rId1"/>
  <ignoredErrors>
    <ignoredError sqref="A80:A85 A278 A286 A288 A291 A293:A295 A311 A312:A325 A454:A456 A458:A461 A87:A89 A91:A93 A137 A121:A122 A626 A629 A639:A646 A651:A662 A709:A710 A719:A720 A731:A73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90A207-9613-427A-B347-EBB74638429A}">
          <x14:formula1>
            <xm:f>'Κατηγορίες προϊόντων '!$B$2:$B$50</xm:f>
          </x14:formula1>
          <xm:sqref>C2:C771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D8F3-7A0E-4539-B263-9770A3035E37}">
  <dimension ref="A3:F66"/>
  <sheetViews>
    <sheetView tabSelected="1" topLeftCell="A29" zoomScale="90" zoomScaleNormal="90" workbookViewId="0">
      <selection activeCell="D43" sqref="D43"/>
    </sheetView>
  </sheetViews>
  <sheetFormatPr defaultRowHeight="14.5" x14ac:dyDescent="0.35"/>
  <cols>
    <col min="1" max="1" width="32.1796875" bestFit="1" customWidth="1"/>
    <col min="2" max="2" width="15" bestFit="1" customWidth="1"/>
    <col min="3" max="3" width="14.1796875" customWidth="1"/>
    <col min="4" max="4" width="52.54296875" bestFit="1" customWidth="1"/>
    <col min="5" max="5" width="15" bestFit="1" customWidth="1"/>
    <col min="6" max="6" width="21.81640625" bestFit="1" customWidth="1"/>
  </cols>
  <sheetData>
    <row r="3" spans="1:6" x14ac:dyDescent="0.35">
      <c r="A3" s="23" t="s">
        <v>186</v>
      </c>
      <c r="B3" t="s">
        <v>188</v>
      </c>
      <c r="D3" s="23" t="s">
        <v>186</v>
      </c>
      <c r="E3" t="s">
        <v>188</v>
      </c>
      <c r="F3" t="s">
        <v>374</v>
      </c>
    </row>
    <row r="4" spans="1:6" x14ac:dyDescent="0.35">
      <c r="A4" s="9" t="s">
        <v>203</v>
      </c>
      <c r="B4" s="27">
        <v>17</v>
      </c>
      <c r="D4" s="9" t="s">
        <v>72</v>
      </c>
      <c r="E4" s="27">
        <v>26</v>
      </c>
      <c r="F4" s="29">
        <v>-0.10162430775712042</v>
      </c>
    </row>
    <row r="5" spans="1:6" x14ac:dyDescent="0.35">
      <c r="A5" s="9" t="s">
        <v>195</v>
      </c>
      <c r="B5" s="27">
        <v>4</v>
      </c>
      <c r="D5" s="9" t="s">
        <v>85</v>
      </c>
      <c r="E5" s="27">
        <v>11</v>
      </c>
      <c r="F5" s="29">
        <v>-4.9208474446995491E-2</v>
      </c>
    </row>
    <row r="6" spans="1:6" x14ac:dyDescent="0.35">
      <c r="A6" s="9" t="s">
        <v>212</v>
      </c>
      <c r="B6" s="27">
        <v>4</v>
      </c>
      <c r="D6" s="9" t="s">
        <v>114</v>
      </c>
      <c r="E6" s="27">
        <v>31</v>
      </c>
      <c r="F6" s="29">
        <v>-5.1436019812747598E-2</v>
      </c>
    </row>
    <row r="7" spans="1:6" x14ac:dyDescent="0.35">
      <c r="A7" s="9" t="s">
        <v>198</v>
      </c>
      <c r="B7" s="27">
        <v>7</v>
      </c>
      <c r="D7" s="9" t="s">
        <v>76</v>
      </c>
      <c r="E7" s="27">
        <v>23</v>
      </c>
      <c r="F7" s="29">
        <v>-5.6906450683022872E-2</v>
      </c>
    </row>
    <row r="8" spans="1:6" x14ac:dyDescent="0.35">
      <c r="A8" s="9" t="s">
        <v>189</v>
      </c>
      <c r="B8" s="27">
        <v>4</v>
      </c>
      <c r="D8" s="9" t="s">
        <v>77</v>
      </c>
      <c r="E8" s="27">
        <v>26</v>
      </c>
      <c r="F8" s="29">
        <v>-5.4884196364682079E-2</v>
      </c>
    </row>
    <row r="9" spans="1:6" x14ac:dyDescent="0.35">
      <c r="A9" s="9" t="s">
        <v>27</v>
      </c>
      <c r="B9" s="27">
        <v>25</v>
      </c>
      <c r="D9" s="9" t="s">
        <v>92</v>
      </c>
      <c r="E9" s="27">
        <v>18</v>
      </c>
      <c r="F9" s="29">
        <v>-5.2084591483978371E-2</v>
      </c>
    </row>
    <row r="10" spans="1:6" x14ac:dyDescent="0.35">
      <c r="A10" s="9" t="s">
        <v>265</v>
      </c>
      <c r="B10" s="27">
        <v>77</v>
      </c>
      <c r="D10" s="9" t="s">
        <v>83</v>
      </c>
      <c r="E10" s="27">
        <v>16</v>
      </c>
      <c r="F10" s="29">
        <v>-5.1556100965658477E-2</v>
      </c>
    </row>
    <row r="11" spans="1:6" x14ac:dyDescent="0.35">
      <c r="A11" s="9" t="s">
        <v>161</v>
      </c>
      <c r="B11" s="27">
        <v>8</v>
      </c>
      <c r="D11" s="9" t="s">
        <v>81</v>
      </c>
      <c r="E11" s="27">
        <v>32</v>
      </c>
      <c r="F11" s="29">
        <v>-5.5157813169314181E-2</v>
      </c>
    </row>
    <row r="12" spans="1:6" x14ac:dyDescent="0.35">
      <c r="A12" s="9" t="s">
        <v>153</v>
      </c>
      <c r="B12" s="27">
        <v>23</v>
      </c>
      <c r="D12" s="9" t="s">
        <v>103</v>
      </c>
      <c r="E12" s="27">
        <v>4</v>
      </c>
      <c r="F12" s="29">
        <v>-0.05</v>
      </c>
    </row>
    <row r="13" spans="1:6" x14ac:dyDescent="0.35">
      <c r="A13" s="9" t="s">
        <v>243</v>
      </c>
      <c r="B13" s="27">
        <v>18</v>
      </c>
      <c r="D13" s="9" t="s">
        <v>87</v>
      </c>
      <c r="E13" s="27">
        <v>20</v>
      </c>
      <c r="F13" s="29">
        <v>-9.0528934591988949E-2</v>
      </c>
    </row>
    <row r="14" spans="1:6" x14ac:dyDescent="0.35">
      <c r="A14" s="9" t="s">
        <v>121</v>
      </c>
      <c r="B14" s="27">
        <v>4</v>
      </c>
      <c r="D14" s="9" t="s">
        <v>82</v>
      </c>
      <c r="E14" s="27">
        <v>1</v>
      </c>
      <c r="F14" s="29">
        <v>-5.3571428571428617E-2</v>
      </c>
    </row>
    <row r="15" spans="1:6" x14ac:dyDescent="0.35">
      <c r="A15" s="9" t="s">
        <v>211</v>
      </c>
      <c r="B15" s="27">
        <v>2</v>
      </c>
      <c r="D15" s="9" t="s">
        <v>94</v>
      </c>
      <c r="E15" s="27">
        <v>7</v>
      </c>
      <c r="F15" s="29">
        <v>-5.8573549983763011E-2</v>
      </c>
    </row>
    <row r="16" spans="1:6" x14ac:dyDescent="0.35">
      <c r="A16" s="9" t="s">
        <v>3</v>
      </c>
      <c r="B16" s="27">
        <v>12</v>
      </c>
      <c r="D16" s="9" t="s">
        <v>95</v>
      </c>
      <c r="E16" s="27">
        <v>7</v>
      </c>
      <c r="F16" s="29">
        <v>-4.9686690598237208E-2</v>
      </c>
    </row>
    <row r="17" spans="1:6" x14ac:dyDescent="0.35">
      <c r="A17" s="9" t="s">
        <v>217</v>
      </c>
      <c r="B17" s="27">
        <v>22</v>
      </c>
      <c r="D17" s="9" t="s">
        <v>98</v>
      </c>
      <c r="E17" s="27">
        <v>41</v>
      </c>
      <c r="F17" s="29">
        <v>-5.301821648592573E-2</v>
      </c>
    </row>
    <row r="18" spans="1:6" x14ac:dyDescent="0.35">
      <c r="A18" s="9" t="s">
        <v>152</v>
      </c>
      <c r="B18" s="27">
        <v>18</v>
      </c>
      <c r="D18" s="9" t="s">
        <v>116</v>
      </c>
      <c r="E18" s="27">
        <v>68</v>
      </c>
      <c r="F18" s="29">
        <v>-7.1068923434196019E-2</v>
      </c>
    </row>
    <row r="19" spans="1:6" x14ac:dyDescent="0.35">
      <c r="A19" s="9" t="s">
        <v>54</v>
      </c>
      <c r="B19" s="27">
        <v>12</v>
      </c>
      <c r="D19" s="9" t="s">
        <v>115</v>
      </c>
      <c r="E19" s="27">
        <v>117</v>
      </c>
      <c r="F19" s="29">
        <v>-6.054697933744848E-2</v>
      </c>
    </row>
    <row r="20" spans="1:6" x14ac:dyDescent="0.35">
      <c r="A20" s="9" t="s">
        <v>42</v>
      </c>
      <c r="B20" s="27">
        <v>6</v>
      </c>
      <c r="D20" s="9" t="s">
        <v>107</v>
      </c>
      <c r="E20" s="27">
        <v>7</v>
      </c>
      <c r="F20" s="29">
        <v>-5.0979760895425157E-2</v>
      </c>
    </row>
    <row r="21" spans="1:6" x14ac:dyDescent="0.35">
      <c r="A21" s="9" t="s">
        <v>69</v>
      </c>
      <c r="B21" s="27">
        <v>5</v>
      </c>
      <c r="D21" s="9" t="s">
        <v>112</v>
      </c>
      <c r="E21" s="27">
        <v>3</v>
      </c>
      <c r="F21" s="29">
        <v>-4.9999999999999996E-2</v>
      </c>
    </row>
    <row r="22" spans="1:6" x14ac:dyDescent="0.35">
      <c r="A22" s="9" t="s">
        <v>383</v>
      </c>
      <c r="B22" s="27">
        <v>4</v>
      </c>
      <c r="D22" s="9" t="s">
        <v>86</v>
      </c>
      <c r="E22" s="27">
        <v>37</v>
      </c>
      <c r="F22" s="29">
        <v>-5.9514873173212975E-2</v>
      </c>
    </row>
    <row r="23" spans="1:6" x14ac:dyDescent="0.35">
      <c r="A23" s="9" t="s">
        <v>405</v>
      </c>
      <c r="B23" s="27">
        <v>3</v>
      </c>
      <c r="D23" s="9" t="s">
        <v>100</v>
      </c>
      <c r="E23" s="27">
        <v>4</v>
      </c>
      <c r="F23" s="29">
        <v>-5.2009755016073599E-2</v>
      </c>
    </row>
    <row r="24" spans="1:6" x14ac:dyDescent="0.35">
      <c r="A24" s="9" t="s">
        <v>453</v>
      </c>
      <c r="B24" s="27">
        <v>34</v>
      </c>
      <c r="D24" s="9" t="s">
        <v>75</v>
      </c>
      <c r="E24" s="27">
        <v>27</v>
      </c>
      <c r="F24" s="29">
        <v>-7.6312708493472242E-2</v>
      </c>
    </row>
    <row r="25" spans="1:6" x14ac:dyDescent="0.35">
      <c r="A25" s="9" t="s">
        <v>469</v>
      </c>
      <c r="B25" s="27">
        <v>15</v>
      </c>
      <c r="D25" s="9" t="s">
        <v>113</v>
      </c>
      <c r="E25" s="27">
        <v>9</v>
      </c>
      <c r="F25" s="29">
        <v>-5.2172765518903909E-2</v>
      </c>
    </row>
    <row r="26" spans="1:6" x14ac:dyDescent="0.35">
      <c r="A26" s="9" t="s">
        <v>487</v>
      </c>
      <c r="B26" s="27">
        <v>7</v>
      </c>
      <c r="D26" s="9" t="s">
        <v>89</v>
      </c>
      <c r="E26" s="27">
        <v>34</v>
      </c>
      <c r="F26" s="29">
        <v>-5.0417974911143408E-2</v>
      </c>
    </row>
    <row r="27" spans="1:6" x14ac:dyDescent="0.35">
      <c r="A27" s="9" t="s">
        <v>500</v>
      </c>
      <c r="B27" s="27">
        <v>3</v>
      </c>
      <c r="D27" s="9" t="s">
        <v>93</v>
      </c>
      <c r="E27" s="27">
        <v>24</v>
      </c>
      <c r="F27" s="29">
        <v>-6.5012979261399373E-2</v>
      </c>
    </row>
    <row r="28" spans="1:6" x14ac:dyDescent="0.35">
      <c r="A28" s="9" t="s">
        <v>507</v>
      </c>
      <c r="B28" s="27">
        <v>2</v>
      </c>
      <c r="D28" s="9" t="s">
        <v>105</v>
      </c>
      <c r="E28" s="27">
        <v>3</v>
      </c>
      <c r="F28" s="29">
        <v>-5.0427350427350463E-2</v>
      </c>
    </row>
    <row r="29" spans="1:6" x14ac:dyDescent="0.35">
      <c r="A29" s="9" t="s">
        <v>510</v>
      </c>
      <c r="B29" s="27">
        <v>1</v>
      </c>
      <c r="D29" s="9" t="s">
        <v>84</v>
      </c>
      <c r="E29" s="27">
        <v>26</v>
      </c>
      <c r="F29" s="29">
        <v>-8.3288709941121725E-2</v>
      </c>
    </row>
    <row r="30" spans="1:6" x14ac:dyDescent="0.35">
      <c r="A30" s="9" t="s">
        <v>512</v>
      </c>
      <c r="B30" s="27">
        <v>2</v>
      </c>
      <c r="D30" s="9" t="s">
        <v>117</v>
      </c>
      <c r="E30" s="27">
        <v>14</v>
      </c>
      <c r="F30" s="29">
        <v>-5.8119906253154337E-2</v>
      </c>
    </row>
    <row r="31" spans="1:6" x14ac:dyDescent="0.35">
      <c r="A31" s="9" t="s">
        <v>516</v>
      </c>
      <c r="B31" s="27">
        <v>11</v>
      </c>
      <c r="D31" s="9" t="s">
        <v>101</v>
      </c>
      <c r="E31" s="27">
        <v>66</v>
      </c>
      <c r="F31" s="29">
        <v>-5.8221233027390691E-2</v>
      </c>
    </row>
    <row r="32" spans="1:6" x14ac:dyDescent="0.35">
      <c r="A32" s="9" t="s">
        <v>531</v>
      </c>
      <c r="B32" s="27">
        <v>2</v>
      </c>
      <c r="D32" s="9" t="s">
        <v>684</v>
      </c>
      <c r="E32" s="27">
        <v>16</v>
      </c>
      <c r="F32" s="29">
        <v>-5.8691681959916718E-2</v>
      </c>
    </row>
    <row r="33" spans="1:6" x14ac:dyDescent="0.35">
      <c r="A33" s="9" t="s">
        <v>545</v>
      </c>
      <c r="B33" s="27">
        <v>22</v>
      </c>
      <c r="D33" s="9" t="s">
        <v>102</v>
      </c>
      <c r="E33" s="27">
        <v>1</v>
      </c>
      <c r="F33" s="29">
        <v>-5.0746268656716394E-2</v>
      </c>
    </row>
    <row r="34" spans="1:6" x14ac:dyDescent="0.35">
      <c r="A34" s="9" t="s">
        <v>570</v>
      </c>
      <c r="B34" s="27">
        <v>1</v>
      </c>
      <c r="D34" s="9" t="s">
        <v>78</v>
      </c>
      <c r="E34" s="27">
        <v>7</v>
      </c>
      <c r="F34" s="29">
        <v>-5.4109429775532125E-2</v>
      </c>
    </row>
    <row r="35" spans="1:6" x14ac:dyDescent="0.35">
      <c r="A35" s="9" t="s">
        <v>572</v>
      </c>
      <c r="B35" s="27">
        <v>7</v>
      </c>
      <c r="D35" s="9" t="s">
        <v>79</v>
      </c>
      <c r="E35" s="27">
        <v>3</v>
      </c>
      <c r="F35" s="29">
        <v>-4.8386822615373713E-2</v>
      </c>
    </row>
    <row r="36" spans="1:6" x14ac:dyDescent="0.35">
      <c r="A36" s="9" t="s">
        <v>576</v>
      </c>
      <c r="B36" s="27">
        <v>28</v>
      </c>
      <c r="D36" s="9" t="s">
        <v>80</v>
      </c>
      <c r="E36" s="27">
        <v>9</v>
      </c>
      <c r="F36" s="29">
        <v>-6.0001571449245637E-2</v>
      </c>
    </row>
    <row r="37" spans="1:6" x14ac:dyDescent="0.35">
      <c r="A37" s="9" t="s">
        <v>606</v>
      </c>
      <c r="B37" s="27">
        <v>10</v>
      </c>
      <c r="D37" s="9" t="s">
        <v>946</v>
      </c>
      <c r="E37" s="27">
        <v>7</v>
      </c>
      <c r="F37" s="29">
        <v>-5.050842859137681E-2</v>
      </c>
    </row>
    <row r="38" spans="1:6" x14ac:dyDescent="0.35">
      <c r="A38" s="9" t="s">
        <v>610</v>
      </c>
      <c r="B38" s="27">
        <v>2</v>
      </c>
      <c r="D38" s="9" t="s">
        <v>119</v>
      </c>
      <c r="E38" s="27">
        <v>4</v>
      </c>
      <c r="F38" s="29">
        <v>-5.0070071197341609E-2</v>
      </c>
    </row>
    <row r="39" spans="1:6" x14ac:dyDescent="0.35">
      <c r="A39" s="9" t="s">
        <v>658</v>
      </c>
      <c r="B39" s="27">
        <v>38</v>
      </c>
      <c r="D39" s="9" t="s">
        <v>108</v>
      </c>
      <c r="E39" s="27">
        <v>11</v>
      </c>
      <c r="F39" s="29">
        <v>-6.4851937662653222E-2</v>
      </c>
    </row>
    <row r="40" spans="1:6" x14ac:dyDescent="0.35">
      <c r="A40" s="9" t="s">
        <v>664</v>
      </c>
      <c r="B40" s="27">
        <v>17</v>
      </c>
      <c r="D40" s="9" t="s">
        <v>97</v>
      </c>
      <c r="E40" s="27">
        <v>10</v>
      </c>
      <c r="F40" s="29">
        <v>-5.6000000000000015E-2</v>
      </c>
    </row>
    <row r="41" spans="1:6" x14ac:dyDescent="0.35">
      <c r="A41" s="9" t="s">
        <v>685</v>
      </c>
      <c r="B41" s="27">
        <v>31</v>
      </c>
      <c r="D41" s="9" t="s">
        <v>187</v>
      </c>
      <c r="E41" s="27">
        <v>770</v>
      </c>
      <c r="F41" s="28">
        <v>-6.1726302524189543E-2</v>
      </c>
    </row>
    <row r="42" spans="1:6" x14ac:dyDescent="0.35">
      <c r="A42" s="9" t="s">
        <v>687</v>
      </c>
      <c r="B42" s="27">
        <v>5</v>
      </c>
    </row>
    <row r="43" spans="1:6" x14ac:dyDescent="0.35">
      <c r="A43" s="9" t="s">
        <v>693</v>
      </c>
      <c r="B43" s="27">
        <v>84</v>
      </c>
    </row>
    <row r="44" spans="1:6" x14ac:dyDescent="0.35">
      <c r="A44" s="9" t="s">
        <v>834</v>
      </c>
      <c r="B44" s="27">
        <v>4</v>
      </c>
    </row>
    <row r="45" spans="1:6" x14ac:dyDescent="0.35">
      <c r="A45" s="9" t="s">
        <v>803</v>
      </c>
      <c r="B45" s="27">
        <v>2</v>
      </c>
    </row>
    <row r="46" spans="1:6" x14ac:dyDescent="0.35">
      <c r="A46" s="9" t="s">
        <v>807</v>
      </c>
      <c r="B46" s="27">
        <v>5</v>
      </c>
    </row>
    <row r="47" spans="1:6" x14ac:dyDescent="0.35">
      <c r="A47" s="9" t="s">
        <v>825</v>
      </c>
      <c r="B47" s="27">
        <v>1</v>
      </c>
    </row>
    <row r="48" spans="1:6" x14ac:dyDescent="0.35">
      <c r="A48" s="9" t="s">
        <v>879</v>
      </c>
      <c r="B48" s="27">
        <v>7</v>
      </c>
    </row>
    <row r="49" spans="1:2" x14ac:dyDescent="0.35">
      <c r="A49" s="9" t="s">
        <v>887</v>
      </c>
      <c r="B49" s="27">
        <v>3</v>
      </c>
    </row>
    <row r="50" spans="1:2" x14ac:dyDescent="0.35">
      <c r="A50" s="9" t="s">
        <v>914</v>
      </c>
      <c r="B50" s="27">
        <v>5</v>
      </c>
    </row>
    <row r="51" spans="1:2" x14ac:dyDescent="0.35">
      <c r="A51" s="9" t="s">
        <v>915</v>
      </c>
      <c r="B51" s="27">
        <v>9</v>
      </c>
    </row>
    <row r="52" spans="1:2" x14ac:dyDescent="0.35">
      <c r="A52" s="9" t="s">
        <v>918</v>
      </c>
      <c r="B52" s="27">
        <v>2</v>
      </c>
    </row>
    <row r="53" spans="1:2" x14ac:dyDescent="0.35">
      <c r="A53" s="9" t="s">
        <v>919</v>
      </c>
      <c r="B53" s="27">
        <v>2</v>
      </c>
    </row>
    <row r="54" spans="1:2" x14ac:dyDescent="0.35">
      <c r="A54" s="9" t="s">
        <v>929</v>
      </c>
      <c r="B54" s="27">
        <v>8</v>
      </c>
    </row>
    <row r="55" spans="1:2" x14ac:dyDescent="0.35">
      <c r="A55" s="9" t="s">
        <v>953</v>
      </c>
      <c r="B55" s="27">
        <v>4</v>
      </c>
    </row>
    <row r="56" spans="1:2" x14ac:dyDescent="0.35">
      <c r="A56" s="9" t="s">
        <v>963</v>
      </c>
      <c r="B56" s="27">
        <v>12</v>
      </c>
    </row>
    <row r="57" spans="1:2" x14ac:dyDescent="0.35">
      <c r="A57" s="9" t="s">
        <v>985</v>
      </c>
      <c r="B57" s="27">
        <v>2</v>
      </c>
    </row>
    <row r="58" spans="1:2" x14ac:dyDescent="0.35">
      <c r="A58" s="9" t="s">
        <v>988</v>
      </c>
      <c r="B58" s="27">
        <v>20</v>
      </c>
    </row>
    <row r="59" spans="1:2" x14ac:dyDescent="0.35">
      <c r="A59" s="9" t="s">
        <v>1011</v>
      </c>
      <c r="B59" s="27">
        <v>2</v>
      </c>
    </row>
    <row r="60" spans="1:2" x14ac:dyDescent="0.35">
      <c r="A60" s="9" t="s">
        <v>1042</v>
      </c>
      <c r="B60" s="27">
        <v>28</v>
      </c>
    </row>
    <row r="61" spans="1:2" x14ac:dyDescent="0.35">
      <c r="A61" s="9" t="s">
        <v>1053</v>
      </c>
      <c r="B61" s="27">
        <v>1</v>
      </c>
    </row>
    <row r="62" spans="1:2" x14ac:dyDescent="0.35">
      <c r="A62" s="9" t="s">
        <v>1054</v>
      </c>
      <c r="B62" s="27">
        <v>3</v>
      </c>
    </row>
    <row r="63" spans="1:2" x14ac:dyDescent="0.35">
      <c r="A63" s="9" t="s">
        <v>1062</v>
      </c>
      <c r="B63" s="27">
        <v>16</v>
      </c>
    </row>
    <row r="64" spans="1:2" x14ac:dyDescent="0.35">
      <c r="A64" s="9" t="s">
        <v>1081</v>
      </c>
      <c r="B64" s="27">
        <v>9</v>
      </c>
    </row>
    <row r="65" spans="1:2" x14ac:dyDescent="0.35">
      <c r="A65" s="9" t="s">
        <v>1082</v>
      </c>
      <c r="B65" s="27">
        <v>28</v>
      </c>
    </row>
    <row r="66" spans="1:2" x14ac:dyDescent="0.35">
      <c r="A66" s="9" t="s">
        <v>187</v>
      </c>
      <c r="B66" s="27">
        <v>770</v>
      </c>
    </row>
  </sheetData>
  <pageMargins left="0.7" right="0.7" top="0.75" bottom="0.75" header="0.3" footer="0.3"/>
  <pageSetup paperSize="9" orientation="portrait" horizontalDpi="90" verticalDpi="9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54F-8A8A-4843-9690-24006C8CF38F}">
  <dimension ref="A1:B50"/>
  <sheetViews>
    <sheetView topLeftCell="A33" workbookViewId="0">
      <selection activeCell="B5" sqref="B5"/>
    </sheetView>
  </sheetViews>
  <sheetFormatPr defaultRowHeight="14.5" x14ac:dyDescent="0.35"/>
  <cols>
    <col min="1" max="1" width="7.1796875" customWidth="1"/>
    <col min="2" max="2" width="57.7265625" customWidth="1"/>
  </cols>
  <sheetData>
    <row r="1" spans="1:2" s="4" customFormat="1" ht="16" thickBot="1" x14ac:dyDescent="0.4">
      <c r="A1" s="7" t="s">
        <v>73</v>
      </c>
      <c r="B1" s="8" t="s">
        <v>74</v>
      </c>
    </row>
    <row r="2" spans="1:2" s="4" customFormat="1" ht="20" customHeight="1" thickBot="1" x14ac:dyDescent="0.4">
      <c r="A2" s="5">
        <v>1</v>
      </c>
      <c r="B2" s="6" t="s">
        <v>75</v>
      </c>
    </row>
    <row r="3" spans="1:2" s="4" customFormat="1" ht="20" customHeight="1" thickBot="1" x14ac:dyDescent="0.4">
      <c r="A3" s="5">
        <v>2</v>
      </c>
      <c r="B3" s="6" t="s">
        <v>76</v>
      </c>
    </row>
    <row r="4" spans="1:2" s="4" customFormat="1" ht="20" customHeight="1" thickBot="1" x14ac:dyDescent="0.4">
      <c r="A4" s="5">
        <v>3</v>
      </c>
      <c r="B4" s="6" t="s">
        <v>77</v>
      </c>
    </row>
    <row r="5" spans="1:2" s="4" customFormat="1" ht="20" customHeight="1" thickBot="1" x14ac:dyDescent="0.4">
      <c r="A5" s="5">
        <v>4</v>
      </c>
      <c r="B5" s="6" t="s">
        <v>78</v>
      </c>
    </row>
    <row r="6" spans="1:2" s="4" customFormat="1" ht="20" customHeight="1" thickBot="1" x14ac:dyDescent="0.4">
      <c r="A6" s="5">
        <v>5</v>
      </c>
      <c r="B6" s="6" t="s">
        <v>79</v>
      </c>
    </row>
    <row r="7" spans="1:2" s="4" customFormat="1" ht="20" customHeight="1" thickBot="1" x14ac:dyDescent="0.4">
      <c r="A7" s="5">
        <v>6</v>
      </c>
      <c r="B7" s="6" t="s">
        <v>80</v>
      </c>
    </row>
    <row r="8" spans="1:2" s="4" customFormat="1" ht="20" customHeight="1" thickBot="1" x14ac:dyDescent="0.4">
      <c r="A8" s="5">
        <v>7</v>
      </c>
      <c r="B8" s="6" t="s">
        <v>81</v>
      </c>
    </row>
    <row r="9" spans="1:2" s="4" customFormat="1" ht="20" customHeight="1" thickBot="1" x14ac:dyDescent="0.4">
      <c r="A9" s="5">
        <v>8</v>
      </c>
      <c r="B9" s="6" t="s">
        <v>82</v>
      </c>
    </row>
    <row r="10" spans="1:2" s="4" customFormat="1" ht="20" customHeight="1" thickBot="1" x14ac:dyDescent="0.4">
      <c r="A10" s="5">
        <v>9</v>
      </c>
      <c r="B10" s="6" t="s">
        <v>83</v>
      </c>
    </row>
    <row r="11" spans="1:2" s="4" customFormat="1" ht="20" customHeight="1" thickBot="1" x14ac:dyDescent="0.4">
      <c r="A11" s="5">
        <v>10</v>
      </c>
      <c r="B11" s="6" t="s">
        <v>84</v>
      </c>
    </row>
    <row r="12" spans="1:2" s="4" customFormat="1" ht="20" customHeight="1" thickBot="1" x14ac:dyDescent="0.4">
      <c r="A12" s="5">
        <v>11</v>
      </c>
      <c r="B12" s="6" t="s">
        <v>85</v>
      </c>
    </row>
    <row r="13" spans="1:2" s="4" customFormat="1" ht="20" customHeight="1" thickBot="1" x14ac:dyDescent="0.4">
      <c r="A13" s="5">
        <v>12</v>
      </c>
      <c r="B13" s="6" t="s">
        <v>86</v>
      </c>
    </row>
    <row r="14" spans="1:2" s="4" customFormat="1" ht="20" customHeight="1" thickBot="1" x14ac:dyDescent="0.4">
      <c r="A14" s="5">
        <v>13</v>
      </c>
      <c r="B14" s="6" t="s">
        <v>87</v>
      </c>
    </row>
    <row r="15" spans="1:2" s="4" customFormat="1" ht="20" customHeight="1" thickBot="1" x14ac:dyDescent="0.4">
      <c r="A15" s="5">
        <v>14</v>
      </c>
      <c r="B15" s="6" t="s">
        <v>88</v>
      </c>
    </row>
    <row r="16" spans="1:2" s="4" customFormat="1" ht="20" customHeight="1" thickBot="1" x14ac:dyDescent="0.4">
      <c r="A16" s="5">
        <v>15</v>
      </c>
      <c r="B16" s="6" t="s">
        <v>89</v>
      </c>
    </row>
    <row r="17" spans="1:2" s="4" customFormat="1" ht="20" customHeight="1" thickBot="1" x14ac:dyDescent="0.4">
      <c r="A17" s="5">
        <v>16</v>
      </c>
      <c r="B17" s="6" t="s">
        <v>90</v>
      </c>
    </row>
    <row r="18" spans="1:2" s="4" customFormat="1" ht="20" customHeight="1" thickBot="1" x14ac:dyDescent="0.4">
      <c r="A18" s="5">
        <v>17</v>
      </c>
      <c r="B18" s="6" t="s">
        <v>91</v>
      </c>
    </row>
    <row r="19" spans="1:2" s="4" customFormat="1" ht="20" customHeight="1" thickBot="1" x14ac:dyDescent="0.4">
      <c r="A19" s="5">
        <v>18</v>
      </c>
      <c r="B19" s="6" t="s">
        <v>92</v>
      </c>
    </row>
    <row r="20" spans="1:2" s="4" customFormat="1" ht="20" customHeight="1" thickBot="1" x14ac:dyDescent="0.4">
      <c r="A20" s="5">
        <v>19</v>
      </c>
      <c r="B20" s="6" t="s">
        <v>93</v>
      </c>
    </row>
    <row r="21" spans="1:2" s="4" customFormat="1" ht="20" customHeight="1" thickBot="1" x14ac:dyDescent="0.4">
      <c r="A21" s="5">
        <v>20</v>
      </c>
      <c r="B21" s="6" t="s">
        <v>94</v>
      </c>
    </row>
    <row r="22" spans="1:2" s="4" customFormat="1" ht="20" customHeight="1" thickBot="1" x14ac:dyDescent="0.4">
      <c r="A22" s="5">
        <v>21</v>
      </c>
      <c r="B22" s="6" t="s">
        <v>95</v>
      </c>
    </row>
    <row r="23" spans="1:2" s="4" customFormat="1" ht="20" customHeight="1" thickBot="1" x14ac:dyDescent="0.4">
      <c r="A23" s="5">
        <v>22</v>
      </c>
      <c r="B23" s="6" t="s">
        <v>96</v>
      </c>
    </row>
    <row r="24" spans="1:2" s="4" customFormat="1" ht="20" customHeight="1" thickBot="1" x14ac:dyDescent="0.4">
      <c r="A24" s="5">
        <v>23</v>
      </c>
      <c r="B24" s="6" t="s">
        <v>97</v>
      </c>
    </row>
    <row r="25" spans="1:2" s="4" customFormat="1" ht="20" customHeight="1" thickBot="1" x14ac:dyDescent="0.4">
      <c r="A25" s="5">
        <v>24</v>
      </c>
      <c r="B25" s="6" t="s">
        <v>98</v>
      </c>
    </row>
    <row r="26" spans="1:2" s="4" customFormat="1" ht="20" customHeight="1" thickBot="1" x14ac:dyDescent="0.4">
      <c r="A26" s="5">
        <v>25</v>
      </c>
      <c r="B26" s="6" t="s">
        <v>684</v>
      </c>
    </row>
    <row r="27" spans="1:2" s="4" customFormat="1" ht="20" customHeight="1" thickBot="1" x14ac:dyDescent="0.4">
      <c r="A27" s="5">
        <v>26</v>
      </c>
      <c r="B27" s="6" t="s">
        <v>99</v>
      </c>
    </row>
    <row r="28" spans="1:2" s="4" customFormat="1" ht="20" customHeight="1" thickBot="1" x14ac:dyDescent="0.4">
      <c r="A28" s="5">
        <v>27</v>
      </c>
      <c r="B28" s="6" t="s">
        <v>100</v>
      </c>
    </row>
    <row r="29" spans="1:2" s="4" customFormat="1" ht="20" customHeight="1" thickBot="1" x14ac:dyDescent="0.4">
      <c r="A29" s="5">
        <v>28</v>
      </c>
      <c r="B29" s="6" t="s">
        <v>101</v>
      </c>
    </row>
    <row r="30" spans="1:2" s="4" customFormat="1" ht="20" customHeight="1" thickBot="1" x14ac:dyDescent="0.4">
      <c r="A30" s="5">
        <v>29</v>
      </c>
      <c r="B30" s="6" t="s">
        <v>102</v>
      </c>
    </row>
    <row r="31" spans="1:2" s="4" customFormat="1" ht="20" customHeight="1" thickBot="1" x14ac:dyDescent="0.4">
      <c r="A31" s="5">
        <v>30</v>
      </c>
      <c r="B31" s="6" t="s">
        <v>103</v>
      </c>
    </row>
    <row r="32" spans="1:2" s="4" customFormat="1" ht="20" customHeight="1" thickBot="1" x14ac:dyDescent="0.4">
      <c r="A32" s="5">
        <v>31</v>
      </c>
      <c r="B32" s="6" t="s">
        <v>104</v>
      </c>
    </row>
    <row r="33" spans="1:2" s="4" customFormat="1" ht="20" customHeight="1" thickBot="1" x14ac:dyDescent="0.4">
      <c r="A33" s="5">
        <v>32</v>
      </c>
      <c r="B33" s="6" t="s">
        <v>105</v>
      </c>
    </row>
    <row r="34" spans="1:2" s="4" customFormat="1" ht="20" customHeight="1" thickBot="1" x14ac:dyDescent="0.4">
      <c r="A34" s="5">
        <v>33</v>
      </c>
      <c r="B34" s="6" t="s">
        <v>106</v>
      </c>
    </row>
    <row r="35" spans="1:2" s="4" customFormat="1" ht="20" customHeight="1" thickBot="1" x14ac:dyDescent="0.4">
      <c r="A35" s="5">
        <v>34</v>
      </c>
      <c r="B35" s="6" t="s">
        <v>107</v>
      </c>
    </row>
    <row r="36" spans="1:2" s="4" customFormat="1" ht="20" customHeight="1" thickBot="1" x14ac:dyDescent="0.4">
      <c r="A36" s="5">
        <v>35</v>
      </c>
      <c r="B36" s="6" t="s">
        <v>108</v>
      </c>
    </row>
    <row r="37" spans="1:2" s="4" customFormat="1" ht="20" customHeight="1" thickBot="1" x14ac:dyDescent="0.4">
      <c r="A37" s="5">
        <v>36</v>
      </c>
      <c r="B37" s="6" t="s">
        <v>109</v>
      </c>
    </row>
    <row r="38" spans="1:2" s="4" customFormat="1" ht="20" customHeight="1" thickBot="1" x14ac:dyDescent="0.4">
      <c r="A38" s="5">
        <v>37</v>
      </c>
      <c r="B38" s="6" t="s">
        <v>110</v>
      </c>
    </row>
    <row r="39" spans="1:2" s="4" customFormat="1" ht="20" customHeight="1" thickBot="1" x14ac:dyDescent="0.4">
      <c r="A39" s="5">
        <v>38</v>
      </c>
      <c r="B39" s="6" t="s">
        <v>72</v>
      </c>
    </row>
    <row r="40" spans="1:2" s="4" customFormat="1" ht="20" customHeight="1" thickBot="1" x14ac:dyDescent="0.4">
      <c r="A40" s="5">
        <v>39</v>
      </c>
      <c r="B40" s="6" t="s">
        <v>111</v>
      </c>
    </row>
    <row r="41" spans="1:2" s="4" customFormat="1" ht="20" customHeight="1" thickBot="1" x14ac:dyDescent="0.4">
      <c r="A41" s="5">
        <v>40</v>
      </c>
      <c r="B41" s="6" t="s">
        <v>112</v>
      </c>
    </row>
    <row r="42" spans="1:2" s="4" customFormat="1" ht="20" customHeight="1" thickBot="1" x14ac:dyDescent="0.4">
      <c r="A42" s="5">
        <v>41</v>
      </c>
      <c r="B42" s="6" t="s">
        <v>113</v>
      </c>
    </row>
    <row r="43" spans="1:2" s="4" customFormat="1" ht="20" customHeight="1" thickBot="1" x14ac:dyDescent="0.4">
      <c r="A43" s="5">
        <v>42</v>
      </c>
      <c r="B43" s="6" t="s">
        <v>114</v>
      </c>
    </row>
    <row r="44" spans="1:2" s="4" customFormat="1" ht="20" customHeight="1" thickBot="1" x14ac:dyDescent="0.4">
      <c r="A44" s="5">
        <v>43</v>
      </c>
      <c r="B44" s="6" t="s">
        <v>115</v>
      </c>
    </row>
    <row r="45" spans="1:2" s="4" customFormat="1" ht="20" customHeight="1" thickBot="1" x14ac:dyDescent="0.4">
      <c r="A45" s="5">
        <v>44</v>
      </c>
      <c r="B45" s="6" t="s">
        <v>116</v>
      </c>
    </row>
    <row r="46" spans="1:2" s="4" customFormat="1" ht="20" customHeight="1" thickBot="1" x14ac:dyDescent="0.4">
      <c r="A46" s="5">
        <v>45</v>
      </c>
      <c r="B46" s="6" t="s">
        <v>117</v>
      </c>
    </row>
    <row r="47" spans="1:2" s="4" customFormat="1" ht="20" customHeight="1" thickBot="1" x14ac:dyDescent="0.4">
      <c r="A47" s="5">
        <v>46</v>
      </c>
      <c r="B47" s="6" t="s">
        <v>118</v>
      </c>
    </row>
    <row r="48" spans="1:2" s="4" customFormat="1" ht="20" customHeight="1" thickBot="1" x14ac:dyDescent="0.4">
      <c r="A48" s="5">
        <v>47</v>
      </c>
      <c r="B48" s="6" t="s">
        <v>946</v>
      </c>
    </row>
    <row r="49" spans="1:2" s="4" customFormat="1" ht="20" customHeight="1" thickBot="1" x14ac:dyDescent="0.4">
      <c r="A49" s="5">
        <v>48</v>
      </c>
      <c r="B49" s="6" t="s">
        <v>119</v>
      </c>
    </row>
    <row r="50" spans="1:2" s="4" customFormat="1" ht="20" customHeight="1" thickBot="1" x14ac:dyDescent="0.4">
      <c r="A50" s="5">
        <v>49</v>
      </c>
      <c r="B50" s="6" t="s">
        <v>120</v>
      </c>
    </row>
  </sheetData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l R T V 6 a T p C + l A A A A 9 w A A A B I A H A B D b 2 5 m a W c v U G F j a 2 F n Z S 5 4 b W w g o h g A K K A U A A A A A A A A A A A A A A A A A A A A A A A A A A A A h Y + 9 D o I w G E V f h X S n f z g Y 8 l E G B x d J j C b G t a k V G q E Y W i z v 5 u A j + Q p i F H V z v O e e 4 d 7 7 9 Q b 5 0 N T R R X f O t D Z D D F M U a a v a g 7 F l h n p / j O c o F 7 C W 6 i R L H Y 2 y d e n g D h m q v D + n h I Q Q c E h w 2 5 W E U 8 r I v l h t V a U b i T 6 y + S / H x j o v r d J I w O 4 1 R n D M 2 A x z z h N M g U w U C m O / B h 8 H P 9 s f C I u + 9 n 2 n h a 7 j 5 Q b I F I G 8 T 4 g H U E s D B B Q A A g A I A N Z U U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V F N X K I p H u A 4 A A A A R A A A A E w A c A E Z v c m 1 1 b G F z L 1 N l Y 3 R p b 2 4 x L m 0 g o h g A K K A U A A A A A A A A A A A A A A A A A A A A A A A A A A A A K 0 5 N L s n M z 1 M I h t C G 1 g B Q S w E C L Q A U A A I A C A D W V F N X p p O k L 6 U A A A D 3 A A A A E g A A A A A A A A A A A A A A A A A A A A A A Q 2 9 u Z m l n L 1 B h Y 2 t h Z 2 U u e G 1 s U E s B A i 0 A F A A C A A g A 1 l R T V w / K 6 a u k A A A A 6 Q A A A B M A A A A A A A A A A A A A A A A A 8 Q A A A F t D b 2 5 0 Z W 5 0 X 1 R 5 c G V z X S 5 4 b W x Q S w E C L Q A U A A I A C A D W V F N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s c N U R l A e E q i U g x Q 0 9 O 4 T A A A A A A C A A A A A A A D Z g A A w A A A A B A A A A A r j E l T 4 o r F X 1 s f + F 7 + T B A N A A A A A A S A A A C g A A A A E A A A A L l t h U 2 m s U 6 B g D g X v P p H 1 d Z Q A A A A E n d 8 n Y 3 q X m r D j v / g b v L 9 g u / E 6 8 b J W J j k q M 4 V 5 / b b j v M N G x A l L k p q s c h G j I x K c H R h h y m U U y T v C e K s E F T Y Q Z A F 2 H C v P t P p w + 8 V D d D 6 / B q N f 7 o U A A A A Y 5 X P e X R 9 h 5 z 3 S v e D b 9 O x c h W d E v A = < / D a t a M a s h u p > 
</file>

<file path=customXml/itemProps1.xml><?xml version="1.0" encoding="utf-8"?>
<ds:datastoreItem xmlns:ds="http://schemas.openxmlformats.org/officeDocument/2006/customXml" ds:itemID="{C02F501A-6F9D-4B3E-A170-D6D16F6AF1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Κωδικοί προϊόντων</vt:lpstr>
      <vt:lpstr>Στατιστικά</vt:lpstr>
      <vt:lpstr>Κατηγορίες προϊόντων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Rachanis (GR)</dc:creator>
  <cp:lastModifiedBy>Panagiotis Rachanis (GR)</cp:lastModifiedBy>
  <dcterms:created xsi:type="dcterms:W3CDTF">2023-10-19T06:55:48Z</dcterms:created>
  <dcterms:modified xsi:type="dcterms:W3CDTF">2023-11-13T13:00:38Z</dcterms:modified>
</cp:coreProperties>
</file>