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customXml/itemProps35.xml" ContentType="application/vnd.openxmlformats-officedocument.customXmlProperties+xml"/>
  <Override PartName="/customXml/itemProps53.xml" ContentType="application/vnd.openxmlformats-officedocument.customXmlProperties+xml"/>
  <Override PartName="/customXml/itemProps82.xml" ContentType="application/vnd.openxmlformats-officedocument.customXmlProperties+xml"/>
  <Override PartName="/customXml/itemProps106.xml" ContentType="application/vnd.openxmlformats-officedocument.customXmlProperties+xml"/>
  <Override PartName="/customXml/itemProps124.xml" ContentType="application/vnd.openxmlformats-officedocument.customXmlProperties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13.xml" ContentType="application/vnd.openxmlformats-officedocument.customXmlProperties+xml"/>
  <Override PartName="/customXml/itemProps24.xml" ContentType="application/vnd.openxmlformats-officedocument.customXmlProperties+xml"/>
  <Override PartName="/customXml/itemProps42.xml" ContentType="application/vnd.openxmlformats-officedocument.customXmlProperties+xml"/>
  <Override PartName="/customXml/itemProps60.xml" ContentType="application/vnd.openxmlformats-officedocument.customXmlProperties+xml"/>
  <Override PartName="/customXml/itemProps71.xml" ContentType="application/vnd.openxmlformats-officedocument.customXmlProperties+xml"/>
  <Override PartName="/customXml/itemProps113.xml" ContentType="application/vnd.openxmlformats-officedocument.customXmlProperties+xml"/>
  <Override PartName="/customXml/itemProps13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customXml/itemProps31.xml" ContentType="application/vnd.openxmlformats-officedocument.customXmlProperties+xml"/>
  <Override PartName="/customXml/itemProps102.xml" ContentType="application/vnd.openxmlformats-officedocument.customXmlProperties+xml"/>
  <Override PartName="/customXml/itemProps120.xml" ContentType="application/vnd.openxmlformats-officedocument.customXmlProperties+xml"/>
  <Default Extension="xml" ContentType="application/xml"/>
  <Override PartName="/customXml/itemProps20.xml" ContentType="application/vnd.openxmlformats-officedocument.customXmlProperties+xml"/>
  <Override PartName="/xl/worksheets/sheet3.xml" ContentType="application/vnd.openxmlformats-officedocument.spreadsheetml.worksheet+xml"/>
  <Override PartName="/customXml/itemProps69.xml" ContentType="application/vnd.openxmlformats-officedocument.customXmlProperties+xml"/>
  <Override PartName="/customXml/itemProps87.xml" ContentType="application/vnd.openxmlformats-officedocument.customXmlProperties+xml"/>
  <Override PartName="/customXml/itemProps98.xml" ContentType="application/vnd.openxmlformats-officedocument.customXmlPropertie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customXml/itemProps6.xml" ContentType="application/vnd.openxmlformats-officedocument.customXmlProperties+xml"/>
  <Override PartName="/customXml/itemProps29.xml" ContentType="application/vnd.openxmlformats-officedocument.customXmlProperties+xml"/>
  <Override PartName="/customXml/itemProps58.xml" ContentType="application/vnd.openxmlformats-officedocument.customXmlProperties+xml"/>
  <Override PartName="/customXml/itemProps76.xml" ContentType="application/vnd.openxmlformats-officedocument.customXmlProperties+xml"/>
  <Override PartName="/customXml/itemProps118.xml" ContentType="application/vnd.openxmlformats-officedocument.customXmlProperties+xml"/>
  <Override PartName="/customXml/itemProps129.xml" ContentType="application/vnd.openxmlformats-officedocument.customXmlPropertie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customXml/itemProps18.xml" ContentType="application/vnd.openxmlformats-officedocument.customXmlProperties+xml"/>
  <Override PartName="/customXml/itemProps36.xml" ContentType="application/vnd.openxmlformats-officedocument.customXmlProperties+xml"/>
  <Override PartName="/customXml/itemProps47.xml" ContentType="application/vnd.openxmlformats-officedocument.customXmlProperties+xml"/>
  <Override PartName="/customXml/itemProps65.xml" ContentType="application/vnd.openxmlformats-officedocument.customXmlProperties+xml"/>
  <Override PartName="/customXml/itemProps83.xml" ContentType="application/vnd.openxmlformats-officedocument.customXmlProperties+xml"/>
  <Override PartName="/customXml/itemProps94.xml" ContentType="application/vnd.openxmlformats-officedocument.customXmlProperties+xml"/>
  <Override PartName="/customXml/itemProps107.xml" ContentType="application/vnd.openxmlformats-officedocument.customXmlPropertie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25.xml" ContentType="application/vnd.openxmlformats-officedocument.customXmlProperties+xml"/>
  <Override PartName="/customXml/itemProps54.xml" ContentType="application/vnd.openxmlformats-officedocument.customXmlProperties+xml"/>
  <Override PartName="/customXml/itemProps72.xml" ContentType="application/vnd.openxmlformats-officedocument.customXmlProperties+xml"/>
  <Override PartName="/customXml/itemProps114.xml" ContentType="application/vnd.openxmlformats-officedocument.customXmlProperties+xml"/>
  <Override PartName="/customXml/itemProps125.xml" ContentType="application/vnd.openxmlformats-officedocument.customXmlProperties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customXml/itemProps14.xml" ContentType="application/vnd.openxmlformats-officedocument.customXmlProperties+xml"/>
  <Override PartName="/customXml/itemProps32.xml" ContentType="application/vnd.openxmlformats-officedocument.customXmlProperties+xml"/>
  <Override PartName="/customXml/itemProps43.xml" ContentType="application/vnd.openxmlformats-officedocument.customXmlProperties+xml"/>
  <Override PartName="/customXml/itemProps61.xml" ContentType="application/vnd.openxmlformats-officedocument.customXmlProperties+xml"/>
  <Override PartName="/customXml/itemProps90.xml" ContentType="application/vnd.openxmlformats-officedocument.customXmlProperties+xml"/>
  <Override PartName="/customXml/itemProps103.xml" ContentType="application/vnd.openxmlformats-officedocument.customXmlProperties+xml"/>
  <Override PartName="/customXml/itemProps121.xml" ContentType="application/vnd.openxmlformats-officedocument.customXmlProperties+xml"/>
  <Override PartName="/customXml/itemProps132.xml" ContentType="application/vnd.openxmlformats-officedocument.customXmlProperti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customXml/itemProps21.xml" ContentType="application/vnd.openxmlformats-officedocument.customXmlProperties+xml"/>
  <Override PartName="/customXml/itemProps50.xml" ContentType="application/vnd.openxmlformats-officedocument.customXmlProperties+xml"/>
  <Override PartName="/customXml/itemProps110.xml" ContentType="application/vnd.openxmlformats-officedocument.customXm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customXml/itemProps10.xml" ContentType="application/vnd.openxmlformats-officedocument.customXmlProperties+xml"/>
  <Override PartName="/docProps/app.xml" ContentType="application/vnd.openxmlformats-officedocument.extended-properties+xml"/>
  <Override PartName="/customXml/itemProps99.xml" ContentType="application/vnd.openxmlformats-officedocument.customXmlProperties+xml"/>
  <Override PartName="/xl/calcChain.xml" ContentType="application/vnd.openxmlformats-officedocument.spreadsheetml.calcChain+xml"/>
  <Override PartName="/customXml/itemProps59.xml" ContentType="application/vnd.openxmlformats-officedocument.customXmlProperties+xml"/>
  <Override PartName="/customXml/itemProps88.xml" ContentType="application/vnd.openxmlformats-officedocument.customXmlProperties+xml"/>
  <Override PartName="/xl/worksheets/sheet19.xml" ContentType="application/vnd.openxmlformats-officedocument.spreadsheetml.worksheet+xml"/>
  <Override PartName="/customXml/itemProps7.xml" ContentType="application/vnd.openxmlformats-officedocument.customXmlProperties+xml"/>
  <Override PartName="/customXml/itemProps48.xml" ContentType="application/vnd.openxmlformats-officedocument.customXmlProperties+xml"/>
  <Override PartName="/customXml/itemProps77.xml" ContentType="application/vnd.openxmlformats-officedocument.customXmlProperties+xml"/>
  <Override PartName="/customXml/itemProps95.xml" ContentType="application/vnd.openxmlformats-officedocument.customXmlProperties+xml"/>
  <Override PartName="/customXml/itemProps119.xml" ContentType="application/vnd.openxmlformats-officedocument.customXmlPropertie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customXml/itemProps19.xml" ContentType="application/vnd.openxmlformats-officedocument.customXmlProperties+xml"/>
  <Override PartName="/customXml/itemProps37.xml" ContentType="application/vnd.openxmlformats-officedocument.customXmlProperties+xml"/>
  <Override PartName="/customXml/itemProps55.xml" ContentType="application/vnd.openxmlformats-officedocument.customXmlProperties+xml"/>
  <Override PartName="/customXml/itemProps66.xml" ContentType="application/vnd.openxmlformats-officedocument.customXmlProperties+xml"/>
  <Override PartName="/customXml/itemProps84.xml" ContentType="application/vnd.openxmlformats-officedocument.customXmlProperties+xml"/>
  <Override PartName="/customXml/itemProps108.xml" ContentType="application/vnd.openxmlformats-officedocument.customXmlProperties+xml"/>
  <Override PartName="/customXml/itemProps126.xml" ContentType="application/vnd.openxmlformats-officedocument.customXml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customXml/itemProps3.xml" ContentType="application/vnd.openxmlformats-officedocument.customXmlProperties+xml"/>
  <Override PartName="/customXml/itemProps15.xml" ContentType="application/vnd.openxmlformats-officedocument.customXmlProperties+xml"/>
  <Override PartName="/customXml/itemProps26.xml" ContentType="application/vnd.openxmlformats-officedocument.customXmlProperties+xml"/>
  <Override PartName="/customXml/itemProps44.xml" ContentType="application/vnd.openxmlformats-officedocument.customXmlProperties+xml"/>
  <Override PartName="/customXml/itemProps62.xml" ContentType="application/vnd.openxmlformats-officedocument.customXmlProperties+xml"/>
  <Override PartName="/customXml/itemProps73.xml" ContentType="application/vnd.openxmlformats-officedocument.customXmlProperties+xml"/>
  <Override PartName="/customXml/itemProps91.xml" ContentType="application/vnd.openxmlformats-officedocument.customXmlProperties+xml"/>
  <Override PartName="/customXml/itemProps115.xml" ContentType="application/vnd.openxmlformats-officedocument.customXmlProperties+xml"/>
  <Override PartName="/customXml/itemProps13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customXml/itemProps33.xml" ContentType="application/vnd.openxmlformats-officedocument.customXmlProperties+xml"/>
  <Override PartName="/customXml/itemProps51.xml" ContentType="application/vnd.openxmlformats-officedocument.customXmlProperties+xml"/>
  <Override PartName="/customXml/itemProps80.xml" ContentType="application/vnd.openxmlformats-officedocument.customXmlProperties+xml"/>
  <Override PartName="/customXml/itemProps104.xml" ContentType="application/vnd.openxmlformats-officedocument.customXmlProperties+xml"/>
  <Override PartName="/customXml/itemProps122.xml" ContentType="application/vnd.openxmlformats-officedocument.customXmlProperti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customXml/itemProps11.xml" ContentType="application/vnd.openxmlformats-officedocument.customXmlProperties+xml"/>
  <Override PartName="/customXml/itemProps22.xml" ContentType="application/vnd.openxmlformats-officedocument.customXmlProperties+xml"/>
  <Override PartName="/customXml/itemProps40.xml" ContentType="application/vnd.openxmlformats-officedocument.customXmlProperties+xml"/>
  <Override PartName="/customXml/itemProps100.xml" ContentType="application/vnd.openxmlformats-officedocument.customXmlProperties+xml"/>
  <Override PartName="/customXml/itemProps111.xml" ContentType="application/vnd.openxmlformats-officedocument.customXm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customXml/itemProps8.xml" ContentType="application/vnd.openxmlformats-officedocument.customXmlProperties+xml"/>
  <Override PartName="/customXml/itemProps78.xml" ContentType="application/vnd.openxmlformats-officedocument.customXmlProperties+xml"/>
  <Override PartName="/customXml/itemProps89.xml" ContentType="application/vnd.openxmlformats-officedocument.customXmlProperties+xml"/>
  <Override PartName="/xl/worksheets/sheet38.xml" ContentType="application/vnd.openxmlformats-officedocument.spreadsheetml.worksheet+xml"/>
  <Override PartName="/customXml/itemProps38.xml" ContentType="application/vnd.openxmlformats-officedocument.customXmlProperties+xml"/>
  <Override PartName="/customXml/itemProps49.xml" ContentType="application/vnd.openxmlformats-officedocument.customXmlProperties+xml"/>
  <Override PartName="/customXml/itemProps67.xml" ContentType="application/vnd.openxmlformats-officedocument.customXmlProperties+xml"/>
  <Override PartName="/customXml/itemProps85.xml" ContentType="application/vnd.openxmlformats-officedocument.customXmlProperties+xml"/>
  <Override PartName="/customXml/itemProps96.xml" ContentType="application/vnd.openxmlformats-officedocument.customXmlProperties+xml"/>
  <Override PartName="/customXml/itemProps109.xml" ContentType="application/vnd.openxmlformats-officedocument.customXmlPropertie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customXml/itemProps4.xml" ContentType="application/vnd.openxmlformats-officedocument.customXmlProperties+xml"/>
  <Override PartName="/customXml/itemProps27.xml" ContentType="application/vnd.openxmlformats-officedocument.customXmlProperties+xml"/>
  <Override PartName="/customXml/itemProps56.xml" ContentType="application/vnd.openxmlformats-officedocument.customXmlProperties+xml"/>
  <Override PartName="/customXml/itemProps74.xml" ContentType="application/vnd.openxmlformats-officedocument.customXmlProperties+xml"/>
  <Override PartName="/customXml/itemProps116.xml" ContentType="application/vnd.openxmlformats-officedocument.customXmlProperties+xml"/>
  <Override PartName="/customXml/itemProps127.xml" ContentType="application/vnd.openxmlformats-officedocument.customXmlProperti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customXml/itemProps16.xml" ContentType="application/vnd.openxmlformats-officedocument.customXmlProperties+xml"/>
  <Override PartName="/customXml/itemProps34.xml" ContentType="application/vnd.openxmlformats-officedocument.customXmlProperties+xml"/>
  <Override PartName="/customXml/itemProps45.xml" ContentType="application/vnd.openxmlformats-officedocument.customXmlProperties+xml"/>
  <Override PartName="/customXml/itemProps63.xml" ContentType="application/vnd.openxmlformats-officedocument.customXmlProperties+xml"/>
  <Override PartName="/customXml/itemProps81.xml" ContentType="application/vnd.openxmlformats-officedocument.customXmlProperties+xml"/>
  <Override PartName="/customXml/itemProps92.xml" ContentType="application/vnd.openxmlformats-officedocument.customXmlProperties+xml"/>
  <Override PartName="/customXml/itemProps105.xml" ContentType="application/vnd.openxmlformats-officedocument.customXmlProperties+xml"/>
  <Override PartName="/customXml/itemProps123.xml" ContentType="application/vnd.openxmlformats-officedocument.customXmlPropertie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customXml/itemProps23.xml" ContentType="application/vnd.openxmlformats-officedocument.customXmlProperties+xml"/>
  <Override PartName="/customXml/itemProps41.xml" ContentType="application/vnd.openxmlformats-officedocument.customXmlProperties+xml"/>
  <Override PartName="/customXml/itemProps52.xml" ContentType="application/vnd.openxmlformats-officedocument.customXmlProperties+xml"/>
  <Override PartName="/customXml/itemProps70.xml" ContentType="application/vnd.openxmlformats-officedocument.customXmlProperties+xml"/>
  <Override PartName="/customXml/itemProps112.xml" ContentType="application/vnd.openxmlformats-officedocument.customXmlProperti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customXml/itemProps12.xml" ContentType="application/vnd.openxmlformats-officedocument.customXmlProperties+xml"/>
  <Override PartName="/customXml/itemProps30.xml" ContentType="application/vnd.openxmlformats-officedocument.customXmlProperties+xml"/>
  <Override PartName="/customXml/itemProps101.xml" ContentType="application/vnd.openxmlformats-officedocument.customXmlProperties+xml"/>
  <Override PartName="/customXml/itemProps130.xml" ContentType="application/vnd.openxmlformats-officedocument.customXml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customXml/itemProps9.xml" ContentType="application/vnd.openxmlformats-officedocument.customXmlProperties+xml"/>
  <Override PartName="/customXml/itemProps79.xml" ContentType="application/vnd.openxmlformats-officedocument.customXmlProperties+xml"/>
  <Override PartName="/customXml/itemProps97.xml" ContentType="application/vnd.openxmlformats-officedocument.customXmlPropertie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customXml/itemProps39.xml" ContentType="application/vnd.openxmlformats-officedocument.customXmlProperties+xml"/>
  <Override PartName="/customXml/itemProps57.xml" ContentType="application/vnd.openxmlformats-officedocument.customXmlProperties+xml"/>
  <Override PartName="/customXml/itemProps68.xml" ContentType="application/vnd.openxmlformats-officedocument.customXmlProperties+xml"/>
  <Override PartName="/customXml/itemProps86.xml" ContentType="application/vnd.openxmlformats-officedocument.customXmlProperties+xml"/>
  <Override PartName="/customXml/itemProps128.xml" ContentType="application/vnd.openxmlformats-officedocument.customXmlPropertie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customXml/itemProps5.xml" ContentType="application/vnd.openxmlformats-officedocument.customXmlProperties+xml"/>
  <Override PartName="/customXml/itemProps17.xml" ContentType="application/vnd.openxmlformats-officedocument.customXmlProperties+xml"/>
  <Override PartName="/customXml/itemProps28.xml" ContentType="application/vnd.openxmlformats-officedocument.customXmlProperties+xml"/>
  <Override PartName="/customXml/itemProps46.xml" ContentType="application/vnd.openxmlformats-officedocument.customXmlProperties+xml"/>
  <Override PartName="/customXml/itemProps64.xml" ContentType="application/vnd.openxmlformats-officedocument.customXmlProperties+xml"/>
  <Override PartName="/customXml/itemProps75.xml" ContentType="application/vnd.openxmlformats-officedocument.customXmlProperties+xml"/>
  <Override PartName="/customXml/itemProps93.xml" ContentType="application/vnd.openxmlformats-officedocument.customXmlProperties+xml"/>
  <Override PartName="/customXml/itemProps117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820" windowHeight="7275" tabRatio="919"/>
  </bookViews>
  <sheets>
    <sheet name="ΠΕΡΙΕΧΟΜΕΝΑ " sheetId="47" r:id="rId1"/>
    <sheet name="Π.1" sheetId="1" r:id="rId2"/>
    <sheet name="Π.2" sheetId="2" r:id="rId3"/>
    <sheet name="Π.2Α" sheetId="3" r:id="rId4"/>
    <sheet name="Π.2Β" sheetId="4" r:id="rId5"/>
    <sheet name="Π.3" sheetId="5" r:id="rId6"/>
    <sheet name="Π.4" sheetId="6" r:id="rId7"/>
    <sheet name="Π.5" sheetId="7" r:id="rId8"/>
    <sheet name="Π.6" sheetId="8" r:id="rId9"/>
    <sheet name="Π.6Α" sheetId="9" r:id="rId10"/>
    <sheet name="Π.6Β" sheetId="10" r:id="rId11"/>
    <sheet name="Π.7" sheetId="11" r:id="rId12"/>
    <sheet name="Π.7Α" sheetId="12" r:id="rId13"/>
    <sheet name="Π.7Β" sheetId="13" r:id="rId14"/>
    <sheet name="Π.8" sheetId="14" r:id="rId15"/>
    <sheet name="Π.8Α" sheetId="15" r:id="rId16"/>
    <sheet name="Π.8Β" sheetId="16" r:id="rId17"/>
    <sheet name="Π.10" sheetId="17" r:id="rId18"/>
    <sheet name="Π.11" sheetId="18" r:id="rId19"/>
    <sheet name="Π.11Α" sheetId="19" r:id="rId20"/>
    <sheet name="Π.11Β" sheetId="20" r:id="rId21"/>
    <sheet name="Π.12" sheetId="21" r:id="rId22"/>
    <sheet name="Π.12Α" sheetId="22" r:id="rId23"/>
    <sheet name="Π.12Β" sheetId="23" r:id="rId24"/>
    <sheet name="Π.13" sheetId="26" r:id="rId25"/>
    <sheet name="Π.13Α" sheetId="24" r:id="rId26"/>
    <sheet name="Π.13Β" sheetId="25" r:id="rId27"/>
    <sheet name="Π.21" sheetId="27" r:id="rId28"/>
    <sheet name="Π.22" sheetId="28" r:id="rId29"/>
    <sheet name="Π.23" sheetId="29" r:id="rId30"/>
    <sheet name="Π.24" sheetId="30" r:id="rId31"/>
    <sheet name="Π.25" sheetId="31" r:id="rId32"/>
    <sheet name="Π.31" sheetId="32" r:id="rId33"/>
    <sheet name="Π.32" sheetId="33" r:id="rId34"/>
    <sheet name="Π.Α" sheetId="34" r:id="rId35"/>
    <sheet name="Π.ΑΑ" sheetId="35" r:id="rId36"/>
    <sheet name="Π.ΑΒ" sheetId="36" r:id="rId37"/>
    <sheet name="Π.Β" sheetId="37" r:id="rId38"/>
    <sheet name="Π.ΒΑ" sheetId="38" r:id="rId39"/>
    <sheet name="Π.ΒΒ" sheetId="39" r:id="rId40"/>
    <sheet name="Π.Γ" sheetId="40" r:id="rId41"/>
    <sheet name="Π.Δ" sheetId="41" r:id="rId42"/>
    <sheet name="Π.Ε" sheetId="42" r:id="rId43"/>
    <sheet name="Π.ΣΤ" sheetId="43" r:id="rId44"/>
    <sheet name="Π.Ι" sheetId="44" r:id="rId45"/>
    <sheet name="Π.ΙΓ" sheetId="45" r:id="rId46"/>
    <sheet name="Π.Ι ΚΩΔΙΚΟΙ ΠΟΣΑ" sheetId="46" r:id="rId47"/>
  </sheets>
  <definedNames>
    <definedName name="_xlnm.Print_Area" localSheetId="0">'ΠΕΡΙΕΧΟΜΕΝΑ '!$A$1:$B$50</definedName>
  </definedNames>
  <calcPr calcId="125725"/>
</workbook>
</file>

<file path=xl/calcChain.xml><?xml version="1.0" encoding="utf-8"?>
<calcChain xmlns="http://schemas.openxmlformats.org/spreadsheetml/2006/main">
  <c r="N7" i="2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7" i="29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7" i="30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7" i="31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N2412"/>
  <c r="O2412"/>
  <c r="N2413"/>
  <c r="O2413"/>
  <c r="N2414"/>
  <c r="O2414"/>
  <c r="N2415"/>
  <c r="O2415"/>
  <c r="N2416"/>
  <c r="O2416"/>
  <c r="N2417"/>
  <c r="O2417"/>
  <c r="N2418"/>
  <c r="O2418"/>
  <c r="N2419"/>
  <c r="O2419"/>
  <c r="N2420"/>
  <c r="O2420"/>
  <c r="N2421"/>
  <c r="O2421"/>
  <c r="N2422"/>
  <c r="O2422"/>
  <c r="N2423"/>
  <c r="O2423"/>
  <c r="N2424"/>
  <c r="O2424"/>
  <c r="N2425"/>
  <c r="O2425"/>
  <c r="N2426"/>
  <c r="O2426"/>
  <c r="N2427"/>
  <c r="O2427"/>
  <c r="N2428"/>
  <c r="O2428"/>
  <c r="N2429"/>
  <c r="O2429"/>
  <c r="N2430"/>
  <c r="O2430"/>
  <c r="N2431"/>
  <c r="O2431"/>
  <c r="N2432"/>
  <c r="O2432"/>
  <c r="N2433"/>
  <c r="O2433"/>
  <c r="N2434"/>
  <c r="O2434"/>
  <c r="N2435"/>
  <c r="O2435"/>
  <c r="N2436"/>
  <c r="O2436"/>
  <c r="N2437"/>
  <c r="O2437"/>
  <c r="N2438"/>
  <c r="O2438"/>
  <c r="N2439"/>
  <c r="O2439"/>
  <c r="N2440"/>
  <c r="O2440"/>
  <c r="N2441"/>
  <c r="O2441"/>
  <c r="N2442"/>
  <c r="O2442"/>
  <c r="N2443"/>
  <c r="O2443"/>
  <c r="N2444"/>
  <c r="O2444"/>
  <c r="N2445"/>
  <c r="O2445"/>
  <c r="N2446"/>
  <c r="O2446"/>
  <c r="N2447"/>
  <c r="O2447"/>
  <c r="N2448"/>
  <c r="O2448"/>
  <c r="N2449"/>
  <c r="O2449"/>
  <c r="N2450"/>
  <c r="O2450"/>
  <c r="N2451"/>
  <c r="O2451"/>
  <c r="N2452"/>
  <c r="O2452"/>
  <c r="N2453"/>
  <c r="O2453"/>
  <c r="N2454"/>
  <c r="O2454"/>
  <c r="N2455"/>
  <c r="O2455"/>
  <c r="N2456"/>
  <c r="O2456"/>
  <c r="N2457"/>
  <c r="O2457"/>
  <c r="N2458"/>
  <c r="O2458"/>
  <c r="N2459"/>
  <c r="O2459"/>
  <c r="N2460"/>
  <c r="O2460"/>
  <c r="N2461"/>
  <c r="O2461"/>
  <c r="N2462"/>
  <c r="O2462"/>
  <c r="N2463"/>
  <c r="O2463"/>
  <c r="N2464"/>
  <c r="O2464"/>
  <c r="N2465"/>
  <c r="O2465"/>
  <c r="N2466"/>
  <c r="O2466"/>
  <c r="N2467"/>
  <c r="O2467"/>
  <c r="N2468"/>
  <c r="O2468"/>
  <c r="N2469"/>
  <c r="O2469"/>
  <c r="N2470"/>
  <c r="O2470"/>
  <c r="N2471"/>
  <c r="O2471"/>
  <c r="N2472"/>
  <c r="O2472"/>
  <c r="N2473"/>
  <c r="O2473"/>
  <c r="N2474"/>
  <c r="O2474"/>
  <c r="N2475"/>
  <c r="O2475"/>
  <c r="N2476"/>
  <c r="O2476"/>
  <c r="N2477"/>
  <c r="O2477"/>
  <c r="N2478"/>
  <c r="O2478"/>
  <c r="N2479"/>
  <c r="O2479"/>
  <c r="N2480"/>
  <c r="O2480"/>
  <c r="N2481"/>
  <c r="O2481"/>
  <c r="N2482"/>
  <c r="O2482"/>
  <c r="N2483"/>
  <c r="O2483"/>
  <c r="N2484"/>
  <c r="O2484"/>
  <c r="N2485"/>
  <c r="O2485"/>
  <c r="N2486"/>
  <c r="O2486"/>
  <c r="N2487"/>
  <c r="O2487"/>
  <c r="N2488"/>
  <c r="O2488"/>
  <c r="N2489"/>
  <c r="O2489"/>
  <c r="N2490"/>
  <c r="O2490"/>
  <c r="N2491"/>
  <c r="O2491"/>
  <c r="N2492"/>
  <c r="O2492"/>
  <c r="N2493"/>
  <c r="O2493"/>
  <c r="N2494"/>
  <c r="O2494"/>
  <c r="N2495"/>
  <c r="O2495"/>
  <c r="N2496"/>
  <c r="O2496"/>
  <c r="N2497"/>
  <c r="O2497"/>
  <c r="N2498"/>
  <c r="O2498"/>
  <c r="N2499"/>
  <c r="O2499"/>
  <c r="N2500"/>
  <c r="O2500"/>
  <c r="N2501"/>
  <c r="O2501"/>
  <c r="N2502"/>
  <c r="O2502"/>
  <c r="N2503"/>
  <c r="O2503"/>
  <c r="N2504"/>
  <c r="O2504"/>
  <c r="N2505"/>
  <c r="O2505"/>
  <c r="N2506"/>
  <c r="O2506"/>
  <c r="N2507"/>
  <c r="O2507"/>
  <c r="N2508"/>
  <c r="O2508"/>
  <c r="N2509"/>
  <c r="O2509"/>
  <c r="N2510"/>
  <c r="O2510"/>
  <c r="N2511"/>
  <c r="O2511"/>
  <c r="N2512"/>
  <c r="O2512"/>
  <c r="N2513"/>
  <c r="O2513"/>
  <c r="N2514"/>
  <c r="O2514"/>
  <c r="N2515"/>
  <c r="O2515"/>
  <c r="N2516"/>
  <c r="O2516"/>
  <c r="N2517"/>
  <c r="O2517"/>
  <c r="N2518"/>
  <c r="O2518"/>
  <c r="N2519"/>
  <c r="O2519"/>
  <c r="N2520"/>
  <c r="O2520"/>
  <c r="N2521"/>
  <c r="O2521"/>
  <c r="N2522"/>
  <c r="O2522"/>
  <c r="N2523"/>
  <c r="O2523"/>
  <c r="N2524"/>
  <c r="O2524"/>
  <c r="N2525"/>
  <c r="O2525"/>
  <c r="N2526"/>
  <c r="O2526"/>
  <c r="N2527"/>
  <c r="O2527"/>
  <c r="N2528"/>
  <c r="O2528"/>
  <c r="N2529"/>
  <c r="O2529"/>
  <c r="N2530"/>
  <c r="O2530"/>
  <c r="N2531"/>
  <c r="O2531"/>
  <c r="N2532"/>
  <c r="O2532"/>
  <c r="N2533"/>
  <c r="O2533"/>
  <c r="N2534"/>
  <c r="O2534"/>
  <c r="N2535"/>
  <c r="O2535"/>
  <c r="N2536"/>
  <c r="O2536"/>
  <c r="N2537"/>
  <c r="O2537"/>
  <c r="N2538"/>
  <c r="O2538"/>
  <c r="N2539"/>
  <c r="O2539"/>
  <c r="N2540"/>
  <c r="O2540"/>
  <c r="N2541"/>
  <c r="O2541"/>
  <c r="N2542"/>
  <c r="O2542"/>
  <c r="N2543"/>
  <c r="O2543"/>
  <c r="N2544"/>
  <c r="O2544"/>
  <c r="N2545"/>
  <c r="O2545"/>
  <c r="N2546"/>
  <c r="O2546"/>
  <c r="N2547"/>
  <c r="O2547"/>
  <c r="N2548"/>
  <c r="O2548"/>
  <c r="N2549"/>
  <c r="O2549"/>
  <c r="N2550"/>
  <c r="O2550"/>
  <c r="N2551"/>
  <c r="O2551"/>
  <c r="N2552"/>
  <c r="O2552"/>
  <c r="N2553"/>
  <c r="O2553"/>
  <c r="N2554"/>
  <c r="O2554"/>
  <c r="N2555"/>
  <c r="O2555"/>
  <c r="N2556"/>
  <c r="O2556"/>
  <c r="N2557"/>
  <c r="O2557"/>
  <c r="N2558"/>
  <c r="O2558"/>
  <c r="N2559"/>
  <c r="O2559"/>
  <c r="N2560"/>
  <c r="O2560"/>
  <c r="N2561"/>
  <c r="O2561"/>
  <c r="N2562"/>
  <c r="O2562"/>
  <c r="N2563"/>
  <c r="O2563"/>
  <c r="N2564"/>
  <c r="O2564"/>
  <c r="N2565"/>
  <c r="O2565"/>
  <c r="N2566"/>
  <c r="O2566"/>
  <c r="N2567"/>
  <c r="O2567"/>
  <c r="N2568"/>
  <c r="O2568"/>
  <c r="N2569"/>
  <c r="O2569"/>
  <c r="N2570"/>
  <c r="O2570"/>
  <c r="N2571"/>
  <c r="O2571"/>
  <c r="N2572"/>
  <c r="O2572"/>
  <c r="N2573"/>
  <c r="O2573"/>
  <c r="N2574"/>
  <c r="O2574"/>
  <c r="N2575"/>
  <c r="O2575"/>
  <c r="N2576"/>
  <c r="O2576"/>
  <c r="N2577"/>
  <c r="O2577"/>
  <c r="N2578"/>
  <c r="O2578"/>
  <c r="N2579"/>
  <c r="O2579"/>
  <c r="N2580"/>
  <c r="O2580"/>
  <c r="N2581"/>
  <c r="O2581"/>
  <c r="N2582"/>
  <c r="O2582"/>
  <c r="N2583"/>
  <c r="O2583"/>
  <c r="N2584"/>
  <c r="O2584"/>
  <c r="N2585"/>
  <c r="O2585"/>
  <c r="N2586"/>
  <c r="O2586"/>
  <c r="N2587"/>
  <c r="O2587"/>
  <c r="N2588"/>
  <c r="O2588"/>
  <c r="N2589"/>
  <c r="O2589"/>
  <c r="N2590"/>
  <c r="O2590"/>
  <c r="N2591"/>
  <c r="O2591"/>
  <c r="N2592"/>
  <c r="O2592"/>
  <c r="N2593"/>
  <c r="O2593"/>
  <c r="N2594"/>
  <c r="O2594"/>
  <c r="N2595"/>
  <c r="O2595"/>
  <c r="N2596"/>
  <c r="O2596"/>
  <c r="N2597"/>
  <c r="O2597"/>
  <c r="N2598"/>
  <c r="O2598"/>
  <c r="N2599"/>
  <c r="O2599"/>
  <c r="N2600"/>
  <c r="O2600"/>
  <c r="N2601"/>
  <c r="O2601"/>
  <c r="N2602"/>
  <c r="O2602"/>
  <c r="N2603"/>
  <c r="O2603"/>
  <c r="N2604"/>
  <c r="O2604"/>
  <c r="N2605"/>
  <c r="O2605"/>
  <c r="N2606"/>
  <c r="O2606"/>
  <c r="N2607"/>
  <c r="O2607"/>
  <c r="N2608"/>
  <c r="O2608"/>
  <c r="N2609"/>
  <c r="O2609"/>
  <c r="N2610"/>
  <c r="O2610"/>
  <c r="N2611"/>
  <c r="O2611"/>
  <c r="N2612"/>
  <c r="O2612"/>
  <c r="N2613"/>
  <c r="O2613"/>
  <c r="N2614"/>
  <c r="O2614"/>
  <c r="N2615"/>
  <c r="O2615"/>
  <c r="N2616"/>
  <c r="O2616"/>
  <c r="N2617"/>
  <c r="O2617"/>
  <c r="N2618"/>
  <c r="O2618"/>
  <c r="N2619"/>
  <c r="O2619"/>
  <c r="N2620"/>
  <c r="O2620"/>
  <c r="N2621"/>
  <c r="O2621"/>
  <c r="N2622"/>
  <c r="O2622"/>
  <c r="N2623"/>
  <c r="O2623"/>
  <c r="N2624"/>
  <c r="O2624"/>
  <c r="N2625"/>
  <c r="O2625"/>
  <c r="N2626"/>
  <c r="O2626"/>
  <c r="N2627"/>
  <c r="O2627"/>
  <c r="N2628"/>
  <c r="O2628"/>
  <c r="N2629"/>
  <c r="O2629"/>
  <c r="N2630"/>
  <c r="O2630"/>
  <c r="N2631"/>
  <c r="O2631"/>
  <c r="N2632"/>
  <c r="O2632"/>
  <c r="N2633"/>
  <c r="O2633"/>
  <c r="N2634"/>
  <c r="O2634"/>
  <c r="N2635"/>
  <c r="O2635"/>
  <c r="N2636"/>
  <c r="O2636"/>
  <c r="N2637"/>
  <c r="O2637"/>
  <c r="N2638"/>
  <c r="O2638"/>
  <c r="N2639"/>
  <c r="O2639"/>
  <c r="N2640"/>
  <c r="O2640"/>
  <c r="N2641"/>
  <c r="O2641"/>
  <c r="N2642"/>
  <c r="O2642"/>
  <c r="N2643"/>
  <c r="O2643"/>
  <c r="N2644"/>
  <c r="O2644"/>
  <c r="N2645"/>
  <c r="O2645"/>
  <c r="N2646"/>
  <c r="O2646"/>
  <c r="N2647"/>
  <c r="O2647"/>
  <c r="N2648"/>
  <c r="O2648"/>
  <c r="N2649"/>
  <c r="O2649"/>
  <c r="N2650"/>
  <c r="O2650"/>
  <c r="N2651"/>
  <c r="O2651"/>
  <c r="N2652"/>
  <c r="O2652"/>
  <c r="N2653"/>
  <c r="O2653"/>
  <c r="N2654"/>
  <c r="O2654"/>
  <c r="N2655"/>
  <c r="O2655"/>
  <c r="N2656"/>
  <c r="O2656"/>
  <c r="N2657"/>
  <c r="O2657"/>
  <c r="N2658"/>
  <c r="O2658"/>
  <c r="N2659"/>
  <c r="O2659"/>
  <c r="N2660"/>
  <c r="O2660"/>
  <c r="N2661"/>
  <c r="O2661"/>
  <c r="N2662"/>
  <c r="O2662"/>
  <c r="N2663"/>
  <c r="O2663"/>
  <c r="N2664"/>
  <c r="O2664"/>
  <c r="N2665"/>
  <c r="O2665"/>
  <c r="N2666"/>
  <c r="O2666"/>
  <c r="N2667"/>
  <c r="O2667"/>
  <c r="N2668"/>
  <c r="O2668"/>
  <c r="N2669"/>
  <c r="O2669"/>
  <c r="N2670"/>
  <c r="O2670"/>
  <c r="N2671"/>
  <c r="O2671"/>
  <c r="N2672"/>
  <c r="O2672"/>
  <c r="N2673"/>
  <c r="O2673"/>
  <c r="N2674"/>
  <c r="O2674"/>
  <c r="N2675"/>
  <c r="O2675"/>
  <c r="N2676"/>
  <c r="O2676"/>
  <c r="N2677"/>
  <c r="O2677"/>
  <c r="N2678"/>
  <c r="O2678"/>
  <c r="N2679"/>
  <c r="O2679"/>
  <c r="N2680"/>
  <c r="O2680"/>
  <c r="N2681"/>
  <c r="O2681"/>
  <c r="N2682"/>
  <c r="O2682"/>
  <c r="N2683"/>
  <c r="O2683"/>
  <c r="N2684"/>
  <c r="O2684"/>
  <c r="N2685"/>
  <c r="O2685"/>
  <c r="N2686"/>
  <c r="O2686"/>
  <c r="N2687"/>
  <c r="O2687"/>
  <c r="N2688"/>
  <c r="O2688"/>
  <c r="N2689"/>
  <c r="O2689"/>
  <c r="N2690"/>
  <c r="O2690"/>
  <c r="N2691"/>
  <c r="O2691"/>
  <c r="N2692"/>
  <c r="O2692"/>
  <c r="N2693"/>
  <c r="O2693"/>
  <c r="N2694"/>
  <c r="O2694"/>
  <c r="N2695"/>
  <c r="O2695"/>
  <c r="N2696"/>
  <c r="O2696"/>
  <c r="N2697"/>
  <c r="O2697"/>
  <c r="N2698"/>
  <c r="O2698"/>
  <c r="N2699"/>
  <c r="O2699"/>
  <c r="N2700"/>
  <c r="O2700"/>
  <c r="N2701"/>
  <c r="O2701"/>
  <c r="N2702"/>
  <c r="O2702"/>
  <c r="N2703"/>
  <c r="O2703"/>
  <c r="N2704"/>
  <c r="O2704"/>
  <c r="N2705"/>
  <c r="O2705"/>
  <c r="N2706"/>
  <c r="O2706"/>
  <c r="N2707"/>
  <c r="O2707"/>
  <c r="N2708"/>
  <c r="O2708"/>
  <c r="N2709"/>
  <c r="O2709"/>
  <c r="N2710"/>
  <c r="O2710"/>
  <c r="N2711"/>
  <c r="O2711"/>
  <c r="N2712"/>
  <c r="O2712"/>
  <c r="N2713"/>
  <c r="O2713"/>
  <c r="N2714"/>
  <c r="O2714"/>
  <c r="N2715"/>
  <c r="O2715"/>
  <c r="N2716"/>
  <c r="O2716"/>
  <c r="N2717"/>
  <c r="O2717"/>
  <c r="N2718"/>
  <c r="O2718"/>
  <c r="N2719"/>
  <c r="O2719"/>
  <c r="N2720"/>
  <c r="O2720"/>
  <c r="N2721"/>
  <c r="O2721"/>
  <c r="N2722"/>
  <c r="O2722"/>
  <c r="N2723"/>
  <c r="O2723"/>
  <c r="N2724"/>
  <c r="O2724"/>
  <c r="N2725"/>
  <c r="O2725"/>
  <c r="N2726"/>
  <c r="O2726"/>
  <c r="N2727"/>
  <c r="O2727"/>
  <c r="N2728"/>
  <c r="O2728"/>
  <c r="N2729"/>
  <c r="O2729"/>
  <c r="N2730"/>
  <c r="O2730"/>
  <c r="N2731"/>
  <c r="O2731"/>
  <c r="N2732"/>
  <c r="O2732"/>
  <c r="N2733"/>
  <c r="O2733"/>
  <c r="N2734"/>
  <c r="O2734"/>
  <c r="N2735"/>
  <c r="O2735"/>
  <c r="N2736"/>
  <c r="O2736"/>
  <c r="N2737"/>
  <c r="O2737"/>
  <c r="N2738"/>
  <c r="O2738"/>
  <c r="N2739"/>
  <c r="O2739"/>
  <c r="N2740"/>
  <c r="O2740"/>
  <c r="N2741"/>
  <c r="O2741"/>
  <c r="N2742"/>
  <c r="O2742"/>
  <c r="N2743"/>
  <c r="O2743"/>
  <c r="N2744"/>
  <c r="O2744"/>
  <c r="N2745"/>
  <c r="O2745"/>
  <c r="N2746"/>
  <c r="O2746"/>
  <c r="N2747"/>
  <c r="O2747"/>
  <c r="N2748"/>
  <c r="O2748"/>
  <c r="N2749"/>
  <c r="O2749"/>
  <c r="N2750"/>
  <c r="O2750"/>
  <c r="N2751"/>
  <c r="O2751"/>
  <c r="N2752"/>
  <c r="O2752"/>
  <c r="N2753"/>
  <c r="O2753"/>
  <c r="N2754"/>
  <c r="O2754"/>
  <c r="N2755"/>
  <c r="O2755"/>
  <c r="N2756"/>
  <c r="O2756"/>
  <c r="N2757"/>
  <c r="O2757"/>
  <c r="N2758"/>
  <c r="O2758"/>
  <c r="N2759"/>
  <c r="O2759"/>
  <c r="N2760"/>
  <c r="O2760"/>
  <c r="N2761"/>
  <c r="O2761"/>
  <c r="N2762"/>
  <c r="O2762"/>
  <c r="N2763"/>
  <c r="O2763"/>
  <c r="N2764"/>
  <c r="O2764"/>
  <c r="N2765"/>
  <c r="O2765"/>
  <c r="N2766"/>
  <c r="O2766"/>
  <c r="N2767"/>
  <c r="O2767"/>
  <c r="N2768"/>
  <c r="O2768"/>
  <c r="N2769"/>
  <c r="O2769"/>
  <c r="N2770"/>
  <c r="O2770"/>
  <c r="N2771"/>
  <c r="O2771"/>
  <c r="N2772"/>
  <c r="O2772"/>
  <c r="N2773"/>
  <c r="O2773"/>
  <c r="N2774"/>
  <c r="O2774"/>
  <c r="N2775"/>
  <c r="O2775"/>
  <c r="N2776"/>
  <c r="O2776"/>
  <c r="N2777"/>
  <c r="O2777"/>
  <c r="N2778"/>
  <c r="O2778"/>
  <c r="N2779"/>
  <c r="O2779"/>
  <c r="N2780"/>
  <c r="O2780"/>
  <c r="N2781"/>
  <c r="O2781"/>
  <c r="N2782"/>
  <c r="O2782"/>
  <c r="N2783"/>
  <c r="O2783"/>
  <c r="N2784"/>
  <c r="O2784"/>
  <c r="N2785"/>
  <c r="O2785"/>
  <c r="N2786"/>
  <c r="O2786"/>
  <c r="N2787"/>
  <c r="O2787"/>
  <c r="N2788"/>
  <c r="O2788"/>
  <c r="N2789"/>
  <c r="O2789"/>
  <c r="N2790"/>
  <c r="O2790"/>
  <c r="N2791"/>
  <c r="O2791"/>
  <c r="N2792"/>
  <c r="O2792"/>
  <c r="N2793"/>
  <c r="O2793"/>
  <c r="N2794"/>
  <c r="O2794"/>
  <c r="N2795"/>
  <c r="O2795"/>
  <c r="N2796"/>
  <c r="O2796"/>
  <c r="N2797"/>
  <c r="O2797"/>
  <c r="N2798"/>
  <c r="O2798"/>
  <c r="N2799"/>
  <c r="O2799"/>
  <c r="N2800"/>
  <c r="O2800"/>
  <c r="N2801"/>
  <c r="O2801"/>
  <c r="N2802"/>
  <c r="O2802"/>
  <c r="N2803"/>
  <c r="O2803"/>
  <c r="N2804"/>
  <c r="O2804"/>
  <c r="N2805"/>
  <c r="O2805"/>
  <c r="N2806"/>
  <c r="O2806"/>
  <c r="N2807"/>
  <c r="O2807"/>
  <c r="N2808"/>
  <c r="O2808"/>
  <c r="N2809"/>
  <c r="O2809"/>
  <c r="N2810"/>
  <c r="O2810"/>
  <c r="N2811"/>
  <c r="O2811"/>
  <c r="N2812"/>
  <c r="O2812"/>
  <c r="N2813"/>
  <c r="O2813"/>
  <c r="N2814"/>
  <c r="O2814"/>
  <c r="N2815"/>
  <c r="O2815"/>
  <c r="N2816"/>
  <c r="O2816"/>
  <c r="N2817"/>
  <c r="O2817"/>
  <c r="N2818"/>
  <c r="O2818"/>
  <c r="N2819"/>
  <c r="O2819"/>
  <c r="N2820"/>
  <c r="O2820"/>
  <c r="N2821"/>
  <c r="O2821"/>
  <c r="N2822"/>
  <c r="O2822"/>
  <c r="N2823"/>
  <c r="O2823"/>
  <c r="N2824"/>
  <c r="O2824"/>
  <c r="N2825"/>
  <c r="O2825"/>
  <c r="N2826"/>
  <c r="O2826"/>
  <c r="N2827"/>
  <c r="O2827"/>
  <c r="N2828"/>
  <c r="O2828"/>
  <c r="N2829"/>
  <c r="O2829"/>
  <c r="N2830"/>
  <c r="O2830"/>
  <c r="N2831"/>
  <c r="O2831"/>
  <c r="N2832"/>
  <c r="O2832"/>
  <c r="N2833"/>
  <c r="O2833"/>
  <c r="N2834"/>
  <c r="O2834"/>
  <c r="N2835"/>
  <c r="O2835"/>
  <c r="N2836"/>
  <c r="O2836"/>
  <c r="N2837"/>
  <c r="O2837"/>
  <c r="N2838"/>
  <c r="O2838"/>
  <c r="N2839"/>
  <c r="O2839"/>
  <c r="N2840"/>
  <c r="O2840"/>
  <c r="N2841"/>
  <c r="O2841"/>
  <c r="N2842"/>
  <c r="O2842"/>
  <c r="N2843"/>
  <c r="O2843"/>
  <c r="N2844"/>
  <c r="O2844"/>
  <c r="N2845"/>
  <c r="O2845"/>
  <c r="N2846"/>
  <c r="O2846"/>
  <c r="N2847"/>
  <c r="O2847"/>
  <c r="N2848"/>
  <c r="O2848"/>
  <c r="N2849"/>
  <c r="O2849"/>
  <c r="N2850"/>
  <c r="O2850"/>
  <c r="N2851"/>
  <c r="O2851"/>
  <c r="N2852"/>
  <c r="O2852"/>
  <c r="N2853"/>
  <c r="O2853"/>
  <c r="N2854"/>
  <c r="O2854"/>
  <c r="N2855"/>
  <c r="O2855"/>
  <c r="N2856"/>
  <c r="O2856"/>
  <c r="N2857"/>
  <c r="O2857"/>
  <c r="N2858"/>
  <c r="O2858"/>
  <c r="N2859"/>
  <c r="O2859"/>
  <c r="N2860"/>
  <c r="O2860"/>
  <c r="N2861"/>
  <c r="O2861"/>
  <c r="N2862"/>
  <c r="O2862"/>
  <c r="N2863"/>
  <c r="O2863"/>
  <c r="N2864"/>
  <c r="O2864"/>
  <c r="N2865"/>
  <c r="O2865"/>
  <c r="N2866"/>
  <c r="O2866"/>
  <c r="N2867"/>
  <c r="O2867"/>
  <c r="N2868"/>
  <c r="O2868"/>
  <c r="N2869"/>
  <c r="O2869"/>
  <c r="N2870"/>
  <c r="O2870"/>
  <c r="N2871"/>
  <c r="O2871"/>
  <c r="N2872"/>
  <c r="O2872"/>
  <c r="N2873"/>
  <c r="O2873"/>
  <c r="N2874"/>
  <c r="O2874"/>
  <c r="N2875"/>
  <c r="O2875"/>
  <c r="N2876"/>
  <c r="O2876"/>
  <c r="N2877"/>
  <c r="O2877"/>
  <c r="N2878"/>
  <c r="O2878"/>
  <c r="N2879"/>
  <c r="O2879"/>
  <c r="N2880"/>
  <c r="O2880"/>
  <c r="N2881"/>
  <c r="O2881"/>
  <c r="N2882"/>
  <c r="O2882"/>
  <c r="N2883"/>
  <c r="O2883"/>
  <c r="N2884"/>
  <c r="O2884"/>
  <c r="N2885"/>
  <c r="O2885"/>
  <c r="N2886"/>
  <c r="O2886"/>
  <c r="N2887"/>
  <c r="O2887"/>
  <c r="N2888"/>
  <c r="O2888"/>
  <c r="N2889"/>
  <c r="O2889"/>
  <c r="N2890"/>
  <c r="O2890"/>
  <c r="N2891"/>
  <c r="O2891"/>
  <c r="N2892"/>
  <c r="O2892"/>
  <c r="N2893"/>
  <c r="O2893"/>
  <c r="N2894"/>
  <c r="O2894"/>
  <c r="N2895"/>
  <c r="O2895"/>
  <c r="N2896"/>
  <c r="O2896"/>
  <c r="N2897"/>
  <c r="O2897"/>
  <c r="N2898"/>
  <c r="O2898"/>
  <c r="N2899"/>
  <c r="O2899"/>
  <c r="N2900"/>
  <c r="O2900"/>
  <c r="N2901"/>
  <c r="O2901"/>
  <c r="N2902"/>
  <c r="O2902"/>
  <c r="N2903"/>
  <c r="O2903"/>
  <c r="N2904"/>
  <c r="O2904"/>
  <c r="N2905"/>
  <c r="O2905"/>
  <c r="N2906"/>
  <c r="O2906"/>
  <c r="N2907"/>
  <c r="O2907"/>
  <c r="N2908"/>
  <c r="O2908"/>
  <c r="N2909"/>
  <c r="O2909"/>
  <c r="N2910"/>
  <c r="O2910"/>
  <c r="N2911"/>
  <c r="O2911"/>
  <c r="N2912"/>
  <c r="O2912"/>
  <c r="N2913"/>
  <c r="O2913"/>
  <c r="N2914"/>
  <c r="O2914"/>
  <c r="N2915"/>
  <c r="O2915"/>
  <c r="N2916"/>
  <c r="O2916"/>
  <c r="N2917"/>
  <c r="O2917"/>
  <c r="N2918"/>
  <c r="O2918"/>
  <c r="N2919"/>
  <c r="O2919"/>
  <c r="N2920"/>
  <c r="O2920"/>
  <c r="N2921"/>
  <c r="O2921"/>
  <c r="N2922"/>
  <c r="O2922"/>
  <c r="N2923"/>
  <c r="O2923"/>
  <c r="N2924"/>
  <c r="O2924"/>
  <c r="N2925"/>
  <c r="O2925"/>
  <c r="N2926"/>
  <c r="O2926"/>
  <c r="N2927"/>
  <c r="O2927"/>
  <c r="N2928"/>
  <c r="O2928"/>
  <c r="N2929"/>
  <c r="O2929"/>
  <c r="N2930"/>
  <c r="O2930"/>
  <c r="N2931"/>
  <c r="O2931"/>
  <c r="N2932"/>
  <c r="O2932"/>
  <c r="N2933"/>
  <c r="O2933"/>
  <c r="N2934"/>
  <c r="O2934"/>
  <c r="N2935"/>
  <c r="O2935"/>
  <c r="N2936"/>
  <c r="O2936"/>
  <c r="N2937"/>
  <c r="O2937"/>
  <c r="N2938"/>
  <c r="O2938"/>
  <c r="N2939"/>
  <c r="O2939"/>
  <c r="N2940"/>
  <c r="O2940"/>
  <c r="N2941"/>
  <c r="O2941"/>
  <c r="N2942"/>
  <c r="O2942"/>
  <c r="N2943"/>
  <c r="O2943"/>
  <c r="N2944"/>
  <c r="O2944"/>
  <c r="N2945"/>
  <c r="O2945"/>
  <c r="N2946"/>
  <c r="O2946"/>
  <c r="N2947"/>
  <c r="O2947"/>
  <c r="N2948"/>
  <c r="O2948"/>
  <c r="N2949"/>
  <c r="O2949"/>
  <c r="N2950"/>
  <c r="O2950"/>
  <c r="N2951"/>
  <c r="O2951"/>
  <c r="N2952"/>
  <c r="O2952"/>
  <c r="N2953"/>
  <c r="O2953"/>
  <c r="N2954"/>
  <c r="O2954"/>
  <c r="N2955"/>
  <c r="O2955"/>
  <c r="N2956"/>
  <c r="O2956"/>
  <c r="N2957"/>
  <c r="O2957"/>
  <c r="N2958"/>
  <c r="O2958"/>
  <c r="N2959"/>
  <c r="O2959"/>
  <c r="N2960"/>
  <c r="O2960"/>
  <c r="N2961"/>
  <c r="O2961"/>
  <c r="N2962"/>
  <c r="O2962"/>
  <c r="N2963"/>
  <c r="O2963"/>
  <c r="N2964"/>
  <c r="O2964"/>
  <c r="N2965"/>
  <c r="O2965"/>
  <c r="N2966"/>
  <c r="O2966"/>
  <c r="N2967"/>
  <c r="O2967"/>
  <c r="N2968"/>
  <c r="O2968"/>
  <c r="N2969"/>
  <c r="O2969"/>
  <c r="N2970"/>
  <c r="O2970"/>
  <c r="N2971"/>
  <c r="O2971"/>
  <c r="N2972"/>
  <c r="O2972"/>
  <c r="N2973"/>
  <c r="O2973"/>
  <c r="N2974"/>
  <c r="O2974"/>
  <c r="N2975"/>
  <c r="O2975"/>
  <c r="N2976"/>
  <c r="O2976"/>
  <c r="N2977"/>
  <c r="O2977"/>
  <c r="N2978"/>
  <c r="O2978"/>
  <c r="N2979"/>
  <c r="O2979"/>
  <c r="N2980"/>
  <c r="O2980"/>
  <c r="N2981"/>
  <c r="O2981"/>
  <c r="N2982"/>
  <c r="O2982"/>
  <c r="N2983"/>
  <c r="O2983"/>
  <c r="N2984"/>
  <c r="O2984"/>
  <c r="N2985"/>
  <c r="O2985"/>
  <c r="N2986"/>
  <c r="O2986"/>
  <c r="N2987"/>
  <c r="O2987"/>
  <c r="N2988"/>
  <c r="O2988"/>
  <c r="N2989"/>
  <c r="O2989"/>
  <c r="N2990"/>
  <c r="O2990"/>
  <c r="N2991"/>
  <c r="O2991"/>
  <c r="N2992"/>
  <c r="O2992"/>
  <c r="N2993"/>
  <c r="O2993"/>
  <c r="N2994"/>
  <c r="O2994"/>
  <c r="N2995"/>
  <c r="O2995"/>
  <c r="N2996"/>
  <c r="O2996"/>
  <c r="N2997"/>
  <c r="O2997"/>
  <c r="N2998"/>
  <c r="O2998"/>
  <c r="N2999"/>
  <c r="O2999"/>
  <c r="N3000"/>
  <c r="O3000"/>
  <c r="N3001"/>
  <c r="O3001"/>
  <c r="N3002"/>
  <c r="O3002"/>
  <c r="N3003"/>
  <c r="O3003"/>
  <c r="N3004"/>
  <c r="O3004"/>
  <c r="N3005"/>
  <c r="O3005"/>
  <c r="N3006"/>
  <c r="O3006"/>
  <c r="N3007"/>
  <c r="O3007"/>
  <c r="N3008"/>
  <c r="O3008"/>
  <c r="N3009"/>
  <c r="O3009"/>
  <c r="N3010"/>
  <c r="O3010"/>
  <c r="N3011"/>
  <c r="O3011"/>
  <c r="N3012"/>
  <c r="O3012"/>
  <c r="N3013"/>
  <c r="O3013"/>
  <c r="N3014"/>
  <c r="O3014"/>
  <c r="N3015"/>
  <c r="O3015"/>
  <c r="N3016"/>
  <c r="O3016"/>
  <c r="N3017"/>
  <c r="O3017"/>
  <c r="N3018"/>
  <c r="O3018"/>
  <c r="N3019"/>
  <c r="O3019"/>
  <c r="N3020"/>
  <c r="O3020"/>
  <c r="N3021"/>
  <c r="O3021"/>
  <c r="N3022"/>
  <c r="O3022"/>
  <c r="N3023"/>
  <c r="O3023"/>
  <c r="N3024"/>
  <c r="O3024"/>
  <c r="N3025"/>
  <c r="O3025"/>
  <c r="N3026"/>
  <c r="O3026"/>
  <c r="N3027"/>
  <c r="O3027"/>
  <c r="N3028"/>
  <c r="O3028"/>
  <c r="N3029"/>
  <c r="O3029"/>
  <c r="N3030"/>
  <c r="O3030"/>
  <c r="N3031"/>
  <c r="O3031"/>
  <c r="N3032"/>
  <c r="O3032"/>
</calcChain>
</file>

<file path=xl/sharedStrings.xml><?xml version="1.0" encoding="utf-8"?>
<sst xmlns="http://schemas.openxmlformats.org/spreadsheetml/2006/main" count="4247" uniqueCount="1186">
  <si>
    <t>ETOS</t>
  </si>
  <si>
    <t>2016</t>
  </si>
  <si>
    <t>ΑΡΙΘΜΟΣ ΦΟΡΟΛΟΓΟΥΜΕΝΩΝ, ΔΗΛΩΘΕΝ ΕΙΣΟΔΗΜΑ ΚΑΤΑ
ΠΗΓΗ ΠΡΟΕΛΕΥΣΗΣ, ΑΠΑΛΛΑΓΕΣ, ΕΚΠΤΩΣΕΙΣ,
ΦΟΡΟΛΟΓΗΤΕΟ ΕΙΣΟΔΗΜΑ,ΦΟΡΟΣ (ΣΥΝΟΛΟ ΕΛΛΑΔΑΣ,
ΠΕΡΙΦΕΡΕΙΑΚΕΣ ΔΙΟΙΚΗΣΕΙΣ)</t>
  </si>
  <si>
    <t>Περιφέρεια</t>
  </si>
  <si>
    <t xml:space="preserve"> </t>
  </si>
  <si>
    <t>ΑΤΤΙΚΗΣ</t>
  </si>
  <si>
    <t>ΘΕΣΣΑΛΙΑΣ</t>
  </si>
  <si>
    <t>ΠΕΛΟΠΟΝΝΗΣΟΥ</t>
  </si>
  <si>
    <t>ΣΤΕΡΕΑΣ ΕΛΛΑΔΑΣ</t>
  </si>
  <si>
    <t>ΔΥΤΙΚΗΣ ΕΛΛΑΔΑΣ</t>
  </si>
  <si>
    <t>ΚΡΗΤΗΣ</t>
  </si>
  <si>
    <t>ΑΝΑΤΟΛΙΚΗΣ ΜΑΚΕΔΟΝΙΑΣ ΚΑΙ ΘΡΑΚΗΣ</t>
  </si>
  <si>
    <t>ΚΕΝΤΡΙΚΗΣ ΜΑΚΕΔΟΝΙΑΣ</t>
  </si>
  <si>
    <t>ΔΥΤΙΚΗΣ ΜΑΚΕΔΟΝΙΑΣ</t>
  </si>
  <si>
    <t>ΗΠΕΙΡΟΥ</t>
  </si>
  <si>
    <t>ΒΟΡΕΙΟΥ ΑΙΓΑΙΟΥ</t>
  </si>
  <si>
    <t>ΝΟΤΙΟΥ ΑΙΓΑΙΟΥ</t>
  </si>
  <si>
    <t>ΙΟΝΙΩΝ ΝΗΣΩΝ</t>
  </si>
  <si>
    <t>Άθροισμα ΣΥΝΟΛΟ</t>
  </si>
  <si>
    <t>Άθροισμα ΤΟΥ ΥΠΟΧΡΕΟΥ</t>
  </si>
  <si>
    <t>Άθροισμα ΤΗΣ ΣΥΖΥΓΟΥ</t>
  </si>
  <si>
    <t>ΣΥΝΟΛΟ</t>
  </si>
  <si>
    <t>ΤΟΥ ΥΠΟΧΡΕΟΥ</t>
  </si>
  <si>
    <t>ΤΗΣ ΣΥΖΥΓΟΥ</t>
  </si>
  <si>
    <t>1.ΑΡΙΘΜΟΣ ΦΟΡΟΛΟΓΟΥΜΕΝΩΝ</t>
  </si>
  <si>
    <t>2.ΕΙΣΟΔΗΜΑ ΑΠΟ..........</t>
  </si>
  <si>
    <t xml:space="preserve">   ΑΚΙΝΗΤΗ ΠΕΡΙΟΥΣΙΑ</t>
  </si>
  <si>
    <t xml:space="preserve">   ΜΕΡΙΣΜΑΤΑ-ΤΟΚΟΥΣ-ΔΙΚΑΙΩΜΑΤΑ ΚΑΙ ΥΠΕΡΑΞΙΑ ΑΠΟ ΜΕΤΑΒΙΒΑΣΗ ΚΕΦΑΛΑΙΟΥ</t>
  </si>
  <si>
    <t xml:space="preserve">   ΕΠΙΧΕΙΡΗΜΑΤΙΚΗ ΔΡΑΣΤΗΡΙΟΤΗΤΑ</t>
  </si>
  <si>
    <t xml:space="preserve">   ΑΓΡΟΤΙΚΗ ΕΠΙΧΕΙΡΗΜΑΤΙΚΗ ΔΡΑΣΤΗΡΙΟΤΗΤΑ</t>
  </si>
  <si>
    <t xml:space="preserve">   ΜΙΣΘΩΤΕΣ ΥΠΗΡΕΣΙΕΣ ΚΑΙ ΝΑΥΤΙΚΟ ΕΙΣΟΔΗΜΑ</t>
  </si>
  <si>
    <t>3.ΑΥΤ/ΛΩΣ ΦΟΡΟΛΟΓΗΘΕΝΤΑ...............</t>
  </si>
  <si>
    <t xml:space="preserve">    ΚΕΡΔΗ ΕΤΑΙΡΕΙΩΝ  § 10 Ν.2238/94</t>
  </si>
  <si>
    <t xml:space="preserve">    ΛΟΙΠΑ ΑΥΤΟΤΕΛΩΣ ΦΟΡΟΛΟΓΗΘΕΝΤΑ ΠΟΣΑ</t>
  </si>
  <si>
    <t>4.ΤΕΚΜΗΡΙΟ ΔΑΠΑΝΩΝ ΔΙΑΒΙΩΣΗΣ</t>
  </si>
  <si>
    <t>7.ΑΡΝΗΤΙΚΑ ΣΤΟΙΧΕΙΑ ΑΠΟ ΖΗΜΙΕΣ</t>
  </si>
  <si>
    <t>8. ΑΠΑΛΛΑΣΣΟΜΕΝΑ ΠΟΣΑ</t>
  </si>
  <si>
    <t>9.ΑΦΟΡΟΛΟΓΗΤΑ ΠΟΣΑ ΑΠΟ.........</t>
  </si>
  <si>
    <t xml:space="preserve">   ΠΕΡΙΠΤΩΣΕΙΣ ΠΑΡ.9 ΑΡΘΡΟΥ 73 Ν.3842/2010</t>
  </si>
  <si>
    <t xml:space="preserve">   ΠΟΛΙΤΙΣΤΙΚΕΣ ΧΟΡΗΓΙΕΣ</t>
  </si>
  <si>
    <t xml:space="preserve">   ΔΑΠΑΝΗ ΓΙΑ ΤΗΝ ΙΔΙΩΤΙΚΗ ΧΡΗΜΑΤΟΔΟΤΗΣΗ ΠΟΛΙΤΙΚΟΥ ΚΟΜΜΑΤΟΣ Ή ΣΥΝΑΣΠΙΣΜΟΥ ΚΟΜΜΑΤΩΝ</t>
  </si>
  <si>
    <t>10. ΦΟΡΟΛΟΓΟΥΜΕΝΟ ΕΙΣΟΔΗΜΑ</t>
  </si>
  <si>
    <t>11.  ΦΟΡΟΣ ΚΛΙΜΑΚΑΣ  ΕΙΣΟΔΗΜΑΤΟΣ</t>
  </si>
  <si>
    <t>12.  ΜΕΙΩΣΕΙΣ  ΦΟΡΟΥ</t>
  </si>
  <si>
    <t xml:space="preserve">   ΝΟΣΗΛΙΑ</t>
  </si>
  <si>
    <t xml:space="preserve">   ΔΩΡΕΩΝ ΚΑΙ ΧΟΡΗΓΙΩΝ</t>
  </si>
  <si>
    <t xml:space="preserve">   ΑΠΟΣΒΕΣΗ ΔΗΜΟΣΙΟΥ ΧΡΕΟΥΣ</t>
  </si>
  <si>
    <t xml:space="preserve">   ΜΙΣΘΩΜΑ ΑΤΟΜΙΚΗΣ ΕΠ. ΤΡΙΤΟΓΕΝΟΥΣ ΤΟΜΕΑ</t>
  </si>
  <si>
    <t>12.14 ΠΡΟΣΩΠΙΚΗ ΑΝΑΠΗΡΙΑ    - ΜΕΙΩΣΕΙΣ ΑΡΘ. 17</t>
  </si>
  <si>
    <t>12.15 ΑΝΑΠΗΡΙΑ ΕΞΑΡΤΩΜΕΝΩΝ  ΜΕΛΩΝ</t>
  </si>
  <si>
    <t>12.16 ΜΕΙΩΣΗ ΦΟΡΟΥ ΑΠΟΔΕΙΞΕΩΝ</t>
  </si>
  <si>
    <t>13. ΥΠΟΛΟΙΠΟ ΦΟΡΟΥ</t>
  </si>
  <si>
    <t>16.ΦΟΡΟΣ ΝΑΥΤΙΚΟΥ ΕΙΣΟΔΗΜΑΤΟΣ</t>
  </si>
  <si>
    <t>17. ΣΥΝΟΛΙΚΟΣ ΦΟΡΟΣ</t>
  </si>
  <si>
    <t>19. ΠΡΟΚΑΤΑΒΟΛΗ  ΕΠΟΜΕΝΟΥ  ΧΡΟΝΟΥ</t>
  </si>
  <si>
    <t>21. ΧΑΡΤΟΣΗΜΟ</t>
  </si>
  <si>
    <t>22. ΕΙΣΦΟΡΑ ΟΓΑ ΧΑΡΤΟΣΗΜΟΥ</t>
  </si>
  <si>
    <t>24. ΠΑΡΑΚΡΑΤΗΘΕΝΤΕΣ ΦΟΡΟΙ</t>
  </si>
  <si>
    <t>25. ΠΡΟΚΑΤΑΒΟΛΗ  ΠΡΟΗΓΟΥΜΕΝΟΥ ΧΡΟΝΟΥ</t>
  </si>
  <si>
    <t>26. ΕΙΔ. ΕΙΣΦ. ΑΛΛΗΛΕΓΓΥΗΣ</t>
  </si>
  <si>
    <t>27. ΤΕΛΟΣ ΕΠΙΤΗΔΕΥΜΑΤΟΣ</t>
  </si>
  <si>
    <t>28. ΦΟΡΟΣ ΠΟΛΥΤΕΛΟΥΣ ΔΙΑΒΙΩΣΗΣ</t>
  </si>
  <si>
    <t>ΑΡΙΘΜΟΣ ΦΟΡΟΛΟΓΟΥΜΕΝΩΝ, ΔΗΛΩΘΕΝ ΟΙΚΟΓΕΝΕΙΑΚΟ ΕΙΣΟΔΗΜΑ, ΑΠΑΛΛΑΓΕΣ ΚΑΙ ΑΦΟΡΟΛΟΓΗΤΑ ΠΟΣΑ,</t>
  </si>
  <si>
    <t>MEASURE_ID</t>
  </si>
  <si>
    <t>(Πολλά στοιχεία)</t>
  </si>
  <si>
    <t>Ά ΣΥΝΟΛΟ ΕΛΛΑΔΑΣ</t>
  </si>
  <si>
    <t>ΦΟΡΟΛΟΓΟΥΜΕΝΟ ΕΙΣΟΔΗΜΑ ΚΑΙ ΦΟΡΟΣ ΚΑΤΑ ΚΛΙΜΑΚΙΑ ΟΙΚΟΓΕΝΕΙΑΚΟΥ ΕΙΣΟΔΗΜΑΤΟΣ.  ΕΠΙ ΠΛΕΟΝ ΑΘΡΟΙΣΤΙΚΕΣ ΣΕΙΡΕΣ ΚΑΙ ΠΟΣΟΣΤΑ.</t>
  </si>
  <si>
    <t>ΦΟΡΟΛΟΓΟΥΜΕΝΟΙ</t>
  </si>
  <si>
    <t>ΔΗΛΩΘΕΝ ΕΙΣΟΔΗΜΑ</t>
  </si>
  <si>
    <t>ΑΠΑΛΛΑΓΕΣ ΚΑΙ ΑΦΟΡΟΛΟΓΗΤΑ ΠΟΣΑ</t>
  </si>
  <si>
    <t>ΦΟΡΟΛΟΓΟΥΜΕΝΟ ΕΙΣΟΔΗΜΑ</t>
  </si>
  <si>
    <t>ΜΕΙΩΣΕΙΣ  ΦΟΡΟΥ</t>
  </si>
  <si>
    <t>ΣΥΝΟΛΟ ΦΟΡΟΥ</t>
  </si>
  <si>
    <t>ΚΛΙΜΑΚΙΑ 
ΟΙΚΟΓΕΝΕΙΑΚΟΥ
 ΕΙΣΟΔΗΜΑΤΟΣ</t>
  </si>
  <si>
    <t>ΕΠΙ ΤΟΙΣ %
ΤΟΥ ΣΥΝΟΛΟΥ</t>
  </si>
  <si>
    <t xml:space="preserve">            =       0</t>
  </si>
  <si>
    <t xml:space="preserve">            &lt;  1.000</t>
  </si>
  <si>
    <t xml:space="preserve">  1.000   -  2.000</t>
  </si>
  <si>
    <t xml:space="preserve">  2.000   -  3.000</t>
  </si>
  <si>
    <t xml:space="preserve">  3.000   -  4.000</t>
  </si>
  <si>
    <t xml:space="preserve">  4.000   -  5.000</t>
  </si>
  <si>
    <t xml:space="preserve">  5.000   -  6.000</t>
  </si>
  <si>
    <t xml:space="preserve">  6.000   -  7.000</t>
  </si>
  <si>
    <t xml:space="preserve">  7.000   -  8.000</t>
  </si>
  <si>
    <t xml:space="preserve">  8.000   -  9.000</t>
  </si>
  <si>
    <t xml:space="preserve">  9.000   - 10.000</t>
  </si>
  <si>
    <t xml:space="preserve"> 10.000  - 11.000</t>
  </si>
  <si>
    <t xml:space="preserve"> 11.000  - 12.000</t>
  </si>
  <si>
    <t xml:space="preserve"> 12.000  - 13.000</t>
  </si>
  <si>
    <t xml:space="preserve"> 13.000  - 14.000</t>
  </si>
  <si>
    <t xml:space="preserve"> 14.000  - 15.000</t>
  </si>
  <si>
    <t xml:space="preserve"> 15.000  - 16.000</t>
  </si>
  <si>
    <t xml:space="preserve"> 16.000  - 17.000</t>
  </si>
  <si>
    <t xml:space="preserve"> 17.000  - 18.000</t>
  </si>
  <si>
    <t xml:space="preserve"> 18.000  - 19.000</t>
  </si>
  <si>
    <t xml:space="preserve"> 19.000  - 20.000</t>
  </si>
  <si>
    <t xml:space="preserve"> 20.000  - 22.000</t>
  </si>
  <si>
    <t xml:space="preserve"> 22.000  - 24.000</t>
  </si>
  <si>
    <t xml:space="preserve"> 24.000  - 26.000</t>
  </si>
  <si>
    <t xml:space="preserve"> 26.000  - 28.000</t>
  </si>
  <si>
    <t xml:space="preserve"> 28.000  - 30.000</t>
  </si>
  <si>
    <t xml:space="preserve"> 30.000  - 33.000</t>
  </si>
  <si>
    <t xml:space="preserve"> 33.000  - 36.000</t>
  </si>
  <si>
    <t xml:space="preserve"> 36.000  - 39.000</t>
  </si>
  <si>
    <t xml:space="preserve"> 39.000  - 42.000</t>
  </si>
  <si>
    <t xml:space="preserve"> 42.000  - 45.000</t>
  </si>
  <si>
    <t xml:space="preserve"> 45.000  - 50.000</t>
  </si>
  <si>
    <t xml:space="preserve"> 50.000  - 55.000</t>
  </si>
  <si>
    <t xml:space="preserve"> 55.000  - 60.000</t>
  </si>
  <si>
    <t xml:space="preserve"> 60.000  - 65.000</t>
  </si>
  <si>
    <t xml:space="preserve"> 65.000  - 70.000</t>
  </si>
  <si>
    <t xml:space="preserve"> 70.000  - 75.000</t>
  </si>
  <si>
    <t xml:space="preserve"> 75.000  - 80.000</t>
  </si>
  <si>
    <t xml:space="preserve"> 80.000  - 85.000</t>
  </si>
  <si>
    <t xml:space="preserve"> 85.000  - 90.000</t>
  </si>
  <si>
    <t xml:space="preserve"> 90.000  - 95.000</t>
  </si>
  <si>
    <t xml:space="preserve"> 95.000  -100.000</t>
  </si>
  <si>
    <t>100.000 -110.000</t>
  </si>
  <si>
    <t>110.000 -120.000</t>
  </si>
  <si>
    <t>120.000 -130.000</t>
  </si>
  <si>
    <t>130.000 -140.000</t>
  </si>
  <si>
    <t>140.000 -150.000</t>
  </si>
  <si>
    <t>150.000 -160.000</t>
  </si>
  <si>
    <t>160.000 -170.000</t>
  </si>
  <si>
    <t>170.000 -180.000</t>
  </si>
  <si>
    <t>180.000 -200.000</t>
  </si>
  <si>
    <t>200.000 -220.000</t>
  </si>
  <si>
    <t>220.000 -250.000</t>
  </si>
  <si>
    <t>250.000 -280.000</t>
  </si>
  <si>
    <t>280.000 -310.000</t>
  </si>
  <si>
    <t>310.000 -340.000</t>
  </si>
  <si>
    <t>340.000 -370.000</t>
  </si>
  <si>
    <t>370.000 -400.000</t>
  </si>
  <si>
    <t>400.000 -450.000</t>
  </si>
  <si>
    <t>450.000 -500.000</t>
  </si>
  <si>
    <t>500.000 -550.000</t>
  </si>
  <si>
    <t>550.000 -600.000</t>
  </si>
  <si>
    <t>600.000 -650.000</t>
  </si>
  <si>
    <t>650.000 -700.000</t>
  </si>
  <si>
    <t>700.000 -800.000</t>
  </si>
  <si>
    <t>800.000 -900.000</t>
  </si>
  <si>
    <t>900.000 ΚΑΙ ΑΝΩ</t>
  </si>
  <si>
    <t>Γενικό Άθροισμα</t>
  </si>
  <si>
    <t>ΚΛΙΜΑΚΙΑ 
ΟΙΚΟΓΕΝΕΙΑΚΟΥ
ΕΙΣΟΔΗΜΑΤΟΣ</t>
  </si>
  <si>
    <t xml:space="preserve">ΜΕΧΡΙ  1.000      </t>
  </si>
  <si>
    <t xml:space="preserve">  &gt;&gt;   2.000</t>
  </si>
  <si>
    <t xml:space="preserve">  &gt;&gt;   3.000</t>
  </si>
  <si>
    <t xml:space="preserve">  &gt;&gt;   4.000</t>
  </si>
  <si>
    <t xml:space="preserve">  &gt;&gt;   5.000</t>
  </si>
  <si>
    <t xml:space="preserve">  &gt;&gt;   6.000</t>
  </si>
  <si>
    <t xml:space="preserve">  &gt;&gt;   7.000</t>
  </si>
  <si>
    <t xml:space="preserve">  &gt;&gt;   8.000</t>
  </si>
  <si>
    <t xml:space="preserve">  &gt;&gt;   9.000</t>
  </si>
  <si>
    <t xml:space="preserve">  &gt;&gt;   10.000</t>
  </si>
  <si>
    <t xml:space="preserve">  &gt;&gt;   11.000</t>
  </si>
  <si>
    <t xml:space="preserve">  &gt;&gt;   12.000</t>
  </si>
  <si>
    <t xml:space="preserve">  &gt;&gt;   13.000</t>
  </si>
  <si>
    <t xml:space="preserve">  &gt;&gt;   14.000</t>
  </si>
  <si>
    <t xml:space="preserve">  &gt;&gt;   15.000</t>
  </si>
  <si>
    <t xml:space="preserve">  &gt;&gt;   16.000</t>
  </si>
  <si>
    <t xml:space="preserve">  &gt;&gt;   17.000</t>
  </si>
  <si>
    <t xml:space="preserve">  &gt;&gt;   18.000</t>
  </si>
  <si>
    <t xml:space="preserve">  &gt;&gt;   19.000</t>
  </si>
  <si>
    <t xml:space="preserve">  &gt;&gt;   20.000</t>
  </si>
  <si>
    <t xml:space="preserve">  &gt;&gt;   22.000</t>
  </si>
  <si>
    <t xml:space="preserve">  &gt;&gt;   24.000</t>
  </si>
  <si>
    <t xml:space="preserve">  &gt;&gt;   26.000</t>
  </si>
  <si>
    <t xml:space="preserve">  &gt;&gt;   28.000</t>
  </si>
  <si>
    <t xml:space="preserve">  &gt;&gt;   30.000</t>
  </si>
  <si>
    <t xml:space="preserve">  &gt;&gt;   33.000</t>
  </si>
  <si>
    <t xml:space="preserve">  &gt;&gt;   36.000</t>
  </si>
  <si>
    <t xml:space="preserve">  &gt;&gt;   39.000</t>
  </si>
  <si>
    <t xml:space="preserve">  &gt;&gt;   42.000</t>
  </si>
  <si>
    <t xml:space="preserve">  &gt;&gt;   45.000</t>
  </si>
  <si>
    <t xml:space="preserve">  &gt;&gt;   50.000</t>
  </si>
  <si>
    <t xml:space="preserve">  &gt;&gt;   55.000</t>
  </si>
  <si>
    <t xml:space="preserve">  &gt;&gt;   60.000</t>
  </si>
  <si>
    <t xml:space="preserve">  &gt;&gt;   65.000</t>
  </si>
  <si>
    <t xml:space="preserve">  &gt;&gt;   70.000</t>
  </si>
  <si>
    <t xml:space="preserve">  &gt;&gt;   75.000</t>
  </si>
  <si>
    <t xml:space="preserve">  &gt;&gt;   80.000</t>
  </si>
  <si>
    <t xml:space="preserve">  &gt;&gt;   85.000</t>
  </si>
  <si>
    <t xml:space="preserve">  &gt;&gt;   90.000</t>
  </si>
  <si>
    <t xml:space="preserve">  &gt;&gt;   95.000</t>
  </si>
  <si>
    <t xml:space="preserve">  &gt;&gt;   100.000</t>
  </si>
  <si>
    <t xml:space="preserve">  &gt;&gt;   110.000</t>
  </si>
  <si>
    <t xml:space="preserve">  &gt;&gt;   120.000</t>
  </si>
  <si>
    <t xml:space="preserve">  &gt;&gt;   130.000</t>
  </si>
  <si>
    <t xml:space="preserve">  &gt;&gt;   140.000</t>
  </si>
  <si>
    <t xml:space="preserve">  &gt;&gt;   150.000</t>
  </si>
  <si>
    <t xml:space="preserve">  &gt;&gt;   160.000</t>
  </si>
  <si>
    <t xml:space="preserve">  &gt;&gt;   170.000</t>
  </si>
  <si>
    <t xml:space="preserve">  &gt;&gt;   180.000</t>
  </si>
  <si>
    <t xml:space="preserve">  &gt;&gt;   200.000</t>
  </si>
  <si>
    <t xml:space="preserve">  &gt;&gt;   220.000</t>
  </si>
  <si>
    <t xml:space="preserve">  &gt;&gt;   250.000</t>
  </si>
  <si>
    <t xml:space="preserve">  &gt;&gt;   280.000</t>
  </si>
  <si>
    <t xml:space="preserve">  &gt;&gt;   310.000</t>
  </si>
  <si>
    <t xml:space="preserve">  &gt;&gt;   340.000</t>
  </si>
  <si>
    <t xml:space="preserve">  &gt;&gt;   370.000</t>
  </si>
  <si>
    <t xml:space="preserve">  &gt;&gt;   400.000</t>
  </si>
  <si>
    <t xml:space="preserve">  &gt;&gt;   450.000</t>
  </si>
  <si>
    <t xml:space="preserve">  &gt;&gt;   500.000</t>
  </si>
  <si>
    <t xml:space="preserve">  &gt;&gt;   550.000</t>
  </si>
  <si>
    <t xml:space="preserve">  &gt;&gt;   600.000</t>
  </si>
  <si>
    <t xml:space="preserve">  &gt;&gt;   650.000</t>
  </si>
  <si>
    <t xml:space="preserve">  &gt;&gt;   700.000</t>
  </si>
  <si>
    <t xml:space="preserve">  &gt;&gt;   800.000</t>
  </si>
  <si>
    <t xml:space="preserve">  &gt;&gt;   900.000</t>
  </si>
  <si>
    <t>ΣΥΝΟΛΟ …</t>
  </si>
  <si>
    <t>Β' ΠΕΡΙΦΕΡΕΙΑ ΑΤΤΙΚΗΣ</t>
  </si>
  <si>
    <t>ΚΛΙΜΑΚΙΑ
ΟΙΚΟΓΕΝΕΙΑΚΟΥ
ΕΙΣΟΔΗΜΑΤΟΣ</t>
  </si>
  <si>
    <t>ΕΠΙ ΤΟΙΣ % ΤΟΥ ΣΥΝΟΛΟΥ</t>
  </si>
  <si>
    <t>00.      = 0</t>
  </si>
  <si>
    <t>01. ΜΕΧΡΙ  1.000</t>
  </si>
  <si>
    <t>02.   &gt;&gt;   2.000</t>
  </si>
  <si>
    <t>03.   &gt;&gt;   3.000</t>
  </si>
  <si>
    <t>04.   &gt;&gt;   4.000</t>
  </si>
  <si>
    <t>05.   &gt;&gt;   5.000</t>
  </si>
  <si>
    <t>06.   &gt;&gt;   6.000</t>
  </si>
  <si>
    <t>07.   &gt;&gt;   7.000</t>
  </si>
  <si>
    <t>08.   &gt;&gt;   8.000</t>
  </si>
  <si>
    <t>09.   &gt;&gt;   9.000</t>
  </si>
  <si>
    <t>10.   &gt;&gt;   10.000</t>
  </si>
  <si>
    <t>11.   &gt;&gt;   11.000</t>
  </si>
  <si>
    <t>12.   &gt;&gt;   12.000</t>
  </si>
  <si>
    <t>13.   &gt;&gt;   13.000</t>
  </si>
  <si>
    <t>14.   &gt;&gt;   14.000</t>
  </si>
  <si>
    <t>15.   &gt;&gt;   15.000</t>
  </si>
  <si>
    <t>16.   &gt;&gt;   16.000</t>
  </si>
  <si>
    <t>17.   &gt;&gt;   17.000</t>
  </si>
  <si>
    <t>18.   &gt;&gt;   18.000</t>
  </si>
  <si>
    <t>19.   &gt;&gt;   19.000</t>
  </si>
  <si>
    <t>20.   &gt;&gt;   20.000</t>
  </si>
  <si>
    <t>21.   &gt;&gt;   22.000</t>
  </si>
  <si>
    <t>22.   &gt;&gt;   24.000</t>
  </si>
  <si>
    <t>23.   &gt;&gt;   26.000</t>
  </si>
  <si>
    <t>24.   &gt;&gt;   28.000</t>
  </si>
  <si>
    <t>25.   &gt;&gt;   30.000</t>
  </si>
  <si>
    <t>26.   &gt;&gt;   33.000</t>
  </si>
  <si>
    <t>27.   &gt;&gt;   36.000</t>
  </si>
  <si>
    <t>28.   &gt;&gt;   39.000</t>
  </si>
  <si>
    <t>29.   &gt;&gt;   42.000</t>
  </si>
  <si>
    <t>30.   &gt;&gt;   45.000</t>
  </si>
  <si>
    <t>31.   &gt;&gt;   50.000</t>
  </si>
  <si>
    <t>32.   &gt;&gt;   55.000</t>
  </si>
  <si>
    <t>33.   &gt;&gt;   60.000</t>
  </si>
  <si>
    <t>34.   &gt;&gt;   65.000</t>
  </si>
  <si>
    <t>35.   &gt;&gt;   70.000</t>
  </si>
  <si>
    <t>36.   &gt;&gt;   75.000</t>
  </si>
  <si>
    <t>37.   &gt;&gt;   80.000</t>
  </si>
  <si>
    <t>38.   &gt;&gt;   85.000</t>
  </si>
  <si>
    <t>39.   &gt;&gt;   90.000</t>
  </si>
  <si>
    <t>40.   &gt;&gt;   95.000</t>
  </si>
  <si>
    <t>41.   &gt;&gt;   100.000</t>
  </si>
  <si>
    <t>42.   &gt;&gt;   110.000</t>
  </si>
  <si>
    <t>43.   &gt;&gt;   120.000</t>
  </si>
  <si>
    <t>44.   &gt;&gt;   130.000</t>
  </si>
  <si>
    <t>45.   &gt;&gt;   140.000</t>
  </si>
  <si>
    <t>46.   &gt;&gt;   150.000</t>
  </si>
  <si>
    <t>47.   &gt;&gt;   160.000</t>
  </si>
  <si>
    <t>48.   &gt;&gt;   170.000</t>
  </si>
  <si>
    <t>49.   &gt;&gt;   180.000</t>
  </si>
  <si>
    <t>50.   &gt;&gt;   200.000</t>
  </si>
  <si>
    <t>51.   &gt;&gt;   220.000</t>
  </si>
  <si>
    <t>52.   &gt;&gt;   250.000</t>
  </si>
  <si>
    <t>53.   &gt;&gt;   280.000</t>
  </si>
  <si>
    <t>54.   &gt;&gt;   310.000</t>
  </si>
  <si>
    <t>55.   &gt;&gt;   340.000</t>
  </si>
  <si>
    <t>56.   &gt;&gt;   370.000</t>
  </si>
  <si>
    <t>57.   &gt;&gt;   400.000</t>
  </si>
  <si>
    <t>58.   &gt;&gt;   450.000</t>
  </si>
  <si>
    <t>59.   &gt;&gt;   500.000</t>
  </si>
  <si>
    <t>60.   &gt;&gt;   550.000</t>
  </si>
  <si>
    <t>61.   &gt;&gt;   600.000</t>
  </si>
  <si>
    <t>62.   &gt;&gt;   650.000</t>
  </si>
  <si>
    <t>63.   &gt;&gt;   700.000</t>
  </si>
  <si>
    <t>64.   &gt;&gt;   800.000</t>
  </si>
  <si>
    <t>65.   &gt;&gt;   900.000</t>
  </si>
  <si>
    <t>66. ΣΥΝΟΛΟ…..</t>
  </si>
  <si>
    <t>Γ΄ΛΟΙΠΗ ΧΩΡΑ</t>
  </si>
  <si>
    <t>_           =       0</t>
  </si>
  <si>
    <t>ΠΙΝΑΚΑΣ 3   ΑΡΙΘΜΟΣ ΦΟΡΟΛΟΓΟΥΜΕΝΩΝ, ΔΗΛΩΘΕΝ ΕΙΣΟΔΗΜΑ ΚΑΤΑ  ΠΗΓΗ ΠΡΟΕΛΕΥΣΗΣ, ΑΠΑΛΛΑΓΕΣ, ΕΚΠΤΩΣΕΙΣ, ΦΟΡΟΛΟΓΗΤΕΟ ΕΙΣΟΔΗΜΑ,ΦΟΡΟΣ ( ΚΑΙ ΤΩΝ ΔΥΟ ΣΥΖΥΓΩΝ), 
Κ Α Τ Α  Ο Μ Α Δ Ε Σ  Ε Π Α Γ Γ Ε Λ Μ Α Τ Ω Ν</t>
  </si>
  <si>
    <t>Ετικέτες στήλης</t>
  </si>
  <si>
    <t>ΕΙΣΟΔΗΜΑΤΙΕΣ</t>
  </si>
  <si>
    <t>ΑΣΚΟΥΝΤΕΣ ΕΠΙΧΕΙΡΗΜΑΤΙΚΗ ΔΡΑΣΤΗΡΙΟΤΗΤΑ</t>
  </si>
  <si>
    <t>ΑΣΚΟΥΝΤΕΣ ΑΓΡΟΤΙΚΗ ΕΠΙΧΕΙΡΗΜΑΤΙΚΗ ΔΡΑΣΤΗΡΙΟΤΗΤΑ</t>
  </si>
  <si>
    <t>Μ Ι Σ Θ Ω Τ Ο Ι</t>
  </si>
  <si>
    <t>ΣΥΝΤΑΞΙΟΥΧΟΙ</t>
  </si>
  <si>
    <t>Ετικέτες γραμμής</t>
  </si>
  <si>
    <t xml:space="preserve">   ΜΕΡΙΣΜΑΤΑ-ΤΟΚΟΙ-ΔΙΚΑΙΩΜΑΤΑ ΚΑΙ ΥΠΕΡΑΞΙΑ ΑΠΟ ΜΕΤΑΒΙΒΑΣΗ ΚΕΦΑΛΑΙΟΥ</t>
  </si>
  <si>
    <t xml:space="preserve">    ΠΕΡΙΠΤΩΣΕΙΣ ΠΑΡ.9 ΑΡΘΡΟΥ 73 Ν.3842/2010</t>
  </si>
  <si>
    <t xml:space="preserve">    ΠΟΛΙΤΙΣΤΙΚΕΣ ΧΟΡΗΓΙΕΣ</t>
  </si>
  <si>
    <t>11. ΦΟΡΟΣ ΚΛΙΜΑΚΑΣ  ΕΙΣΟΔΗΜΑΤΟΣ</t>
  </si>
  <si>
    <t>12. ΜΕΙΩΣΕΙΣ  ΦΟΡΟΥ</t>
  </si>
  <si>
    <t xml:space="preserve">    ΝΟΣΗΛΙΑ</t>
  </si>
  <si>
    <t xml:space="preserve">    ΔΩΡΕΩΝ ΚΑΙ ΧΟΡΗΓΙΩΝ</t>
  </si>
  <si>
    <t xml:space="preserve">    ΑΠΟΣΒΕΣΗ ΔΗΜΟΣΙΟΥ ΧΡΕΟΥΣ</t>
  </si>
  <si>
    <t xml:space="preserve">    ΜΙΣΘΩΜΑ ΑΤΟΜΙΚΗΣ ΕΠ. ΤΡΙΤΟΓΕΝΟΥΣ ΤΟΜΕΑ</t>
  </si>
  <si>
    <t>28.ΦΟΡΟΣ ΠΟΛΥΤΕΛΟΥΣ ΔΙΑΒΙΩΣΗΣ</t>
  </si>
  <si>
    <t>ΜΗΔΕΝ ΤΕΚΝΑ ΧΩΡΙΣ ΣΥΖΥΓΟ</t>
  </si>
  <si>
    <t>ΜΗΔΕΝ ΤΕΚΝΑ ΜΕ ΣΥΖΥΓΟ</t>
  </si>
  <si>
    <t>ΕΝΑ (1)  ΤΕΚΝΟ</t>
  </si>
  <si>
    <t>ΔΥΟ (2)  ΤΕΚΝΑ</t>
  </si>
  <si>
    <t>ΤΡΙΑ (3)  ΤΕΚΝΑ</t>
  </si>
  <si>
    <t>ΤΕΣΣΕΡΑ (4)  ΤΕΚΝΑ</t>
  </si>
  <si>
    <t>ΠΕΝΤΕ  (5)  ΤΕΚΝΑ</t>
  </si>
  <si>
    <t>ΕΞΙ  (6)  ΤΕΚΝΑ ΚΑΙ ΑΝΩ</t>
  </si>
  <si>
    <t>ΑΡΙΘΜΟΣ
ΦΟΡΟΛΟΓΙΚΩΝ
ΔΗΛΩΣΕΩΝ</t>
  </si>
  <si>
    <t>ΕΙΣΟΔΗΜΑ</t>
  </si>
  <si>
    <t>ΣΥΝΟΛΙΚΟΣ ΦΟΡΟΣ</t>
  </si>
  <si>
    <t>ΣΥΝΟΛΙΚΟΣ
ΦΟΡΟΣ</t>
  </si>
  <si>
    <t xml:space="preserve">ΟΜΑΔΕΣ ΕΠΑΓΓΕΛΜΑΤΩΝ  </t>
  </si>
  <si>
    <t>ΦΟΡΟΛΟΓΟΥΜΕΝΟΙ
ΜΕ</t>
  </si>
  <si>
    <t>ΑΡΙΘΜΟΣ
Φορολογικών
Δηλώσεων</t>
  </si>
  <si>
    <t xml:space="preserve"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</t>
  </si>
  <si>
    <t xml:space="preserve"> ΚΑΤΑ ΚΛΙΜΑΚΙΑ ΕΙΣΟΔΗΜΑΤΟΣ.    ΕΠΙ 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</si>
  <si>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 xml:space="preserve">ΑΡΙΘΜΟΣ  ΦΟΡΟΛΟΓΟΥΜΕΝΩΝ (φορολογικών  δηλώσεων)
</t>
  </si>
  <si>
    <t>ΦΟΡΟΣ ΚΛΙΜΑΚΑΣ</t>
  </si>
  <si>
    <t>ΜΕΙΩΣΕΙΣ  ΦΟΡΟΥ ΚΛΙΜΑΚΑΣ</t>
  </si>
  <si>
    <t>ΑΝΑΛΟΓΟΥΝ ΦΟΡΟΣ</t>
  </si>
  <si>
    <t>ΦΟΡΟΣ ΝΑΥΤΙΚΟΥ ΕΙΣΟΔΗΜΑΤΟΣ</t>
  </si>
  <si>
    <t>% ΤΟΥ 
ΕΙΣΟΔΗΜΑΤΟΣ</t>
  </si>
  <si>
    <t>%  ΤΟΥ 
ΦΟΡΟΥ ΚΛΙΜΑΚΑΣ</t>
  </si>
  <si>
    <t xml:space="preserve">ΑΡΙΘΜΟΣ ΦΟΡΟΛΟΓΟΥΜΕΝΩΝ-ΔΗΛΩΘΕΝ ΕΙΣΟΔΗΜΑ ΥΠΟΧΡΕΟΥ ΚΑΙ ΤΕΚΝΩΝ -  ΦΟΡΟΛΟΓΟΥΜΕΝΟ ΕΙΣΟΔΗΜΑ - ΑΠΑΛΛΑΓΕΣ ΚΑΙ ΑΦΟΡΟΛΟΓΗΤΑ ΠΟΣΑ - ΦΟΡΟΣ ΚΛΙΜΑΚΑΣ - </t>
  </si>
  <si>
    <t xml:space="preserve"> ΜΕΙΩΣΕΙΣ ΦΟΡΟΥ - ΦΟΡΟΣ ΠΟΥ ΑΝΑΛΟΓΕΙ   ΚΑΤΑ ΚΛΙΜΑΚΙΑ ΕΙΣΟΔΗΜΑΤΟΣ.  ΕΠΙ ΠΛΕΟΝ ΕΜΦΑΝΙΖΟΝΤΑΙ ΠΟΣΟΣΤΑ  ΕΠΙ ΤΟΥ ΔΗΛΩΘΕΝΤΟΣ ΕΙΣΟΔΗΜΑΤΟΣ.</t>
  </si>
  <si>
    <t xml:space="preserve">ΑΡΙΘΜΟΣ  ΦΟΡΟΛΟΓΟΥΜΕΝΩΝ
</t>
  </si>
  <si>
    <t>ΦΟΡΟΛΟΓΟΥΜΕΝΟ ΚΛΙΜΑΚΑΣ</t>
  </si>
  <si>
    <t>ΚΛΙΜΑΚΙΑ 
ΕΙΣΟΔΗΜΑΤΟΣ 
ΥΠΟΧΡΕΟΥ 
ΚΑΙ ΤΕΚΝΩΝ</t>
  </si>
  <si>
    <t xml:space="preserve">ΑΡΙΘΜΟΣ ΦΟΡΟΛΟΓΟΥΜΕΝΩΝ - ΔΗΛΩΘΕΝ ΕΙΣΟΔΗΜΑ  ΤΗΣ ΣΥΖΥΓΟΥ  -  ΦΟΡΟΛΟΓΟΥΜΕΝΟ ΕΙΣΟΔΗΜΑ - ΑΠΑΛΛΑΓΕΣ ΚΑΙ ΑΦΟΡΟΛΟΓΗΤΑ ΠΟΣΑ - ΦΟΡΟΣ ΚΛΙΜΑΚΑΣ - </t>
  </si>
  <si>
    <t>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</si>
  <si>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ΕΙΣΟΔΗΜΑΤΟΣ 
ΣΥΖΥΓΟΥ</t>
  </si>
  <si>
    <t>ΑΡΙΘΜΟΣ ΦΟΡΟΛΟΓΟΥΜΕΝΩΝ ΚΑΙ ΔΗΛΩΘΕΝ  ΟΙΚΟΓΕΝΕΙΑΚΟ ΕΙΣΟΔΗΜΑ ΑΠΟ ΚΑΘΕ ΚΑΤΗΓΟΡΙΑ ΠΡΟΕΛΕΥΣΗΣ</t>
  </si>
  <si>
    <t>ΚΑΤΑ ΚΛΙΜΑΚΙΑ ΕΙΣΟΔΗΜΑΤΟΣ</t>
  </si>
  <si>
    <t>ΚΛΙΜΑΚΙΑ 
ΟΙΚΟΓΕΝΕΙΑΚΟΥ 
ΕΙΣΟΔΗΜΑΤΟΣ</t>
  </si>
  <si>
    <t xml:space="preserve">ΑΡΙΘΜΟΣ  
ΦΟΡΟΛΟΓΟΥΜΕΝΩΝ 
(φορολογικών  δηλώσεων)
</t>
  </si>
  <si>
    <t>ΣΥΝΟΛΟ ΕΙΣΟΔΗΜΑΤΟΣ</t>
  </si>
  <si>
    <t>ΠΡΟΣΤ. ΔΙΑΦΟΡΑ ΤΕΚΜΗΡΙΟΥ ΔΑΠΑΝΩΝ ΔΙΑΒΙΩΣΗΣ</t>
  </si>
  <si>
    <t>ΑΚΙΝΗΤΗ ΠΕΡΙΟΥΣΙΑ</t>
  </si>
  <si>
    <t>ΜΕΡΙΣΜΑΤΑ-ΤΟΚΟΥΣ-ΔΙΚΑΙΩΜΑΤΑ ΚΑΙ ΥΠΕΡΑΞΙΑ ΜΕΤΑΒΙΒΑΣΗΣ ΚΕΦΑΛΑΙΟΥ</t>
  </si>
  <si>
    <t>ΕΠΙΧΕΙΡΗΜΑΤΙΚΗ ΔΡΑΣΤΗΡΙΟΤΗΤΑ</t>
  </si>
  <si>
    <t xml:space="preserve"> ΑΓΡΟΤΙΚΗ ΕΠΙΧΕΙΡΗΜΑΤΙΚΗ ΔΡΑΣΤΗΡΙΟΤΗΤΑ</t>
  </si>
  <si>
    <t>ΜΙΣΘΩΤΕΣ ΥΠΗΡΕΣΙΕΣ ΚΑΙ ΝΑΥΤΙΚΟ ΕΙΣΟΔΗΜΑ</t>
  </si>
  <si>
    <t>ΑΡΙΘΜΟΣ ΦΟΡΟΛΟΓΟΥΜΕΝΩΝ ΚΑΙ ΔΗΛΩΘΕΝ ΕΙΣΟΔΗΜΑ ΥΠΟΧΡΕΟΥ ΚΑΙ ΤΕΚΝΩΝ ΑΠΟ ΚΑΘΕ ΚΑΤΗΓΟΡΙΑ ΠΡΟΕΛΕΥΣΗΣ</t>
  </si>
  <si>
    <t>ΚΛΙΜΑΚΙΑ
ΕΙΣΟΔΗΜΑΤΟΣ
ΥΠΟΧΡΕΟΥ</t>
  </si>
  <si>
    <t>ΑΡΙΘΜΟΣ ΦΟΡΟΛΟΓΟΥΜΕΝΩΝ ΚΑΙ ΔΗΛΩΘΕΝ ΕΙΣΟΔΗΜΑ  ΤΗΣ ΣΥΖΥΓΟΥ  ΑΠΟ ΚΑΘΕ ΚΑΤΗΓΟΡΙΑ ΠΡΟΕΛΕΥΣΗΣ</t>
  </si>
  <si>
    <t>ΚΛΙΜΑΚΙΑ
ΕΙΣΟΔΗΜΑΤΟΣ
ΣΥΖΥΓΟΥ</t>
  </si>
  <si>
    <t>ΕΤΟΣ</t>
  </si>
  <si>
    <t xml:space="preserve"> ΑΡΙΘΜΟΣ  ΦΟΡΟΛΟΓΟΥΜΕΝΩΝ  ΚΑΙ  ΔΗΛΩΘΕΝ  ΕΙΣΟΔΗΜΑ  ΑΠΟ  ΚΑΘΕ  ΚΑΤΗΓΟΡΙΑ</t>
  </si>
  <si>
    <t>ΣΥΝΟΛΙΚΟ</t>
  </si>
  <si>
    <t xml:space="preserve">  ΚΑΤΑ  ΚΛΙΜΑΚΙΑ  ΕΙΣΟΔΗΜΑΤΟΣ  ΤΩΝ  ΕΠΙ  ΜΕΡΟΥΣ  ΚΑΤΗΓΟΡΙΩΝ</t>
  </si>
  <si>
    <t>ΠΗΓΕΣ ΕΙΣΟΔΗΜΑΤΟΣ</t>
  </si>
  <si>
    <t>ΑΠΟ ΑΚΙΝΗΤΗ ΠΕΡΙΟΥΣΙΑ</t>
  </si>
  <si>
    <t>ΑΠΟ ΜΕΡΙΣΜΑΤΑ-ΤΟΚΟΥΣ-ΔΙΚΑΙΩΜΑΤΑ ΚΑΙ ΥΠΕΡΑΞΙΑ ΑΠΟ ΜΕΤΑΒΙΒΑΣΗ ΚΕΦΑΛΑΙΟΥ</t>
  </si>
  <si>
    <t>ΑΠΟ ΕΠΙΧΕΙΡΗΜΑΤΙΚΗ ΔΡΑΣΤΗΡΙΟΤΗΤΑ</t>
  </si>
  <si>
    <t>ΑΠΟ ΑΓΡΟΤΙΚΗ ΕΠΙΧΕΙΡΗΜΑΤΙΚΗ ΔΡΑΣΤΗΡΙΟΤΗΤΑ</t>
  </si>
  <si>
    <t>ΑΠΟ ΜΙΣΘΩΤΕΣ ΥΠΗΡΕΣΙΕΣ ΚΑΙ ΝΑΥΤΙΚΟ ΕΙΣΟΔΗΜΑ</t>
  </si>
  <si>
    <t>ΚΛΙΜΑΚΙΑ
ΕΙΣΟΔΗΜΑΤΟΣ
ΠΗΓΩΝ</t>
  </si>
  <si>
    <t>ΑΡΙΘΜΟΣ ΦΟΡΟΛΟΓΟΥΜΕΝΩΝ
(Φορολογικών δηλώσεων)</t>
  </si>
  <si>
    <t>ΔΗΛΩΘΕΝ
ΕΙΣΟΔΗΜΑ</t>
  </si>
  <si>
    <t>Α. ΤΟΥ ΥΠΟΧΡΕΟΥ</t>
  </si>
  <si>
    <t xml:space="preserve"> ΚΑΤΑ  ΚΛΙΜΑΚΙΑ  ΕΙΣΟΔΗΜΑΤΟΣ  ΤΩΝ  ΕΠΙ  ΜΕΡΟΥΣ  ΚΑΤΗΓΟΡΙΩΝ</t>
  </si>
  <si>
    <t>ΑΡΙΘΜΟΣ
ΦΟΡΟΛΟΓΟΥΜΕΝΩΝ</t>
  </si>
  <si>
    <t>Β. ΤΗΣ ΣΥΖΥΓΟΥ</t>
  </si>
  <si>
    <t xml:space="preserve"> ΑΡΙΘΜΟΣ  ΦΟΡΟΛΟΓΟΥΜΕΝΩΝ,  ΦΟΡΟΛΟΓΟΥΜΕΝΟ  ΕΙΣΟΔΗΜΑ  ΚΑΙ  ΑΝΑΛΟΓΩΝ  ΦΟΡΟΣ  ΚΛΙΜΑΚΑΣ  ΚΑΤΆ</t>
  </si>
  <si>
    <t>ΚΛΙΜΑΚΙΑ  ΦΟΡΟΛΟΓΟΥΜΕΝΟΥ  ΕΙΣΟΔΗΜΑΤΟΣ   Α) ΣΥΝΟΛΙΚΟΥ   Β) ΤΟΥ ΣΥΖΥΓΟΥ   Γ) ΤΗΣ ΣΥΖΥΓΟΥ</t>
  </si>
  <si>
    <t>Α) ΣΥΝΟΛΙΚΟ</t>
  </si>
  <si>
    <t>Β) ΤΟΥ ΥΠΟΧΡΕΟΥ</t>
  </si>
  <si>
    <t>Γ) ΤΗΣ ΣΥΖΥΓΟΥ</t>
  </si>
  <si>
    <t>ΚΛΙΜΑΚΙΑ
ΦΟΡΟΛΟΓΟΥΜΕΝΟΥ
ΕΙΣΟΔΗΜΑΤΟΣ</t>
  </si>
  <si>
    <t>ΑΡΙΘΜΟΣ ΦΟΡΟΛΟΓΟΥΜΕΝΩΝ</t>
  </si>
  <si>
    <t>ΑΝΑΛΟΓΟΥΝ ΦΟΡΟΣ ΚΛΙΜΑΚΑΣ</t>
  </si>
  <si>
    <t>ΚΑΤΑΝΟΜΗ ΑΡΙΘΜΟΥ ΦΟΡΟΛΟΓΟΥΜΕΝΩΝ, ΦΟΡΟΛΟΓΟΥΜΕΝΟΥ ΕΙΣΟΔΗΜΑΤΟΣ, ΦΟΡΟΥ ΚΛΙΜΑΚΑΣ  ΠΟΥ ΑΝΑΛΟΓΕΙ</t>
  </si>
  <si>
    <t>ΚΑΤΑ ΚΛΙΜΑΚΙΑ ΑΝΑΛΟΓΟΥΝΤΟΣ ΦΟΡΟΥ</t>
  </si>
  <si>
    <t>Κλιμάκια φόρου</t>
  </si>
  <si>
    <t>ΦΟΡΟΛΟΓΟΥΜΕΝΟΙ %</t>
  </si>
  <si>
    <t>ΦΟΡΟΛΟΓΟΥΜΕΝΟ ΕΙΣΟΔΗΜΑ %</t>
  </si>
  <si>
    <t>ΑΝΑΛΟΓΟΥΝ ΦΟΡΟΣ %</t>
  </si>
  <si>
    <t xml:space="preserve">                     ΜΗΔΕΝ   (=0)</t>
  </si>
  <si>
    <t xml:space="preserve">                     ΜΕΧΡΙ     15</t>
  </si>
  <si>
    <t xml:space="preserve">                      15  -    30</t>
  </si>
  <si>
    <t xml:space="preserve">                      30  -    45</t>
  </si>
  <si>
    <t xml:space="preserve">                      45  -    60</t>
  </si>
  <si>
    <t xml:space="preserve">                      60  -    90</t>
  </si>
  <si>
    <t xml:space="preserve">                      90  -   150</t>
  </si>
  <si>
    <t xml:space="preserve">                     150  -   200</t>
  </si>
  <si>
    <t xml:space="preserve">                     200  -   300</t>
  </si>
  <si>
    <t xml:space="preserve">                     300  -   600</t>
  </si>
  <si>
    <t xml:space="preserve">                     600  -  1200</t>
  </si>
  <si>
    <t xml:space="preserve">                    1200  -  1800</t>
  </si>
  <si>
    <t xml:space="preserve">                    1800  -  2400</t>
  </si>
  <si>
    <t xml:space="preserve">                    2400  -  3000</t>
  </si>
  <si>
    <t xml:space="preserve">                    3000  -  6000</t>
  </si>
  <si>
    <t xml:space="preserve">                    6000 ΚΑΙ ΠΑΝΩ</t>
  </si>
  <si>
    <t>ΑΘΡΟΙΣΤΙΚΕΣ   ΣΕΙΡΕΣ ΑΠΟ   ΤΑ   ΚΑΤΩΤΕΡΑ   ΣΤΑ  ΑΝΩΤΕΡΑ ΚΛΙΜΑΚΙΑ</t>
  </si>
  <si>
    <t xml:space="preserve">                         &gt;&gt;       30</t>
  </si>
  <si>
    <t xml:space="preserve">                         &gt;&gt;       45</t>
  </si>
  <si>
    <t xml:space="preserve">                         &gt;&gt;       60</t>
  </si>
  <si>
    <t xml:space="preserve">                         &gt;&gt;       90</t>
  </si>
  <si>
    <t xml:space="preserve">                         &gt;&gt;     150</t>
  </si>
  <si>
    <t xml:space="preserve">                         &gt;&gt;     200</t>
  </si>
  <si>
    <t xml:space="preserve">                         &gt;&gt;     300</t>
  </si>
  <si>
    <t xml:space="preserve">                         &gt;&gt;     600</t>
  </si>
  <si>
    <t xml:space="preserve">                         &gt;&gt;   1200</t>
  </si>
  <si>
    <t xml:space="preserve">                         &gt;&gt;   1800</t>
  </si>
  <si>
    <t xml:space="preserve">                         &gt;&gt;   2400</t>
  </si>
  <si>
    <t xml:space="preserve">                         &gt;&gt;   3000</t>
  </si>
  <si>
    <t xml:space="preserve">                         &gt;&gt;   6000</t>
  </si>
  <si>
    <t xml:space="preserve">                    ΣΥΝΟΛΙΚΑ</t>
  </si>
  <si>
    <t>Α) ΤΟΥ ΥΠΟΧΡΕΟΥ</t>
  </si>
  <si>
    <t>ΦΟΡΟΛΟΓΟΥΜΕΝΟΙ (%)</t>
  </si>
  <si>
    <t>ΦΟΡΟΛΟΓΟΥΜΕΝΟ ΕΙΣΟΔΗΜΑ(%)</t>
  </si>
  <si>
    <t>ΑΝΑΛΟΓΟΥΝ ΦΟΡΟΣ(%)</t>
  </si>
  <si>
    <t>Β) ΤΗΣ ΣΥΖΥΓΟΥ</t>
  </si>
  <si>
    <t>ΚΛΙΜΑΚΙΑ ΦΟΡΟΥ</t>
  </si>
  <si>
    <t>ΦΟΡΟΛΟΓΟΥΜΕΝΟ ΕΙΣΟΔΗΜΑ (%)</t>
  </si>
  <si>
    <t>ΑΝΑΛΟΓΟΥΝ ΦΟΡΟΣ (%)</t>
  </si>
  <si>
    <t xml:space="preserve">                     ΜΕΧΡΙ   15</t>
  </si>
  <si>
    <t xml:space="preserve">                       &gt;&gt;      30</t>
  </si>
  <si>
    <t xml:space="preserve">                       &gt;&gt;      45</t>
  </si>
  <si>
    <t xml:space="preserve">                       &gt;&gt;      60</t>
  </si>
  <si>
    <t xml:space="preserve">                       &gt;&gt;      90</t>
  </si>
  <si>
    <t xml:space="preserve">                       &gt;&gt;     150</t>
  </si>
  <si>
    <t xml:space="preserve">                       &gt;&gt;     200</t>
  </si>
  <si>
    <t xml:space="preserve">                       &gt;&gt;     300</t>
  </si>
  <si>
    <t xml:space="preserve">                       &gt;&gt;     600</t>
  </si>
  <si>
    <t xml:space="preserve">                       &gt;&gt;    1200</t>
  </si>
  <si>
    <t xml:space="preserve">                       &gt;&gt;    1800</t>
  </si>
  <si>
    <t xml:space="preserve">                       &gt;&gt;    2400</t>
  </si>
  <si>
    <t xml:space="preserve">                       &gt;&gt;    3000</t>
  </si>
  <si>
    <t xml:space="preserve">                       &gt;&gt;    6000</t>
  </si>
  <si>
    <t xml:space="preserve">                      ΣΥΝΟΛΙΚΑ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</si>
  <si>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ΦΟΡΟΥ.</t>
  </si>
  <si>
    <t>ΦΟΡΟΛΟΓΟΥΜΕΝΟ
 ΕΙΣΟΔΗΜΑ</t>
  </si>
  <si>
    <t xml:space="preserve">  ΠΡΑΓΜΑΤΙΚΑ - ΑΠΟΣΒΕΣΗ ΔΗΜΟΣΙΟΥ ΧΡΕΟΥΣ</t>
  </si>
  <si>
    <t xml:space="preserve">  ΠΡΑΓΜΑΤΙΚΑ - ΔΩΡΕΩΝ ΚΑΙ ΧΩΡΗΓΙΩΝ</t>
  </si>
  <si>
    <t xml:space="preserve">  ΠΡΑΓΜΑΤΙΚΑ - ΜΙΣΘΩΜΑ ΑΤΟΜΙΚΗΣ ΕΠ. ΤΡΙΤΟΓΕΝΟΥΣ ΤΟΜΕΑ</t>
  </si>
  <si>
    <t xml:space="preserve">  ΠΡΑΓΜΑΤΙΚΑ - ΝΟΣΗΛΙΑ</t>
  </si>
  <si>
    <t>ΥΠΟΛΟΙΠΟ ΦΟΡΟΥ</t>
  </si>
  <si>
    <t xml:space="preserve">  1 - 5.000</t>
  </si>
  <si>
    <t xml:space="preserve">  5.000   -  12.000</t>
  </si>
  <si>
    <t xml:space="preserve">  12.000   -  16.000</t>
  </si>
  <si>
    <t xml:space="preserve">  16.000   -  26.000</t>
  </si>
  <si>
    <t xml:space="preserve">  26.000   -  40.000</t>
  </si>
  <si>
    <t xml:space="preserve">  40.000   -  60.000</t>
  </si>
  <si>
    <t xml:space="preserve">  60.000   -  100.000</t>
  </si>
  <si>
    <t xml:space="preserve">  100.000 ΚΑΙ ΑΝΩ</t>
  </si>
  <si>
    <t xml:space="preserve">  </t>
  </si>
  <si>
    <t>ΦΟΡΟΛΟΓΟΥΜΕΝΟ
ΕΙΣΟΔΗΜΑ</t>
  </si>
  <si>
    <t>ΦΟΡΟΣ ΚΛΙΜΑΚΑΣ  ΕΙΣΟΔΗΜΑΤΟΣ</t>
  </si>
  <si>
    <t>ΚΛΙΜΑΚΙΑ ΦΟΡΟΛΟΓΟΥΜΕΝΟΥ ΕΙΣΟΔΗΜΑΤΟΣ</t>
  </si>
  <si>
    <t>ΦΟΡΟΛΟΓΟΥΜΕΝΟ 
ΕΙΣΟΔΗΜΑ</t>
  </si>
  <si>
    <t>Πίνακας που εμφανίζει κατανομή σε κλιμάκια ατομικού φορολογητέου εισοδήματος του φορολογητέου εισοδήματος  φορολογουμένων  που έχουν εισόδημα από μισθούς ή συντάξεις -εν γένει- , χωρίς να αποκλείεται και εισόδημα άλλης πηγής .</t>
  </si>
  <si>
    <t>ΚΛΙΜΑΚΙΑ 
ΑΤΟΜΙΚΟΥ 
ΦΟΡΟΛΟΓΗΤΕΟΥ
ΕΙΣΟΔΗΜΑΤΟΣ</t>
  </si>
  <si>
    <t>Αριθμός φορολογουμένων (άτομα)</t>
  </si>
  <si>
    <t>ΦΟΡΟΛΟΓΗΤΕΟ
ΕΙΣΟΔΗΜΑ</t>
  </si>
  <si>
    <t>Σύνολο Εισοδημάτων</t>
  </si>
  <si>
    <t>ΑΠΟ  ΑΚΙΝΗΤΗ ΠΕΡΙΟΥΣΙΑ</t>
  </si>
  <si>
    <t>ΑΠΟ  ΜΙΣΘΩΤΕΣ ΥΠΗΡΕΣΙΕΣ ΚΑΙ ΝΑΥΤΙΚΟ ΕΙΣΟΔΗΜΑ</t>
  </si>
  <si>
    <t>ΤΕΚΜΗΡΙΟ ΔΑΠΑΝΩΝ ΔΙΑΒΙΩΣΗΣ</t>
  </si>
  <si>
    <t>ΖΗΜΙΕΣ</t>
  </si>
  <si>
    <t xml:space="preserve">Πίνακας που εμφανίζει κατανομή σε κλιμάκια ατομικού φορολογητέου εισοδήματος του φορολογητέου εισοδήματος φορολογουμένων  που δεν έχουν εισόδημα από μισθούς ή συντάξεις εν γένει. </t>
  </si>
  <si>
    <t>ΦΟΡΟΛΟΓΗΤΕΟ ΕΙΣΟΔΗΜΑ</t>
  </si>
  <si>
    <t>Πίνακας που εμφανίζει κατανομή σε κλιμάκια ατομικού φορολογητέου εισοδήματος του φορολογητέου εισοδήματος  φορολογουμένων  αδιακρίτως  του αν υπάρχει μισθωτό ή όχι εισόδημα.</t>
  </si>
  <si>
    <t>ΣΥΝΟΛΟ ΟΜΑΔΩΝ ΕΠΑΓΓΕΛΜΑΤΩΝ</t>
  </si>
  <si>
    <t>ΝΟΜΟΣ</t>
  </si>
  <si>
    <t>ΔΗΛΩΘΕΝ
ΟΙΚΟΓΕΝΕΙΑΚΟ
ΕΙΣΟΔΗΜΑ</t>
  </si>
  <si>
    <t>ΔΗΛΩΘΕΝ ΟΙΚΟΓΕΝΕΙΑΚΟ ΕΙΣΟΔΗΜΑ</t>
  </si>
  <si>
    <t>ΑΘΗΝΑ</t>
  </si>
  <si>
    <t>ΑΝΑΤΟΛΙΚΗ ΑΤΤΙΚΗ</t>
  </si>
  <si>
    <t>ΔΥΤΙΚΗ ΑΤΤΙΚΗ</t>
  </si>
  <si>
    <t>ΠΕΙΡΑΙΑΣ</t>
  </si>
  <si>
    <t>ΘΕΣΣΑΛΟΝΙΚΗ</t>
  </si>
  <si>
    <t>ΑΙΤΩΛΟΑΚΑΡΝΑΝΙΑΣ</t>
  </si>
  <si>
    <t>ΑΡΓΟΛΙΔΟΣ</t>
  </si>
  <si>
    <t>ΑΡΚΑΔΙΑΣ</t>
  </si>
  <si>
    <t>ΑΡΤΑΣ</t>
  </si>
  <si>
    <t>ΑΧΑΙΑΣ</t>
  </si>
  <si>
    <t>ΒΟΙΩΤΙΑΣ</t>
  </si>
  <si>
    <t>ΓΡΕΒΕΝΩΝ</t>
  </si>
  <si>
    <t>ΔΡΑΜΑΣ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</si>
  <si>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</si>
  <si>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</si>
  <si>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</si>
  <si>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</si>
  <si>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</si>
  <si>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</si>
  <si>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</si>
  <si>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</si>
  <si>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</si>
  <si>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</si>
  <si>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</si>
  <si>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</si>
  <si>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</si>
  <si>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</si>
  <si>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</si>
  <si>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</si>
  <si>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</si>
  <si>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</si>
  <si>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</si>
  <si>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</si>
  <si>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</si>
  <si>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</si>
  <si>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</si>
  <si>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</si>
  <si>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</si>
  <si>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</si>
  <si>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</si>
  <si>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ΠΕΛΛΗΣ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</si>
  <si>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</si>
  <si>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</si>
  <si>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</si>
  <si>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</si>
  <si>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</si>
  <si>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</si>
  <si>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</si>
  <si>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</si>
  <si>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</si>
  <si>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</si>
  <si>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</si>
  <si>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</si>
  <si>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</si>
  <si>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ΑΡΙΘΜΟΣ ΦΟΡΟΛΟΓΟΥΜΕΝΩΝ-ΔΗΛΩΘΕΝ ΟΙΚΟΓΕΝΕΙΑΚΟ ΕΙΣΟΔΗΜΑ ΚΑΤΑ ΠΗΓΗ, ΕΚΠΤΩΣΕΙΣ, ΦΟΡΟΛΟΓΟΥΜΕΝΟ ΕΙΣΟΔΗΜΑ ΚΑΙ ΣΥΝΟΛΙΚΟΣ ΦΟΡΟΣ</t>
  </si>
  <si>
    <t xml:space="preserve">  Α' -Β' ΠΗΓΗ</t>
  </si>
  <si>
    <t xml:space="preserve">  Γ' ΠΗΓΗ</t>
  </si>
  <si>
    <t xml:space="preserve">  Δ' ΠΗΓΗ</t>
  </si>
  <si>
    <t xml:space="preserve">  Ε' ΠΗΓΗ</t>
  </si>
  <si>
    <t xml:space="preserve">  ΣΤ' ΠΗΓΗ</t>
  </si>
  <si>
    <t>ΣΥΝΟΛΟ
ΕΙΣΟΔΗΜΑΤΟΣ</t>
  </si>
  <si>
    <t>ΑΠΑΛΛΑΓΕΣ
ΕΚΠΤΩΣΕΙΣ</t>
  </si>
  <si>
    <t>ΑΡΙΘΜΟΣ 
ΦΟΡΟΛΟΓΟΥΜΕΝΩΝ</t>
  </si>
  <si>
    <t>ΔΙΑΝΟΜΑΡΧΙΑΚΗ ΠΕΡΙΦΕΡΕΙΑ</t>
  </si>
  <si>
    <t>ΔΗΛΩΘΕΝ 
ΟΙΚΟΓΕΝΕΙΑΚΟ
ΕΙΣΟΔΗΜΑ</t>
  </si>
  <si>
    <t>ΠΙΝΑΚΑΣ ΔΗΛΩΘΕΝΤΩΝ ΕΙΣΟΔΗΜΑΤΩΝ ΟΛΩΝ ΤΩΝ ΠΗΓΩΝ ΚΑΙ ΤΕΚΜΗΡΙΩΝ ΔΑΠΑΝΩΝ ΔΙΑΒΙΩΣΗΣ ΑΘΡΟΙΣΤΙΚΑ ΣΕ ΕΥΡΩ</t>
  </si>
  <si>
    <t>ΚΑΤΑ ΔΙΑΝΟΜΑΡΧΙΑΚΗ ΠΕΡΙΦΕΡΕΙΑ</t>
  </si>
  <si>
    <t>ΑΡΙΘΜΟΣ ΦΟΡΟΛΟΓΟΥΜΕΝΩΝ
(φορολογικών δηλώσεων) 
ΜΕ ΤΕΚΜΗΡΙΟ</t>
  </si>
  <si>
    <t>ΟΙΚΟΓΕΝΕΙΑΚΑ</t>
  </si>
  <si>
    <t/>
  </si>
  <si>
    <t>ΔΗΛΩΘΕΝΤΑ</t>
  </si>
  <si>
    <t>ΤΕΚΜΗΡΙΟ</t>
  </si>
  <si>
    <t>ΠΛΗΘΟΣ</t>
  </si>
  <si>
    <t>ΠΟΣΟ</t>
  </si>
  <si>
    <t>ΑΡΙΘΜΟΣ ΦΟΡΟΛΟΓΟΥΜΕΝΩΝ
(φορολογικών δηλώσεων)
ΜΕ ΤΕΚΜΗΡΙΟ</t>
  </si>
  <si>
    <t>ΟΜΑΔΑ ΕΠΑΓΓΕΛΜΑΤΟΣ</t>
  </si>
  <si>
    <t>ΟΙΚΟΓΕΝΕΙΑΚΟ ΕΙΣΟΔΗΜΑ - ΤΕΛΙΚΗ ΦΟΡΟΛΟΓΙΚΗ ΕΠΙΒΑΡΥΝΣΗ</t>
  </si>
  <si>
    <t>ΑΡΙΘΜΟΣ ΦΟΡΟΛΟΓΟΥΜΕΝΩΝ (φορολογικών δηλώσεων)</t>
  </si>
  <si>
    <t>Τελική Φορολογική Επιβάρυνση</t>
  </si>
  <si>
    <t xml:space="preserve"> ΚΛΙΜΑΚΙΑ 
ΣΥΝΟΛΙΚΟΥ
ΕΙΣΟΔΗΜΑΤΟΣ</t>
  </si>
  <si>
    <t>ΕΙΣΟΔΗΜΑ ΥΠΟΧΡΕΟΥ ΚΑΙ ΤΕΚΝΩΝ  - ΤΕΛΙΚΗ ΦΟΡΟΛΟΓΙΚΗ ΕΠΙΒΑΡΥΝΣΗ</t>
  </si>
  <si>
    <t>ΑΡΙΘΜΟΣ
ΦΟΡΟΛΟΓΟΥΜΕΝΩΝ
(φορολογικών
δηλώσεων)</t>
  </si>
  <si>
    <t xml:space="preserve"> ΚΛΙΜΑΚΙΑ
ΣΥΝΟΛΙΚΟΥ
ΕΙΣΟΔΗΜΑΤΟΣ</t>
  </si>
  <si>
    <t>ΕΙΣΟΔΗΜΑ ΤΗΣ ΣΥΖΥΓΟΥ   - ΤΕΛΙΚΗ ΦΟΡΟΛΟΓΙΚΗ ΕΠΙΒΑΡΥΝΣΗ</t>
  </si>
  <si>
    <t>Τελική
Φορολογική
Επιβάρυνση</t>
  </si>
  <si>
    <t>ΔΗΛΩΘΕΝ ΟΙΚΟΓΕΝΕΙΑΚΟ ΕΙΣΟΔΗΜΑ -  ΠΡΑΓΜΑΤΙΚΕΣ ΜΕΙΩΣΕΙΣ ΦΟΡΟΥ</t>
  </si>
  <si>
    <t>ΚΛΙΜΑΚΙΑ
ΔΗΛΩΘΕΝΤΟΣ
ΕΙΣΟΔΗΜΑΤΟΣ</t>
  </si>
  <si>
    <t>ΑΡΙΘΜΟΣ
ΦΟΡΟΛΟΓΟΥΜΕΝΩΝ
(Φορολογικών
Δηλώσεων)</t>
  </si>
  <si>
    <t>ΔΗΛΩΘΕΝ ΕΙΣΟΔΗΜΑ ΥΠΟΧΡΕΟΥ ΚΑΙ ΤΕΚΝΩΝ - ΠΡΑΓΜΑΤΙΚΕΣ ΜΕΙΩΣΕΙΣ ΦΟΡΟΥ</t>
  </si>
  <si>
    <t>ΔΗΛΩΘΕΝ ΕΙΣΟΔΗΜΑ ΤΗΣ ΣΥΖΥΓΟΥ  - ΠΡΑΓΜΑΤΙΚΕΣ ΜΕΙΩΣΕΙΣ ΦΟΡΟΥ</t>
  </si>
  <si>
    <t>ΚΑΤΑΝΟΜΗ ΔΗΛΩΘΕΝΤΟΣ ΟΙΚΟΓΕΝΕΙΑΚΟΥ ΕΙΣΟΔΗΜΑΤΟΣ ΚΑΤΑ ΚΑΤΗΓΟΡΙΑ  ΚΑΙ ΚΛΙΜΑΚΙΑ ΟΙΚΟΓΕΝΕΙΑΚΟΥ ΕΙΣΟΔΗΜΑΤΟΣ</t>
  </si>
  <si>
    <t>ΚΑΤΩ ΤΩΝ   10.000</t>
  </si>
  <si>
    <t>10.000 - 12.000</t>
  </si>
  <si>
    <t>12.000 - 15.000</t>
  </si>
  <si>
    <t>15.000 - 18.000</t>
  </si>
  <si>
    <t>18.000 - 22.000</t>
  </si>
  <si>
    <t xml:space="preserve"> 22.000 - 26.000</t>
  </si>
  <si>
    <t>26.000 - 30.000</t>
  </si>
  <si>
    <t>30.000 - 36.000</t>
  </si>
  <si>
    <t>36.000 - 42.000</t>
  </si>
  <si>
    <t>42.000 - 50.000</t>
  </si>
  <si>
    <t>50.000 ΚΑΙ ΑΝΩ</t>
  </si>
  <si>
    <t>ΠΗΓΕΣ
ΕΙΣΟΔΗΜΑΤΟΣ</t>
  </si>
  <si>
    <t>ΕΠΙ ΤΟΙΣ %
ΤΟΥ
ΣΥΝΟΛΟΥ</t>
  </si>
  <si>
    <t>ΜΕΡΙΣΜΑΤΑ-ΤΟΚΟΥΣ-ΔΙΚΑΙΩΜΑΤΑ ΚΑΙ ΥΠΕΡΑΞΙΑ ΑΠΟ ΜΕΤΑΒΙΒΑΣΗ ΚΕΦΑΛΑΙΟΥ</t>
  </si>
  <si>
    <t xml:space="preserve">ΑΓΡΟΤΙΚΗ ΕΠΙΧΕΙΡΗΜΑΤΙΚΗ ΔΡΑΣΤΗΡΙΟΤΗΤΑ
</t>
  </si>
  <si>
    <t>ΑΡΙΘΜΟΣ ΦΟΡΟΛΟΓΟΥΜΕΝΩΝ ΚΑΙ ΕΙΣΟΔΗΜΑ ΑΠΟ ΟΙΚΟΔΟΜΕΣ ΚΑΙ ΓΑΙΕΣ</t>
  </si>
  <si>
    <t>ΦΟΡΟΛΟΓΟΥΜΕΝΟΙ (φορολογικές δηλώσεις)</t>
  </si>
  <si>
    <t>ΚΛΙΜΑΚΙΑ ΕΙΣΟΔΗΜΑΤΟΣ ΑΠΟ ΑΚΙΝΗΤΗ ΠΕΡΙΟΥΣΙΑ</t>
  </si>
  <si>
    <t>ΑΡΙΘΜΟΣ</t>
  </si>
  <si>
    <t>%</t>
  </si>
  <si>
    <t>01. ΚΑΤΩ ΑΠΟ 1.000</t>
  </si>
  <si>
    <t>02. ΚΑΤΩ ΑΠΟ 2.000</t>
  </si>
  <si>
    <t>03. ΚΑΤΩ ΑΠΟ 3.000</t>
  </si>
  <si>
    <t>04. ΚΑΤΩ ΑΠΟ 4.000</t>
  </si>
  <si>
    <t>05. ΚΑΤΩ ΑΠΟ 5.000</t>
  </si>
  <si>
    <t>06. ΚΑΤΩ ΑΠΟ 6.000</t>
  </si>
  <si>
    <t>07. ΚΑΤΩ ΑΠΟ 7.000</t>
  </si>
  <si>
    <t>08. ΚΑΤΩ ΑΠΟ 8.000</t>
  </si>
  <si>
    <t>09. ΚΑΤΩ ΑΠΟ 9.000</t>
  </si>
  <si>
    <t>10. ΚΑΤΩ ΑΠΟ 10.000</t>
  </si>
  <si>
    <t>11. ΚΑΤΩ ΑΠΟ 11.000</t>
  </si>
  <si>
    <t>12. ΚΑΤΩ ΑΠΟ 12.000</t>
  </si>
  <si>
    <t>13. ΚΑΤΩ ΑΠΟ 13.000</t>
  </si>
  <si>
    <t>14. ΚΑΤΩ ΑΠΟ 14.000</t>
  </si>
  <si>
    <t>15. ΚΑΤΩ ΑΠΟ 15.000</t>
  </si>
  <si>
    <t>16. ΚΑΤΩ ΑΠΟ 16.000</t>
  </si>
  <si>
    <t>17. ΚΑΤΩ ΑΠΟ 17.000</t>
  </si>
  <si>
    <t>18. ΚΑΤΩ ΑΠΟ 18.000</t>
  </si>
  <si>
    <t>19. ΚΑΤΩ ΑΠΟ 19.000</t>
  </si>
  <si>
    <t>20. ΚΑΤΩ ΑΠΟ 20.000</t>
  </si>
  <si>
    <t>21. ΚΑΤΩ ΑΠΟ 22.000</t>
  </si>
  <si>
    <t>22. ΚΑΤΩ ΑΠΟ 24.000</t>
  </si>
  <si>
    <t>23. ΚΑΤΩ ΑΠΟ 26.000</t>
  </si>
  <si>
    <t>24. ΚΑΤΩ ΑΠΟ 28.000</t>
  </si>
  <si>
    <t>25. ΚΑΤΩ ΑΠΟ 30.000</t>
  </si>
  <si>
    <t>26. ΚΑΤΩ ΑΠΟ 33.000</t>
  </si>
  <si>
    <t>27. ΚΑΤΩ ΑΠΟ 36.000</t>
  </si>
  <si>
    <t>28. ΚΑΤΩ ΑΠΟ 39.000</t>
  </si>
  <si>
    <t>29. ΚΑΤΩ ΑΠΟ 42.000</t>
  </si>
  <si>
    <t>30. ΚΑΤΩ ΑΠΟ 45.000</t>
  </si>
  <si>
    <t>31. ΚΑΤΩ ΑΠΟ 50.000</t>
  </si>
  <si>
    <t>32. ΚΑΤΩ ΑΠΟ 55.000</t>
  </si>
  <si>
    <t>33. ΚΑΤΩ ΑΠΟ 60.000</t>
  </si>
  <si>
    <t>34. ΚΑΤΩ ΑΠΟ 65.000</t>
  </si>
  <si>
    <t>35. ΚΑΤΩ ΑΠΟ 70.000</t>
  </si>
  <si>
    <t>36. ΚΑΤΩ ΑΠΟ 75.000</t>
  </si>
  <si>
    <t>37. ΚΑΤΩ ΑΠΟ 80.000</t>
  </si>
  <si>
    <t>38. ΚΑΤΩ ΑΠΟ 85.000</t>
  </si>
  <si>
    <t>39. ΚΑΤΩ ΑΠΟ 90.000</t>
  </si>
  <si>
    <t>40. ΚΑΤΩ ΑΠΟ 95.000</t>
  </si>
  <si>
    <t>41. ΚΑΤΩ ΑΠΟ 100.000</t>
  </si>
  <si>
    <t>42. ΚΑΤΩ ΑΠΟ 110.000</t>
  </si>
  <si>
    <t>43. ΚΑΤΩ ΑΠΟ 120.000</t>
  </si>
  <si>
    <t>44. ΚΑΤΩ ΑΠΟ 130.000</t>
  </si>
  <si>
    <t>45. ΚΑΤΩ ΑΠΟ 140.000</t>
  </si>
  <si>
    <t>46. ΚΑΤΩ ΑΠΟ 150.000</t>
  </si>
  <si>
    <t>47. ΚΑΤΩ ΑΠΟ 160.000</t>
  </si>
  <si>
    <t>48. ΚΑΤΩ ΑΠΟ 170.000</t>
  </si>
  <si>
    <t>49. ΚΑΤΩ ΑΠΟ 180.000</t>
  </si>
  <si>
    <t>50. ΚΑΤΩ ΑΠΟ 200.000</t>
  </si>
  <si>
    <t>51. ΚΑΤΩ ΑΠΟ 220.000</t>
  </si>
  <si>
    <t>52. ΚΑΤΩ ΑΠΟ 250.000</t>
  </si>
  <si>
    <t>53. ΚΑΤΩ ΑΠΟ 280.000</t>
  </si>
  <si>
    <t>54. ΚΑΤΩ ΑΠΟ 310.000</t>
  </si>
  <si>
    <t>55. ΚΑΤΩ ΑΠΟ 340.000</t>
  </si>
  <si>
    <t>56. ΚΑΤΩ ΑΠΟ 370.000</t>
  </si>
  <si>
    <t>57. ΚΑΤΩ ΑΠΟ 400.000</t>
  </si>
  <si>
    <t>58. ΚΑΤΩ ΑΠΟ 450.000</t>
  </si>
  <si>
    <t>59. ΚΑΤΩ ΑΠΟ 500.000</t>
  </si>
  <si>
    <t>60. ΚΑΤΩ ΑΠΟ 550.000</t>
  </si>
  <si>
    <t>63. ΚΑΤΩ ΑΠΟ 700.000</t>
  </si>
  <si>
    <t>65. ΚΑΤΩ ΑΠΟ 900.000</t>
  </si>
  <si>
    <t>66. ΑΝΩ   ΑΠΟ 900.000</t>
  </si>
  <si>
    <t>64. ΚΑΤΩ ΑΠΟ 800.000</t>
  </si>
  <si>
    <t>62. ΚΑΤΩ ΑΠΟ 650.000</t>
  </si>
  <si>
    <t>ΑΡΙΘΜΟΣ ΦΟΡΟΛΟΓΟΥΜΕΝΩΝ ΚΑΙ ΕΙΣΟΔΗΜΑ ΑΠΟ ΕΜΠΟΡΙΚΕΣ-</t>
  </si>
  <si>
    <t>ΒΙΟΜΗΧΑΝΙΚΕΣ ΚΑΙ ΓΕΩΡΓΙΚΕΣ ΕΠΙΧΕΙΡΗΣΕΙΣ</t>
  </si>
  <si>
    <t>ΚΛΙΜΑΚΙΑ ΕΙΣΟΔΗΜΑΤΟΣ ΑΠO ΕΠΙΧΕΙΡΗΜΑΤΙΚΗ ΔΡΑΣΤΗΡΙΟΤΗΤΑ</t>
  </si>
  <si>
    <t>ΔΗΛΩΘΕΝ ΕΙΣΟΔΗΜΑ(%)</t>
  </si>
  <si>
    <t>61. ΚΑΤΩ ΑΠΟ 600.000</t>
  </si>
  <si>
    <t>ΑΡΙΘΜΟΣ ΦΟΡΟΛΟΓΟΥΜΕΝΩΝ ΚΑΙ ΕΙΣΟΔΗΜΑ ΑΠΟ ΜΙΣΘΩΤΕΣ ΥΠΗΡΕΣΙΕΣ</t>
  </si>
  <si>
    <t>ΚΛΙΜΑΚΙΑ ΕΙΣΟΔΗΜΑΤΟΣ ΑΠΟ ΜΙΣΘΩΤΕΣ ΥΠΗΡΕΣΙΕΣ ΚΑΙ ΝΑΥΤΙΚΟ ΕΙΣΟΔΗΜΑ</t>
  </si>
  <si>
    <t>ΑΠΑΛΛΑΓΕΣ ΚΑΙ ΑΦΟΡΟΛΟΓΗΤΑ ΠΟΣΑ  - ΜΕΙΩΣΕΙΣ ΦΟΡΟΥ   ΚΑΤΑ ΚΛΙΜΑΚΙΑ ΟΙΚΟΓΕΝΕΙΑΚΟΥ ΕΙΣΟΔΗΜΑΤΟΣ</t>
  </si>
  <si>
    <t>ΑΡΙΘΜΟΣ ΦΟΡΟΛΟΓΟΥΜΕΝΩΝ (φορ. δηλώσεων)</t>
  </si>
  <si>
    <t>Απαλλαγές &amp; Αφορολόγητα Ποσά</t>
  </si>
  <si>
    <t xml:space="preserve"> ΣΥΝΟΛΙΚΟΣ ΚΑΙ ΜΕΣΟΣ ΚΑΤΑ ΦΟΡΟΛΟΓΟΥΜΕΝΟ ΦΟΡΟΣ ΚΑΙ   ΜΕΣΗ ΦΟΡΟΛΟΓΙΚΗ ΕΠΙΒΑΡΥΝΣΗ ΚΑΤΑ ΚΛΙΜΑΚΙΑ</t>
  </si>
  <si>
    <t>ΟΙΚΟΓΕΝΕΙΑΚΟΥ ΕΙΣΟΔΗΜΑΤΟΣ</t>
  </si>
  <si>
    <t>ΚΛΙΜΑΚΙΑ ΟΙΚΟΓΕΝΕΙΑΚΟΥ ΕΙΣΟΔΗΜΑΤΟΣ</t>
  </si>
  <si>
    <t xml:space="preserve"> ΣΥΝΟΛΙΚΟ ΠΛΗΘΟΣ ΚΑΙ ΠΟΣΟ ΑΝΑ ΚΩΔΙΚΟ ΔΗΛΩΣΗΣ ΦΟΡ. ΕΙΣΟΔΗΜΑΤΟΣ</t>
  </si>
  <si>
    <t>ΚΩΔΙΚΟΣ</t>
  </si>
  <si>
    <t>ΜΕΣΟΣ ΟΡΟΣ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</si>
  <si>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</si>
  <si>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</si>
  <si>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</si>
  <si>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</si>
  <si>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</si>
  <si>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</si>
  <si>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</si>
  <si>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</si>
  <si>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</si>
  <si>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</si>
  <si>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</si>
  <si>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</si>
  <si>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</si>
  <si>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</si>
  <si>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</si>
  <si>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</si>
  <si>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</si>
  <si>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</si>
  <si>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</si>
  <si>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</si>
  <si>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</si>
  <si>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</si>
  <si>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</si>
  <si>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</si>
  <si>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</si>
  <si>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</si>
  <si>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</si>
  <si>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</si>
  <si>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</si>
  <si>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</si>
  <si>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</si>
  <si>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051</t>
  </si>
  <si>
    <t>052</t>
  </si>
  <si>
    <t>059</t>
  </si>
  <si>
    <t>060</t>
  </si>
  <si>
    <t>061</t>
  </si>
  <si>
    <t>062</t>
  </si>
  <si>
    <t>075</t>
  </si>
  <si>
    <t>076</t>
  </si>
  <si>
    <t>077</t>
  </si>
  <si>
    <t>078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</si>
  <si>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</si>
  <si>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</si>
  <si>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</si>
  <si>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</si>
  <si>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</si>
  <si>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</si>
  <si>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</si>
  <si>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</si>
  <si>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</si>
  <si>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</si>
  <si>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</si>
  <si>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</si>
  <si>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</si>
  <si>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</si>
  <si>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</si>
  <si>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</si>
  <si>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</si>
  <si>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</si>
  <si>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</si>
  <si>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</si>
  <si>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</si>
  <si>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</si>
  <si>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</si>
  <si>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121</t>
  </si>
  <si>
    <t>122</t>
  </si>
  <si>
    <t>125</t>
  </si>
  <si>
    <t>126</t>
  </si>
  <si>
    <t>129</t>
  </si>
  <si>
    <t>130</t>
  </si>
  <si>
    <t>131</t>
  </si>
  <si>
    <t>132</t>
  </si>
  <si>
    <t>133</t>
  </si>
  <si>
    <t>134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</si>
  <si>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</si>
  <si>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</si>
  <si>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</si>
  <si>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</si>
  <si>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</si>
  <si>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</si>
  <si>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</si>
  <si>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</si>
  <si>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</si>
  <si>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</si>
  <si>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159</t>
  </si>
  <si>
    <t>160</t>
  </si>
  <si>
    <t>163</t>
  </si>
  <si>
    <t>164</t>
  </si>
  <si>
    <t>165</t>
  </si>
  <si>
    <t>166</t>
  </si>
  <si>
    <t>171</t>
  </si>
  <si>
    <t>172</t>
  </si>
  <si>
    <t>175</t>
  </si>
  <si>
    <t>176</t>
  </si>
  <si>
    <t>201</t>
  </si>
  <si>
    <t>202</t>
  </si>
  <si>
    <t>203</t>
  </si>
  <si>
    <t>204</t>
  </si>
  <si>
    <t>205</t>
  </si>
  <si>
    <t>206</t>
  </si>
  <si>
    <t>207</t>
  </si>
  <si>
    <t>209</t>
  </si>
  <si>
    <t>211</t>
  </si>
  <si>
    <t>212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</si>
  <si>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</si>
  <si>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</si>
  <si>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</si>
  <si>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</si>
  <si>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</si>
  <si>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</si>
  <si>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</si>
  <si>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</si>
  <si>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</si>
  <si>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</si>
  <si>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</si>
  <si>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</si>
  <si>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</si>
  <si>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</si>
  <si>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</si>
  <si>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</si>
  <si>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</si>
  <si>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</si>
  <si>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</si>
  <si>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240</t>
  </si>
  <si>
    <t>241</t>
  </si>
  <si>
    <t>242</t>
  </si>
  <si>
    <t>251</t>
  </si>
  <si>
    <t>252</t>
  </si>
  <si>
    <t>253</t>
  </si>
  <si>
    <t>255</t>
  </si>
  <si>
    <t>256</t>
  </si>
  <si>
    <t>257</t>
  </si>
  <si>
    <t>258</t>
  </si>
  <si>
    <t>259</t>
  </si>
  <si>
    <t>260</t>
  </si>
  <si>
    <t>261</t>
  </si>
  <si>
    <t>263</t>
  </si>
  <si>
    <t>264</t>
  </si>
  <si>
    <t>265</t>
  </si>
  <si>
    <t>267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</si>
  <si>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</si>
  <si>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</si>
  <si>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</si>
  <si>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</si>
  <si>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</si>
  <si>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</si>
  <si>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</si>
  <si>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</si>
  <si>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</si>
  <si>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</si>
  <si>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</si>
  <si>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</si>
  <si>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</si>
  <si>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</si>
  <si>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</si>
  <si>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</si>
  <si>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</si>
  <si>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</si>
  <si>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</si>
  <si>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</si>
  <si>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</si>
  <si>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</si>
  <si>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</si>
  <si>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</si>
  <si>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319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</si>
  <si>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</si>
  <si>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</si>
  <si>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</si>
  <si>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</si>
  <si>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</si>
  <si>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</si>
  <si>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</si>
  <si>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</si>
  <si>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</si>
  <si>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</si>
  <si>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</si>
  <si>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333</t>
  </si>
  <si>
    <t>334</t>
  </si>
  <si>
    <t>335</t>
  </si>
  <si>
    <t>336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</si>
  <si>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</si>
  <si>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</si>
  <si>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</si>
  <si>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</si>
  <si>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</si>
  <si>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</si>
  <si>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</si>
  <si>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</si>
  <si>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</si>
  <si>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</si>
  <si>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385</t>
  </si>
  <si>
    <t>386</t>
  </si>
  <si>
    <t>389</t>
  </si>
  <si>
    <t>390</t>
  </si>
  <si>
    <t>391</t>
  </si>
  <si>
    <t>392</t>
  </si>
  <si>
    <t>393</t>
  </si>
  <si>
    <t>394</t>
  </si>
  <si>
    <t>399</t>
  </si>
  <si>
    <t>400</t>
  </si>
  <si>
    <t>401</t>
  </si>
  <si>
    <t>402</t>
  </si>
  <si>
    <t>403</t>
  </si>
  <si>
    <t>404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</si>
  <si>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</si>
  <si>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</si>
  <si>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</si>
  <si>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</si>
  <si>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</si>
  <si>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</si>
  <si>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</si>
  <si>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</si>
  <si>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</si>
  <si>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</si>
  <si>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</si>
  <si>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425</t>
  </si>
  <si>
    <t>426</t>
  </si>
  <si>
    <t>427</t>
  </si>
  <si>
    <t>428</t>
  </si>
  <si>
    <t>431</t>
  </si>
  <si>
    <t>432</t>
  </si>
  <si>
    <t>433</t>
  </si>
  <si>
    <t>434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</si>
  <si>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</si>
  <si>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</si>
  <si>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</si>
  <si>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</si>
  <si>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</si>
  <si>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</si>
  <si>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</si>
  <si>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</si>
  <si>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</si>
  <si>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</si>
  <si>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475</t>
  </si>
  <si>
    <t>476</t>
  </si>
  <si>
    <t>601</t>
  </si>
  <si>
    <t>602</t>
  </si>
  <si>
    <t>605</t>
  </si>
  <si>
    <t>606</t>
  </si>
  <si>
    <t>611</t>
  </si>
  <si>
    <t>612</t>
  </si>
  <si>
    <t>613</t>
  </si>
  <si>
    <t>614</t>
  </si>
  <si>
    <t>617</t>
  </si>
  <si>
    <t>618</t>
  </si>
  <si>
    <t>619</t>
  </si>
  <si>
    <t>620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</si>
  <si>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</si>
  <si>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</si>
  <si>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</si>
  <si>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</si>
  <si>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</si>
  <si>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</si>
  <si>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</si>
  <si>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</si>
  <si>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</si>
  <si>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</si>
  <si>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</si>
  <si>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</si>
  <si>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</si>
  <si>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</si>
  <si>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</si>
  <si>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</si>
  <si>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</si>
  <si>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</si>
  <si>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</si>
  <si>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</si>
  <si>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</si>
  <si>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</si>
  <si>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</si>
  <si>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</si>
  <si>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</si>
  <si>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</si>
  <si>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</si>
  <si>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</si>
  <si>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</si>
  <si>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</si>
  <si>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</si>
  <si>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</si>
  <si>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</si>
  <si>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</si>
  <si>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</si>
  <si>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</si>
  <si>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</si>
  <si>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</si>
  <si>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</si>
  <si>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</si>
  <si>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</si>
  <si>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</si>
  <si>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</si>
  <si>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</si>
  <si>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</si>
  <si>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</si>
  <si>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</si>
  <si>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</si>
  <si>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</si>
  <si>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</si>
  <si>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</si>
  <si>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</si>
  <si>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</si>
  <si>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</si>
  <si>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</si>
  <si>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</si>
  <si>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</si>
  <si>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</si>
  <si>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</si>
  <si>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</si>
  <si>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</si>
  <si>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</si>
  <si>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</si>
  <si>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</si>
  <si>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</si>
  <si>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</si>
  <si>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</si>
  <si>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</si>
  <si>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</si>
  <si>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</si>
  <si>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</si>
  <si>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</si>
  <si>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</si>
  <si>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</si>
  <si>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</si>
  <si>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</si>
  <si>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</si>
  <si>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</si>
  <si>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</si>
  <si>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</si>
  <si>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</si>
  <si>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</si>
  <si>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</si>
  <si>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</si>
  <si>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</si>
  <si>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</si>
  <si>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</si>
  <si>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</si>
  <si>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</si>
  <si>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</si>
  <si>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</si>
  <si>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</si>
  <si>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</si>
  <si>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</si>
  <si>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</si>
  <si>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</si>
  <si>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</si>
  <si>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</si>
  <si>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</si>
  <si>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</si>
  <si>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</si>
  <si>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</si>
  <si>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</si>
  <si>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</si>
  <si>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</si>
  <si>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</si>
  <si>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</si>
  <si>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</si>
  <si>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</si>
  <si>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</si>
  <si>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</si>
  <si>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</si>
  <si>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</si>
  <si>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</si>
  <si>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</si>
  <si>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</si>
  <si>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</si>
  <si>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797</t>
  </si>
  <si>
    <t>801</t>
  </si>
  <si>
    <t>802</t>
  </si>
  <si>
    <t>803</t>
  </si>
  <si>
    <t>804</t>
  </si>
  <si>
    <t>805</t>
  </si>
  <si>
    <t>806</t>
  </si>
  <si>
    <t>807</t>
  </si>
  <si>
    <t>811</t>
  </si>
  <si>
    <t>812</t>
  </si>
  <si>
    <t>813</t>
  </si>
  <si>
    <t>814</t>
  </si>
  <si>
    <t>815</t>
  </si>
  <si>
    <t>816</t>
  </si>
  <si>
    <t>817</t>
  </si>
  <si>
    <t>819</t>
  </si>
  <si>
    <t>821</t>
  </si>
  <si>
    <t>823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</si>
  <si>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</si>
  <si>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</si>
  <si>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</si>
  <si>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</si>
  <si>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</si>
  <si>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</si>
  <si>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</si>
  <si>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</si>
  <si>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</si>
  <si>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</si>
  <si>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</si>
  <si>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</si>
  <si>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</si>
  <si>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</si>
  <si>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</si>
  <si>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</si>
  <si>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</si>
  <si>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</si>
  <si>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</si>
  <si>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</si>
  <si>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</si>
  <si>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</si>
  <si>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</si>
  <si>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</si>
  <si>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</si>
  <si>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</si>
  <si>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</si>
  <si>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858</t>
  </si>
  <si>
    <t>861</t>
  </si>
  <si>
    <t>862</t>
  </si>
  <si>
    <t>863</t>
  </si>
  <si>
    <t>864</t>
  </si>
  <si>
    <t>865</t>
  </si>
  <si>
    <t>866</t>
  </si>
  <si>
    <t>867</t>
  </si>
  <si>
    <t>868</t>
  </si>
  <si>
    <t>871</t>
  </si>
  <si>
    <t>872</t>
  </si>
  <si>
    <t>901</t>
  </si>
  <si>
    <t>902</t>
  </si>
  <si>
    <t>905</t>
  </si>
  <si>
    <t>906</t>
  </si>
  <si>
    <t>907</t>
  </si>
  <si>
    <t>908</t>
  </si>
  <si>
    <t>913</t>
  </si>
  <si>
    <t>914</t>
  </si>
  <si>
    <t>959</t>
  </si>
  <si>
    <t>960</t>
  </si>
  <si>
    <t>987</t>
  </si>
  <si>
    <t>988</t>
  </si>
  <si>
    <t>ΠΕΡΙΕΧΟΜΕΝΑ</t>
  </si>
  <si>
    <t>ΠΙΝΑΚΑΣ</t>
  </si>
  <si>
    <t>ΤΕΧΝΙΚΗ ΠΕΡΙΓΡΑΦΗ ΠΙΝΑΚΩΝ</t>
  </si>
  <si>
    <t>ΑΡΙΘΜΟΣ ΦΟΡΟΛΟΓΟΥΜΕΝΩΝ, ΔΗΛΩΘΕΝ ΕΙΣΟΔΗΜΑ ΚΑΤΑ ΠΗΓΗ ΠΡΟΕΛΕΥΣΗΣ, ΑΠΑΛΛΑΓΕΣ, ΕΚΠΤΩΣΕΙΣ, ΦΟΡΟΛΟΓΗΤΕΟ ΕΙΣΟΔΗΜΑ, ΦΟΡΟΣ (ΣΥΝΟΛΟ ΕΛΛΑΔΑΣ, ΠΕΡΙΦΕΡΕΙΑΚΕΣ ΔΙΟΙΚΗΣΕΙΣ)</t>
  </si>
  <si>
    <t>Π.1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</si>
  <si>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ΤΟ ΣΥΝΟΛΟ ΤΗΣ ΧΩΡΑΣ.</t>
  </si>
  <si>
    <t>Π.2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</si>
  <si>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ΠΕΡΙΦΕΡΕΙΑ ΑΤΤΙΚΗΣ.</t>
  </si>
  <si>
    <t>Π.2Α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</si>
  <si>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ΥΠΟΛΟΙΠΗ ΧΩΡΑ.</t>
  </si>
  <si>
    <t>Π.2Β</t>
  </si>
  <si>
    <t>ΑΡΙΘΜΟΣ ΦΟΡΟΛΟΓΟΥΜΕΝΩΝ, ΔΗΛΩΘΕΝ ΕΙΣΟΔΗΜΑ ΚΑΤΑ ΠΗΓΗ ΠΡΟΕΛΕΥΣΗΣ, ΑΠΑΛΛΑΓΕΣ, ΕΚΠΤΩΣΕΙΣ, ΦΟΡΟΛΟΓΗΤΕΟ ΕΙΣΟΔΗΜΑ, ΦΟΡΟΣ (ΚΑΙ ΤΩΝ ΔΥΟ ΣΥΖΥΓΩΝ), ΚΑΤΑ ΟΜΑΔΕΣ ΕΠΑΓΓΕΛΜΑΤΩΝ (Κριτήριο ομαδοποίησης η ΚΥΡΙΑ ΠΗΓΗ Εισοδήματος)</t>
  </si>
  <si>
    <t>Π.3</t>
  </si>
  <si>
    <t>ΑΡΙΘΜΟΣ ΦΟΡΟΛΟΓΟΥΜΕΝΩΝ, ΔΗΛΩΘΕΝ ΕΙΣΟΔΗΜΑ ΚΑΙ ΣΥΝΟΛΙΚΟΣ ΦΟΡΟΣ ΑΝΑΛΟΓΑ ΜΕ ΤΑ ΟΙΚΟΓΕΝΕΙΑΚΑ ΒΑΡΗ.</t>
  </si>
  <si>
    <t>Π.4</t>
  </si>
  <si>
    <t>ΟΜΑΔΕΣ ΕΠΑΓΓΕΛΜΑΤΩΝ (Κριτήριο ομαδοποίησης η ΚΥΡΙΑ ΠΗΓΗ Εισοδήματος)</t>
  </si>
  <si>
    <t>Π.5</t>
  </si>
  <si>
    <t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 ΚΑΤΑ ΚΛΙΜΑΚΙΑ ΕΙΣΟΔΗΜΑΤΟΣ. ΕΠΙΠΛΕΟΝ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</si>
  <si>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Π.6</t>
  </si>
  <si>
    <t>ΑΡΙΘΜΟΣ ΦΟΡΟΛΟΓΟΥΜΕΝΩΝ - ΔΗΛΩΘΕΝ ΕΙΣΟΔΗΜΑ ΥΠΟΧΡΕΟΥ ΚΑΙ ΤΕΚΝΩΝ - ΦΟΡΟΛΟΓΟΥΜΕΝΟ ΕΙΣΟΔΗΜΑ - ΑΠΑΛΛΑΓΕΣ ΚΑΙ ΑΦΟΡΟΛΟΓΗΤΑ ΠΟΣΑ - ΜΕΙΩΣΕΙΣ ΦΟΡΟΥ - ΦΟΡΟΣ ΚΑΤΑ ΚΛΙΜΑΚΙΑ ΕΙΣΟΔΗΜΑΤΟΣ. ΕΠΙΠΛΕΟΝ ΕΜΦΑΝΙΖΟΝΤΑΙ ΠΟΣΟΣΤΑ  ΕΠΙ ΤΟΥ ΔΗΛΩΘΕΝΤΟΣ ΕΙΣΟΔΗΜΑΤΟΣ.</t>
  </si>
  <si>
    <t>Π.6Α</t>
  </si>
  <si>
    <t>ΑΡΙΘΜΟΣ ΦΟΡΟΛΟΓΟΥΜΕΝΩΝ - ΔΗΛΩΘΕΝ ΕΙΣΟΔΗΜΑ ΤΗΣ ΣΥΖΥΓΟΥ - ΦΟΡΟΛΟΓΟΥΜΕΝΟ ΕΙΣΟΔΗΜΑ - ΑΠΑΛΛΑΓΕΣ ΚΑΙ ΑΦΟΡΟΛΟΓΗΤΑ ΠΟΣΑ - ΜΕΙΩΣΕΙΣ ΦΟΡΟΥ - ΦΟΡΟΣ ΚΑΤΑ ΚΛΙΜΑΚΙΑ ΕΙΣΟΔΗΜΑΤΟΣ. ΕΠΙΠΛΕΟΝ ΕΜΦΑΝΙΖΟΝΤΑΙ ΠΟΣΟΣΤΑ ΕΠΙ ΤΟΥ ΔΗΛΩΘΕΝΤΟΣ ΕΙΣΟΔΗΜΑΤΟΣ.</t>
  </si>
  <si>
    <t>Π.6Β</t>
  </si>
  <si>
    <t>ΑΡΙΘΜΟΣ ΦΟΡΟΛΟΓΟΥΜΕΝΩΝ ΚΑΙ ΔΗΛΩΘΕΝ ΟΙΚΟΓΕΝΕΙΑΚΟ ΕΙΣΟΔΗΜΑ ΑΠΟ ΚΑΘΕ ΚΑΤΗΓΟΡΙΑ ΠΡΟΕΛΕΥΣΗΣ ΚΑΤΑ ΚΛΙΜΑΚΙΑ ΕΙΣΟΔΗΜΑΤΟΣ.</t>
  </si>
  <si>
    <t>Π.7</t>
  </si>
  <si>
    <t>ΑΡΙΘΜΟΣ ΦΟΡΟΛΟΓΟΥΜΕΝΩΝ ΚΑΙ ΔΗΛΩΘΕΝ ΕΙΣΟΔΗΜΑ ΥΠΟΧΡΕΟΥ ΚΑΙ ΤΕΚΝΩΝ ΑΠΟ ΚΑΘΕ ΚΑΤΗΓΟΡΙΑ ΠΡΟΕΛΕΥΣΗΣ ΚΑΤΑ ΚΛΙΜΑΚΙΑ ΕΙΣΟΔΗΜΑΤΟΣ.</t>
  </si>
  <si>
    <t>Π.7Α</t>
  </si>
  <si>
    <t>ΑΡΙΘΜΟΣ ΦΟΡΟΛΟΓΟΥΜΕΝΩΝ ΚΑΙ ΔΗΛΩΘΕΝ ΕΙΣΟΔΗΜΑ ΤΗΣ ΣΥΖΥΓΟΥ ΑΠΟ ΚΑΘΕ ΚΑΤΗΓΟΡΙΑ ΠΡΟΕΛΕΥΣΗΣ ΚΑΤΑ ΚΛΙΜΑΚΙΑ ΕΙΣΟΔΗΜΑΤΟΣ.</t>
  </si>
  <si>
    <t>Π.7Β</t>
  </si>
  <si>
    <t>ΑΡΙΘΜΟΣ ΦΟΡΟΛΟΓΟΥΜΕΝΩΝ ΚΑΙ ΔΗΛΩΘΕΝ ΕΙΣΟΔΗΜΑ ΑΠΟ ΚΑΘΕ ΚΑΤΗΓΟΡΙΑ ΚΑΤΑ ΚΛΙΜΑΚΙΑ ΕΙΣΟΔΗΜΑΤΟΣ ΤΩΝ ΕΠΙ ΜΕΡΟΥΣ ΚΑΤΗΓΟΡΙΩΝ.</t>
  </si>
  <si>
    <t>Π.8</t>
  </si>
  <si>
    <t>ΑΡΙΘΜΟΣ ΦΟΡΟΛΟΓΟΥΜΕΝΩΝ ΚΑΙ ΔΗΛΩΘΕΝ ΕΙΣΟΔΗΜΑ ΤΟΥ ΥΠΟΧΡΕΟΥ ΑΠΟ ΚΑΘΕ ΚΑΤΗΓΟΡΙΑ ΚΑΤΑ ΚΛΙΜΑΚΙΑ ΕΙΣΟΔΗΜΑΤΟΣ ΤΩΝ ΕΠΙ ΜΕΡΟΥΣ ΚΑΤΗΓΟΡΙΩΝ.</t>
  </si>
  <si>
    <t>Π.8Α</t>
  </si>
  <si>
    <t>ΑΡΙΘΜΟΣ ΦΟΡΟΛΟΓΟΥΜΕΝΩΝ ΚΑΙ ΔΗΛΩΘΕΝ ΕΙΣΟΔΗΜΑ ΤΗΣ ΣΥΖΥΓΟΥ ΑΠΟ ΚΑΘΕ ΚΑΤΗΓΟΡΙΑ ΚΑΤΑ ΚΛΙΜΑΚΙΑ ΕΙΣΟΔΗΜΑΤΟΣ ΤΩΝ ΕΠΙ ΜΕΡΟΥΣ ΚΑΤΗΓΟΡΙΩΝ.</t>
  </si>
  <si>
    <t>Π.8Β</t>
  </si>
  <si>
    <t>ΑΡΙΘΜΟΣ ΦΟΡΟΛΟΓΟΥΜΕΝΩΝ, ΦΟΡΟΛΟΓΟΥΜΕΝΟ ΕΙΣΟΔΗΜΑ ΚΑΙ ΑΝΑΛΟΓΩΝ ΦΟΡΟΣ ΚΛΙΜΑΚΑΣ ΚΑΤΑ ΚΛΙΜΑΚΙΑ ΦΟΡΟΛΟΓΟΥΜΕΝΟΥ ΕΙΣΟΔΗΜΑΤΟΣ  Α) ΣΥΝΟΛΙΚΟΥ  Β) ΤΟΥ ΣΥΖΥΓΟΥ  Γ) ΤΗΣ ΣΥΖΥΓΟΥ .</t>
  </si>
  <si>
    <t>Π.10</t>
  </si>
  <si>
    <t>ΚΑΤΑΝΟΜΗ ΑΡΙΘΜΟΥ ΦΟΡΟΛΟΓΟΥΜΕΝΩΝ, ΦΟΡΟΛΟΓΟΥΜΕΝΟΥ ΕΙΣΟΔΗΜΑΤΟΣ, ΦΟΡΟΥ ΚΛΙΜΑΚΑΣ ΠΟΥ ΑΝΑΛΟΓΕΙ ΚΑΤΑ ΚΛΙΜΑΚΙΑ ΑΝΑΛΟΓΟΥΝΤΟΣ ΦΟΡΟΥ. ΕΠΙΠΛΕΟΝ ΑΘΡΟΙΣΤΙΚΕΣ ΣΕΙΡΕΣ ΑΠΟ ΤΑ ΚΑΤΩΤΕΡΑ ΣΤΑ ΑΝΩΤΕΡΑ ΚΛΙΜΑΚΙΑ.</t>
  </si>
  <si>
    <t>Π.11</t>
  </si>
  <si>
    <t>ΚΑΤΑΝΟΜΗ ΑΡΙΘΜΟΥ ΦΟΡΟΛΟΓΟΥΜΕΝΩΝ, ΦΟΡΟΛΟΓΟΥΜΕΝΟΥ ΕΙΣΟΔΗΜΑΤΟΣ, ΦΟΡΟΥ ΚΛΙΜΑΚΑΣ ΠΟΥ ΑΝΑΛΟΓΕΙ ΚΑΤΑ ΚΛΙΜΑΚΙΑ ΑΝΑΛΟΓΟΥΝΤΟΣ ΦΟΡΟΥ ΤΟΥ ΥΠΟΧΡΕΟΥ. ΕΠΙΠΛΕΟΝ ΑΘΡΟΙΣΤΙΚΕΣ ΣΕΙΡΕΣ ΑΠΟ ΤΑ ΚΑΤΩΤΕΡΑ ΣΤΑ ΑΝΩΤΕΡΑ ΚΛΙΜΑΚΙΑ.</t>
  </si>
  <si>
    <t>Π.11Α</t>
  </si>
  <si>
    <t>ΚΑΤΑΝΟΜΗ ΑΡΙΘΜΟΥ ΟΡΟΛΟΓΟΥΜΕΝΩΝ, ΦΟΡΟΛΟΓΟΥΜΕΝΟΥ ΕΙΣΟΔΗΜΑΤΟΣ, ΦΟΡΟΥ ΚΛΙΜΑΚΑΣ ΠΟΥ ΑΝΑΛΟΓΕΙ ΚΑΤΑ ΚΛΙΜΑΚΙΑ ΑΝΑΛΟΓΟΥΝΤΟΣ ΦΟΡΟΥ ΤΗΣ ΣΥΖΥΓΟΥ. ΕΠΙΠΛΕΟΝ ΑΘΡΟΙΣΤΙΚΕΣ ΣΕΙΡΕΣ ΑΠΟ ΤΑ ΚΑΤΩΤΕΡΑ ΣΤΑ ΑΝΩΤΕΡΑ ΚΛΙΜΑΚΙΑ.</t>
  </si>
  <si>
    <t>Π.11Β</t>
  </si>
  <si>
    <t>Π.12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</si>
  <si>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ΤΟΥ ΥΠΟΧΡΕΟΥ.</t>
  </si>
  <si>
    <t>Π.12Α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</si>
  <si>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ΤΗΣ ΣΥΖΥΓΟΥ.</t>
  </si>
  <si>
    <t>Π.12Β</t>
  </si>
  <si>
    <t>ΚΑΤΑΝΟΜΗ ΣΕ ΚΛΙΜΑΚΙΑ ΑΤΟΜΙΚΟΥ ΦΟΡΟΛΟΓΗΤΕΟΥ ΕΙΣΟΔΗΜΑΤΟΣ ΤΟΥ ΦΟΡΟΛΟΓΗΤΕΟΥ ΕΙΣΟΔΗΜΑΤΟΣ ΦΟΡΟΛΟΓΟΥΜΕΝΩΝ ΑΔΙΑΚΡΙΤΩΣ ΤΟΥ ΑΝ ΥΠΑΡΧΕΙ ΜΙΣΘΩΤΟ Ή ΌΧΙ ΕΙΣΟΔΗΜΑ.</t>
  </si>
  <si>
    <t>Π.13</t>
  </si>
  <si>
    <t>ΚΑΤΑΝΟΜΗ ΣΕ ΚΛΙΜΑΚΙΑ ΑΤΟΜΙΚΟΥ ΦΟΡΟΛΟΓΗΤΕΟΥ ΕΙΣΟΔΗΜΑΤΟΣ ΤΟΥ ΦΟΡΟΛΟΓΗΤΕΟΥ ΕΙΣΟΔΗΜΑΤΟΣ ΦΟΡΟΛΟΓΟΥΜΕΝΩΝ ΠΟΥ ΕΧΟΥΝ ΕΙΣΟΔΗΜΑ ΑΠΟ ΜΙΣΘΟΥΣ Ή ΣΥΝΤΑΞΕΙΣ -ΕΝ ΓΕΝΕΙ-, ΧΩΡΙΣ ΝΑ ΑΠΟΚΛΕΙΕΤΑΙ ΚΑΙ ΕΙΣΟΔΗΜΑ ΑΛΛΗΣ ΠΗΓΗΣ.</t>
  </si>
  <si>
    <t>Π.13Α</t>
  </si>
  <si>
    <t>ΚΑΤΑΝΟΜΗ ΣΕ ΚΛΙΜΑΚΙΑ ΑΤΟΜΙΚΟΥ ΦΟΡΟΛΟΓΗΤΕΟΥ ΕΙΣΟΔΗΜΑΤΟΣ ΤΟΥ ΦΟΡΟΛΟΓΗΤΕΟΥ ΕΙΣΟΔΗΜΑΤΟΣ ΦΟΡΟΛΟΓΟΥΜΕΝΩΝ ΠΟΥ ΔΕΝ ΕΧΟΥΝ ΕΙΣΟΔΗΜΑ ΑΠΟ ΜΙΣΘΟΥΣ Ή ΣΥΝΤΑΞΕΙΣ ΕΝ ΓΕΝΕΙ.</t>
  </si>
  <si>
    <t>Π.13Β</t>
  </si>
  <si>
    <t>ΑΡΙΘΜΟΣ ΦΟΡΟΛΟΓΟΥΜΕΝΩΝ ΚΑΙ ΔΗΛΩΘΕΝ ΟΙΚΟΓΕΝΕΙΑΚΟ ΕΙΣΟΔΗΜΑ ΑΝΑ ΟΜΑΔΕΣ ΕΠΑΓΓΕΛΜΑΤΩΝ ΚΑΙ ΑΝΑ ΝΟΜΟ (Κριτήριο ομαδοποίησης σε ομάδες επαγγελμάτων η ΚΥΡΙΑ ΠΗΓΗ Εισοδήματος).</t>
  </si>
  <si>
    <t>Π.21</t>
  </si>
  <si>
    <t>ΑΡΙΘΜΟΣ ΦΟΡΟΛΟΓΟΥΜΕΝΩΝ, ΔΗΛΩΘΕΝ ΟΙΚΟΓΕΝΕΙΑΚΟ ΕΙΣΟΔΗΜΑ ΚΑΤΑ ΠΗΓΗ, ΕΚΠΤΩΣΕΙΣ, ΦΟΡΟΛΟΓΟΥΜΕΝΟ ΕΙΣΟΔΗΜΑ ΚΑΙ ΣΥΝΟΛΙΚΟΣ ΦΟΡΟΣ.</t>
  </si>
  <si>
    <t>Π.22</t>
  </si>
  <si>
    <t>ΑΡΙΘΜΟΣ ΦΟΡΟΛΟΓΟΥΜΕΝΩΝ ΚΑΙ ΣΥΝΟΛΙΚΟΣ ΦΟΡΟΣ ΑΝΑ ΟΜΑΔΕΣ ΕΠΑΓΓΕΛΜΑΤΩΝ ΚΑΙ ΑΝΑ ΝΟΜΟ (Κριτήριο ομαδοποίησης σε ομάδες επαγγελμάτων η ΚΥΡΙΑ ΠΗΓΗ Εισοδήματος).</t>
  </si>
  <si>
    <t>Π.23</t>
  </si>
  <si>
    <t>ΑΡΙΘΜΟΣ ΦΟΡΟΛΟΓΟΥΜΕΝΩΝ ΚΑΙ ΔΗΛΩΘΕΝ ΟΙΚΟΓΕΝΕΙΑΚΟ ΕΙΣΟΔΗΜΑ ΑΝΑ ΟΜΑΔΕΣ ΕΠΑΓΓΕΛΜΑΤΩΝ ΚΑΙ ΑΝΑ ΠΕΡΙΦΕΡΕΙΑ (Κριτήριο ομαδοποίησης σε ομάδες επαγγελμάτων η ΚΥΡΙΑ ΠΗΓΗ Εισοδήματος).</t>
  </si>
  <si>
    <t>Π.24</t>
  </si>
  <si>
    <t>ΑΡΙΘΜΟΣ ΦΟΡΟΛΟΓΟΥΜΕΝΩΝ ΚΑΙ ΣΥΝΟΛΙΚΟΣ ΦΟΡΟΣ ΑΝΑ ΟΜΑΔΕΣ ΕΠΑΓΓΕΛΜΑΤΩΝ ΚΑΙ ΑΝΑ ΠΕΡΙΦΕΡΕΙΑ (Κριτήριο ομαδοποίησης σε ομάδες επαγγελμάτων η ΚΥΡΙΑ ΠΗΓΗ Εισοδήματος).</t>
  </si>
  <si>
    <t>Π.25</t>
  </si>
  <si>
    <t>ΠΙΝΑΚΑΣ ΔΗΛΩΘΕΝΤΩΝ ΕΙΣΟΔΗΜΑΤΩΝ ΟΛΩΝ ΤΩΝ ΠΗΓΩΝ ΚΑΙ ΤΕΚΜΗΡΙΩΝ ΔΑΠΑΝΩΝ ΔΙΑΒΙΩΣΗΣ ΑΘΡΟΙΣΤΙΚΑ ΣΕ ΕΥΡΩ ΑΝΑ ΠΕΡΙΦΕΡΕΙΑ</t>
  </si>
  <si>
    <t>Π.31</t>
  </si>
  <si>
    <t>ΠΙΝΑΚΑΣ ΔΗΛΩΘΕΝΤΩΝ ΕΙΣΟΔΗΜΑΤΩΝ ΟΛΩΝ ΤΩΝ ΠΗΓΩΝ ΚΑΙ ΤΕΚΜΗΡΙΩΝ ΔΑΠΑΝΩΝ ΔΙΑΒΙΩΣΗΣ ΑΘΡΟΙΣΤΙΚΑ ΣΕ ΕΥΡΩ ΑΝΑ ΟΜΑΔΕΣ ΕΠΑΓΓΕΛΜΑΤΩΝ (Κριτήριο ομαδοποίησης σε ομάδες επαγγελμάτων η ΚΥΡΙΑ ΠΗΓΗ Εισοδήματος).</t>
  </si>
  <si>
    <t>Π.32</t>
  </si>
  <si>
    <t>ΟΙΚΟΓΕΝΕΙΑΚΟ ΕΙΣΟΔΗΜΑ ΚΑΙ ΤΕΛΙΚΗ ΦΟΡΟΛΟΓΙΚΗ ΕΠΙΒΑΡΥΝΣΗ.</t>
  </si>
  <si>
    <t>Π.Α</t>
  </si>
  <si>
    <t>ΕΙΣΟΔΗΜΑ ΚΑΙ ΤΕΛΙΚΗ ΦΟΡΟΛΟΓΙΚΗ ΕΠΙΒΑΡΥΝΣΗ ΥΠΟΧΡΕΟΥ ΚΑΙ ΤΕΚΝΩΝ.</t>
  </si>
  <si>
    <t>Π.ΑΑ</t>
  </si>
  <si>
    <t>ΕΙΣΟΔΗΜΑ ΚΑΙ ΤΕΛΙΚΗ ΦΟΡΟΛΟΓΙΚΗ ΕΠΙΒΑΡΥΝΣΗ ΤΗΣ ΣΥΖΥΓΟΥ.</t>
  </si>
  <si>
    <t>Π.ΑΒ</t>
  </si>
  <si>
    <t>ΑΡΙΘΜΟΣ ΦΟΡΟΛΟΓΟΥΜΕΝΩΝ, ΔΗΛΩΘΕΝ ΟΙΚΟΓΕΝΕΙΑΚΟ ΕΙΣΟΔΗΜΑ ΚΑΙ ΠΡΑΓΜΑΤΙΚΕΣ ΜΕΙΩΣΕΙΣ ΦΟΡΟΥ ΓΙΑ ΤΟ ΣΥΝΟΛΟ.</t>
  </si>
  <si>
    <t>Π.Β</t>
  </si>
  <si>
    <t>ΑΡΙΘΜΟΣ ΦΟΡΟΛΟΓΟΥΜΕΝΩΝ, ΔΗΛΩΘΕΝ ΟΙΚΟΓΕΝΕΙΑΚΟ ΕΙΣΟΔΗΜΑ ΚΑΙ ΠΡΑΓΜΑΤΙΚΕΣ ΜΕΙΩΣΕΙΣ ΦΟΡΟΥ ΥΠΟΧΡΕΟΥ ΚΑΙ ΤΕΚΝΩΝ.</t>
  </si>
  <si>
    <t>Π.ΒΑ</t>
  </si>
  <si>
    <t>ΑΡΙΘΜΟΣ ΦΟΡΟΛΟΓΟΥΜΕΝΩΝ, ΔΗΛΩΘΕΝ ΟΙΚΟΓΕΝΕΙΑΚΟ ΕΙΣΟΔΗΜΑ ΚΑΙ ΠΡΑΓΜΑΤΙΚΕΣ ΜΕΙΩΣΕΙΣ ΦΟΡΟΥ ΤΗΣ ΣΥΖΥΓΟΥ.</t>
  </si>
  <si>
    <t>Π.ΒΒ</t>
  </si>
  <si>
    <t>ΚΑΤΑΝΟΜΗ ΔΗΛΩΘΕΝΤΟΣ ΟΙΚΟΓΕΝΕΙΑΚΟΥ ΕΙΣΟΔΗΜΑΤΟΣ ΚΑΤΑ ΚΑΤΗΓΟΡΙΑ  ΚΑΙ ΚΛΙΜΑΚΙΑ ΟΙΚΟΓΕΝΕΙΑΚΟΥ ΕΙΣΟΔΗΜΑΤΟΣ.</t>
  </si>
  <si>
    <t>Π.Γ</t>
  </si>
  <si>
    <t>Π.Δ</t>
  </si>
  <si>
    <t>ΑΡΙΘΜΟΣ ΦΟΡΟΛΟΓΟΥΜΕΝΩΝ ΚΑΙ ΕΙΣΟΔΗΜΑ ΑΠΟ ΕΜΠΟΡΙΚΕΣ-ΒΙΟΜΗΧΑΝΙΚΕΣ ΚΑΙ ΓΕΩΡΓΙΚΕΣ ΕΠΙΧΕΙΡΗΣΕΙΣ</t>
  </si>
  <si>
    <t>Π.Ε</t>
  </si>
  <si>
    <t>Π.ΣΤ</t>
  </si>
  <si>
    <t>ΑΠΑΛΛΑΓΕΣ ΚΑΙ ΑΦΟΡΟΛΟΓΗΤΑ ΠΟΣΑ - ΜΕΙΩΣΕΙΣ ΦΟΡΟΥ ΚΑΤΑ ΚΛΙΜΑΚΙΑ ΟΙΚΟΓΕΝΕΙΑΚΟΥ ΕΙΣΟΔΗΜΑΤΟΣ</t>
  </si>
  <si>
    <t>Π.Ι</t>
  </si>
  <si>
    <t>ΣΥΝΟΛΙΚΟΣ ΚΑΙ ΜΕΣΟΣ ΚΑΤΑ ΦΟΡΟΛΟΓΟΥΜΕΝΟ ΦΟΡΟΣ ΚΑΙ ΜΕΣΗ ΦΟΡΟΛΟΓΙΚΗ ΕΠΙΒΑΡΥΝΣΗ ΚΑΤΑ ΚΛΙΜΑΚΙΑ ΟΙΚΟΓΕΝΕΙΑΚΟΥ ΕΙΣΟΔΗΜΑΤΟΣ.</t>
  </si>
  <si>
    <t>Π.ΙΓ</t>
  </si>
  <si>
    <t>Π.Ι ΚΩΔΙΚΟΙ ΠΟΣΑ</t>
  </si>
  <si>
    <t>ΕΙΣΟΔΗΜΑ ΚΑΙ ΦΟΡΟΛΟΓΙΑ ΕΙΣΟΔΗΜΑΤΟΣ ΦΥΣΙΚΩΝ ΠΡΟΣΩΠΩΝ ΦΟΡ. ΕΤΟΥΣ 2015</t>
  </si>
  <si>
    <t>ΣΥΝΟΛΙΚΟ ΠΛΗΘΟΣ ΚΑΙ ΠΟΣΟ ΑΝΑ ΚΩΔΙΚΟ ΔΗΛΩΣΗΣ ΦΟΡ. ΕΙΣΟΔΗΜΑΤΟΣ ΦΟΡ. ΕΤΟΥΣ 2015</t>
  </si>
  <si>
    <r>
      <rPr>
        <b/>
        <i/>
        <sz val="13"/>
        <rFont val="Times New Roman"/>
        <family val="1"/>
        <charset val="161"/>
      </rPr>
      <t>Σημ.</t>
    </r>
    <r>
      <rPr>
        <i/>
        <sz val="13"/>
        <rFont val="Times New Roman"/>
        <family val="1"/>
        <charset val="161"/>
      </rPr>
      <t>: Επισημαίνουμε ότι η κατηγοριοποίηση σε ομάδες επαγγελμάτων γίνεται με βάση την επικρατέστερη πηγή εισοδήματος (ν. 4172/2013) και όχι τον κωδικό επαγγέλματος. Η κατηγοριοποίηση αυτή ισχύει από το φορολογικό έτος 2014.</t>
    </r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</si>
</sst>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0.0%"/>
    <numFmt numFmtId="166" formatCode="_-* #,##0\ _€_-;\-* #,##0\ _€_-;_-* &quot;-&quot;??\ _€_-;_-@_-"/>
    <numFmt numFmtId="167" formatCode="_(* #,##0_);_(* \(#,##0\);_(* &quot;-&quot;??_);_(@_)"/>
    <numFmt numFmtId="168" formatCode="#,##0.00\ &quot;€&quot;"/>
  </numFmts>
  <fonts count="19">
    <font>
      <sz val="11"/>
      <color theme="1"/>
      <name val="Calibri"/>
      <family val="2"/>
      <charset val="161"/>
      <scheme val="minor"/>
    </font>
    <font>
      <b/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Arial Greek"/>
      <charset val="161"/>
    </font>
    <font>
      <sz val="11"/>
      <name val="Calibri"/>
      <family val="2"/>
      <charset val="161"/>
    </font>
    <font>
      <b/>
      <sz val="20"/>
      <name val="Times New Roman"/>
      <family val="1"/>
      <charset val="161"/>
    </font>
    <font>
      <b/>
      <sz val="10"/>
      <name val="Times New Roman"/>
      <family val="1"/>
      <charset val="161"/>
    </font>
    <font>
      <sz val="10"/>
      <name val="Times New Roman"/>
      <family val="1"/>
      <charset val="161"/>
    </font>
    <font>
      <b/>
      <sz val="16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4"/>
      <name val="Times New Roman"/>
      <family val="1"/>
      <charset val="161"/>
    </font>
    <font>
      <sz val="10.5"/>
      <name val="Times New Roman"/>
      <family val="1"/>
      <charset val="161"/>
    </font>
    <font>
      <b/>
      <sz val="10.5"/>
      <name val="Times New Roman"/>
      <family val="1"/>
      <charset val="161"/>
    </font>
    <font>
      <sz val="10"/>
      <name val="Arial"/>
      <family val="2"/>
      <charset val="161"/>
    </font>
    <font>
      <sz val="10"/>
      <name val="Arial"/>
      <family val="2"/>
      <charset val="161"/>
    </font>
    <font>
      <i/>
      <sz val="13"/>
      <name val="Times New Roman"/>
      <family val="1"/>
      <charset val="161"/>
    </font>
    <font>
      <b/>
      <i/>
      <sz val="13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27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8" fillId="0" borderId="0"/>
    <xf numFmtId="0" fontId="15" fillId="0" borderId="0"/>
    <xf numFmtId="0" fontId="4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/>
    <xf numFmtId="10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/>
    <xf numFmtId="10" fontId="1" fillId="0" borderId="0" xfId="0" applyNumberFormat="1" applyFon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165" fontId="0" fillId="0" borderId="0" xfId="0" applyNumberFormat="1"/>
    <xf numFmtId="3" fontId="18" fillId="0" borderId="0" xfId="8" applyNumberFormat="1" applyFont="1"/>
    <xf numFmtId="3" fontId="0" fillId="0" borderId="0" xfId="0" applyNumberFormat="1" applyAlignment="1">
      <alignment wrapText="1"/>
    </xf>
    <xf numFmtId="3" fontId="0" fillId="0" borderId="1" xfId="0" applyNumberFormat="1" applyBorder="1" applyAlignment="1">
      <alignment wrapText="1"/>
    </xf>
    <xf numFmtId="3" fontId="0" fillId="0" borderId="1" xfId="0" applyNumberFormat="1" applyBorder="1" applyAlignment="1">
      <alignment horizontal="left"/>
    </xf>
    <xf numFmtId="3" fontId="0" fillId="0" borderId="1" xfId="0" pivotButton="1" applyNumberFormat="1" applyBorder="1"/>
    <xf numFmtId="0" fontId="3" fillId="0" borderId="0" xfId="0" applyFont="1"/>
    <xf numFmtId="166" fontId="18" fillId="0" borderId="0" xfId="8" applyNumberFormat="1" applyFont="1"/>
    <xf numFmtId="0" fontId="0" fillId="0" borderId="1" xfId="0" applyBorder="1" applyAlignment="1">
      <alignment horizontal="center" wrapText="1"/>
    </xf>
    <xf numFmtId="10" fontId="0" fillId="0" borderId="1" xfId="0" applyNumberFormat="1" applyBorder="1"/>
    <xf numFmtId="166" fontId="0" fillId="0" borderId="1" xfId="0" applyNumberFormat="1" applyBorder="1"/>
    <xf numFmtId="166" fontId="0" fillId="0" borderId="1" xfId="0" applyNumberFormat="1" applyBorder="1" applyAlignment="1">
      <alignment wrapText="1"/>
    </xf>
    <xf numFmtId="166" fontId="0" fillId="0" borderId="1" xfId="0" pivotButton="1" applyNumberFormat="1" applyBorder="1"/>
    <xf numFmtId="166" fontId="0" fillId="0" borderId="1" xfId="0" applyNumberFormat="1" applyBorder="1" applyAlignment="1">
      <alignment horizontal="left"/>
    </xf>
    <xf numFmtId="167" fontId="18" fillId="0" borderId="0" xfId="8" applyNumberFormat="1" applyFont="1"/>
    <xf numFmtId="167" fontId="18" fillId="0" borderId="0" xfId="8" applyNumberFormat="1" applyFont="1" applyAlignment="1">
      <alignment wrapText="1"/>
    </xf>
    <xf numFmtId="0" fontId="0" fillId="0" borderId="1" xfId="0" pivotButton="1" applyNumberFormat="1" applyBorder="1" applyAlignment="1">
      <alignment wrapText="1"/>
    </xf>
    <xf numFmtId="0" fontId="0" fillId="0" borderId="0" xfId="0" applyNumberFormat="1" applyAlignment="1">
      <alignment wrapText="1"/>
    </xf>
    <xf numFmtId="165" fontId="18" fillId="0" borderId="0" xfId="9" applyNumberFormat="1" applyFont="1"/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1" xfId="0" pivotButton="1" applyBorder="1" applyAlignment="1">
      <alignment wrapText="1"/>
    </xf>
    <xf numFmtId="0" fontId="0" fillId="0" borderId="1" xfId="0" pivotButton="1" applyBorder="1" applyAlignment="1">
      <alignment horizontal="center" wrapText="1"/>
    </xf>
    <xf numFmtId="3" fontId="1" fillId="2" borderId="0" xfId="0" applyNumberFormat="1" applyFont="1" applyFill="1"/>
    <xf numFmtId="3" fontId="0" fillId="0" borderId="0" xfId="0" pivotButton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 vertical="center" wrapText="1"/>
    </xf>
    <xf numFmtId="167" fontId="18" fillId="0" borderId="0" xfId="8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1" xfId="0" pivotButton="1" applyBorder="1" applyAlignment="1">
      <alignment horizontal="left" wrapText="1"/>
    </xf>
    <xf numFmtId="0" fontId="5" fillId="0" borderId="0" xfId="0" applyFont="1"/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18" fillId="0" borderId="0" xfId="8" applyNumberFormat="1" applyFont="1"/>
    <xf numFmtId="4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1" xfId="0" pivotButton="1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66" fontId="0" fillId="0" borderId="1" xfId="0" pivotButton="1" applyNumberFormat="1" applyBorder="1" applyAlignment="1">
      <alignment horizontal="center" wrapText="1"/>
    </xf>
    <xf numFmtId="0" fontId="0" fillId="0" borderId="1" xfId="0" pivotButton="1" applyNumberFormat="1" applyBorder="1" applyAlignment="1">
      <alignment horizontal="center" wrapText="1"/>
    </xf>
    <xf numFmtId="3" fontId="1" fillId="0" borderId="1" xfId="0" applyNumberFormat="1" applyFont="1" applyBorder="1"/>
    <xf numFmtId="0" fontId="1" fillId="2" borderId="1" xfId="0" applyNumberFormat="1" applyFont="1" applyFill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0" fontId="1" fillId="0" borderId="1" xfId="0" applyNumberFormat="1" applyFont="1" applyBorder="1"/>
    <xf numFmtId="0" fontId="0" fillId="0" borderId="1" xfId="0" pivotButton="1" applyBorder="1" applyAlignment="1">
      <alignment horizontal="left"/>
    </xf>
    <xf numFmtId="3" fontId="0" fillId="0" borderId="0" xfId="0" applyNumberFormat="1" applyFont="1"/>
    <xf numFmtId="3" fontId="0" fillId="0" borderId="1" xfId="0" applyNumberFormat="1" applyBorder="1" applyAlignment="1">
      <alignment horizontal="left" wrapText="1"/>
    </xf>
    <xf numFmtId="0" fontId="0" fillId="0" borderId="2" xfId="0" applyBorder="1"/>
    <xf numFmtId="0" fontId="0" fillId="0" borderId="3" xfId="0" applyBorder="1"/>
    <xf numFmtId="165" fontId="18" fillId="0" borderId="4" xfId="9" applyNumberFormat="1" applyFont="1" applyBorder="1"/>
    <xf numFmtId="0" fontId="0" fillId="0" borderId="4" xfId="0" applyBorder="1"/>
    <xf numFmtId="0" fontId="0" fillId="0" borderId="4" xfId="0" applyBorder="1" applyAlignment="1"/>
    <xf numFmtId="3" fontId="0" fillId="0" borderId="1" xfId="0" pivotButton="1" applyNumberFormat="1" applyBorder="1" applyAlignment="1">
      <alignment horizontal="center" wrapText="1"/>
    </xf>
    <xf numFmtId="3" fontId="1" fillId="0" borderId="1" xfId="0" pivotButton="1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Border="1"/>
    <xf numFmtId="165" fontId="18" fillId="0" borderId="0" xfId="9" applyNumberFormat="1" applyFont="1" applyBorder="1"/>
    <xf numFmtId="3" fontId="0" fillId="0" borderId="0" xfId="0" applyNumberFormat="1" applyBorder="1"/>
    <xf numFmtId="0" fontId="1" fillId="0" borderId="0" xfId="0" applyFont="1" applyAlignment="1"/>
    <xf numFmtId="0" fontId="1" fillId="2" borderId="1" xfId="0" applyFont="1" applyFill="1" applyBorder="1" applyAlignment="1">
      <alignment horizontal="center" wrapText="1"/>
    </xf>
    <xf numFmtId="3" fontId="1" fillId="2" borderId="1" xfId="0" applyNumberFormat="1" applyFon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wrapText="1"/>
    </xf>
    <xf numFmtId="165" fontId="0" fillId="0" borderId="1" xfId="0" applyNumberFormat="1" applyBorder="1"/>
    <xf numFmtId="3" fontId="1" fillId="2" borderId="1" xfId="0" applyNumberFormat="1" applyFont="1" applyFill="1" applyBorder="1" applyAlignment="1">
      <alignment horizontal="center" wrapText="1"/>
    </xf>
    <xf numFmtId="168" fontId="0" fillId="0" borderId="1" xfId="0" pivotButton="1" applyNumberFormat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167" fontId="0" fillId="0" borderId="1" xfId="0" applyNumberFormat="1" applyBorder="1"/>
    <xf numFmtId="167" fontId="0" fillId="0" borderId="1" xfId="0" pivotButton="1" applyNumberFormat="1" applyBorder="1"/>
    <xf numFmtId="167" fontId="0" fillId="0" borderId="1" xfId="0" pivotButton="1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left"/>
    </xf>
    <xf numFmtId="3" fontId="0" fillId="0" borderId="1" xfId="0" pivotButton="1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7" fontId="0" fillId="0" borderId="1" xfId="0" pivotButton="1" applyNumberFormat="1" applyBorder="1" applyAlignment="1">
      <alignment horizontal="center" wrapText="1"/>
    </xf>
    <xf numFmtId="167" fontId="18" fillId="0" borderId="1" xfId="8" applyNumberFormat="1" applyFont="1" applyBorder="1"/>
    <xf numFmtId="3" fontId="0" fillId="0" borderId="1" xfId="0" pivotButton="1" applyNumberFormat="1" applyBorder="1" applyAlignment="1"/>
    <xf numFmtId="3" fontId="0" fillId="0" borderId="1" xfId="0" applyNumberFormat="1" applyBorder="1" applyAlignment="1"/>
    <xf numFmtId="3" fontId="0" fillId="0" borderId="1" xfId="0" pivotButton="1" applyNumberFormat="1" applyBorder="1" applyAlignment="1">
      <alignment horizontal="center"/>
    </xf>
    <xf numFmtId="3" fontId="1" fillId="2" borderId="3" xfId="0" applyNumberFormat="1" applyFont="1" applyFill="1" applyBorder="1"/>
    <xf numFmtId="3" fontId="1" fillId="2" borderId="3" xfId="0" applyNumberFormat="1" applyFont="1" applyFill="1" applyBorder="1" applyAlignment="1">
      <alignment horizontal="center" wrapText="1"/>
    </xf>
    <xf numFmtId="3" fontId="0" fillId="0" borderId="3" xfId="0" applyNumberFormat="1" applyBorder="1"/>
    <xf numFmtId="4" fontId="0" fillId="0" borderId="0" xfId="0" applyNumberFormat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Continuous"/>
    </xf>
    <xf numFmtId="0" fontId="1" fillId="0" borderId="0" xfId="0" applyFont="1" applyAlignment="1">
      <alignment horizontal="centerContinuous" wrapText="1"/>
    </xf>
    <xf numFmtId="0" fontId="1" fillId="0" borderId="0" xfId="0" applyFont="1" applyAlignment="1">
      <alignment horizontal="centerContinuous"/>
    </xf>
    <xf numFmtId="0" fontId="1" fillId="0" borderId="5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7" xfId="0" applyFont="1" applyBorder="1" applyAlignment="1">
      <alignment horizontal="left"/>
    </xf>
    <xf numFmtId="0" fontId="1" fillId="0" borderId="0" xfId="0" applyFont="1" applyBorder="1" applyAlignment="1">
      <alignment horizontal="centerContinuous"/>
    </xf>
    <xf numFmtId="0" fontId="1" fillId="0" borderId="0" xfId="0" applyFont="1" applyBorder="1" applyAlignment="1">
      <alignment horizontal="left"/>
    </xf>
    <xf numFmtId="0" fontId="0" fillId="0" borderId="7" xfId="0" applyBorder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Continuous"/>
    </xf>
    <xf numFmtId="0" fontId="1" fillId="0" borderId="0" xfId="0" applyFont="1" applyAlignment="1">
      <alignment horizontal="right"/>
    </xf>
    <xf numFmtId="167" fontId="1" fillId="0" borderId="6" xfId="8" applyNumberFormat="1" applyFont="1" applyBorder="1" applyAlignment="1">
      <alignment horizontal="centerContinuous"/>
    </xf>
    <xf numFmtId="167" fontId="1" fillId="0" borderId="0" xfId="8" applyNumberFormat="1" applyFont="1" applyAlignment="1">
      <alignment horizontal="centerContinuous"/>
    </xf>
    <xf numFmtId="167" fontId="18" fillId="0" borderId="5" xfId="8" applyNumberFormat="1" applyFont="1" applyBorder="1" applyAlignment="1">
      <alignment horizontal="centerContinuous"/>
    </xf>
    <xf numFmtId="3" fontId="1" fillId="0" borderId="1" xfId="0" applyNumberFormat="1" applyFont="1" applyBorder="1" applyAlignment="1">
      <alignment horizontal="centerContinuous" wrapText="1"/>
    </xf>
    <xf numFmtId="0" fontId="1" fillId="0" borderId="1" xfId="0" applyFont="1" applyBorder="1" applyAlignment="1">
      <alignment horizontal="centerContinuous" wrapText="1"/>
    </xf>
    <xf numFmtId="167" fontId="1" fillId="0" borderId="1" xfId="8" applyNumberFormat="1" applyFont="1" applyBorder="1" applyAlignment="1">
      <alignment horizontal="centerContinuous" wrapText="1"/>
    </xf>
    <xf numFmtId="3" fontId="1" fillId="2" borderId="1" xfId="0" applyNumberFormat="1" applyFont="1" applyFill="1" applyBorder="1" applyAlignment="1">
      <alignment horizontal="centerContinuous" wrapText="1"/>
    </xf>
    <xf numFmtId="0" fontId="1" fillId="0" borderId="0" xfId="0" applyFont="1" applyAlignment="1">
      <alignment horizontal="centerContinuous" vertical="center" wrapText="1"/>
    </xf>
    <xf numFmtId="0" fontId="1" fillId="0" borderId="5" xfId="0" applyFont="1" applyBorder="1" applyAlignment="1">
      <alignment horizontal="centerContinuous" vertical="center" wrapText="1"/>
    </xf>
    <xf numFmtId="3" fontId="1" fillId="2" borderId="3" xfId="0" applyNumberFormat="1" applyFont="1" applyFill="1" applyBorder="1" applyAlignment="1">
      <alignment horizontal="centerContinuous" wrapText="1"/>
    </xf>
    <xf numFmtId="3" fontId="1" fillId="0" borderId="5" xfId="0" applyNumberFormat="1" applyFont="1" applyBorder="1" applyAlignment="1">
      <alignment horizontal="centerContinuous"/>
    </xf>
    <xf numFmtId="166" fontId="1" fillId="0" borderId="1" xfId="8" applyNumberFormat="1" applyFont="1" applyBorder="1" applyAlignment="1">
      <alignment horizontal="centerContinuous" wrapText="1"/>
    </xf>
    <xf numFmtId="0" fontId="6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8" fillId="0" borderId="0" xfId="4" applyFont="1" applyBorder="1" applyAlignment="1">
      <alignment horizontal="left" vertical="center"/>
    </xf>
    <xf numFmtId="0" fontId="9" fillId="0" borderId="0" xfId="4" applyFont="1" applyBorder="1" applyAlignment="1">
      <alignment horizontal="center" vertical="center"/>
    </xf>
    <xf numFmtId="0" fontId="10" fillId="0" borderId="0" xfId="4" applyFont="1" applyBorder="1" applyAlignment="1">
      <alignment horizontal="center" vertical="center"/>
    </xf>
    <xf numFmtId="0" fontId="11" fillId="0" borderId="0" xfId="4" applyFont="1" applyBorder="1" applyAlignment="1">
      <alignment horizontal="left" vertical="center"/>
    </xf>
    <xf numFmtId="0" fontId="12" fillId="0" borderId="0" xfId="4" applyFont="1" applyFill="1" applyBorder="1" applyAlignment="1">
      <alignment horizontal="justify" vertical="center" wrapText="1"/>
    </xf>
    <xf numFmtId="0" fontId="13" fillId="0" borderId="0" xfId="4" applyFont="1" applyFill="1" applyBorder="1" applyAlignment="1">
      <alignment horizontal="center" vertical="center" wrapText="1"/>
    </xf>
    <xf numFmtId="0" fontId="16" fillId="0" borderId="0" xfId="4" applyFont="1" applyBorder="1" applyAlignment="1">
      <alignment horizontal="justify" vertical="center" wrapText="1"/>
    </xf>
  </cellXfs>
  <cellStyles count="10">
    <cellStyle name="Euro" xfId="1"/>
    <cellStyle name="Normal_cap_per_2004" xfId="2"/>
    <cellStyle name="Βασικό_cap_nom_2003" xfId="3"/>
    <cellStyle name="Βασικό_SDFDfinalFeb24" xfId="4"/>
    <cellStyle name="Κανονικό" xfId="0" builtinId="0"/>
    <cellStyle name="Κανονικό 2" xfId="5"/>
    <cellStyle name="Κανονικό 3" xfId="6"/>
    <cellStyle name="Κανονικό 3 2" xfId="7"/>
    <cellStyle name="Κόμμα" xfId="8" builtinId="3"/>
    <cellStyle name="Ποσοστό" xfId="9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6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ustomXml" Target="../customXml/item12.xml"/><Relationship Id="rId68" Type="http://schemas.openxmlformats.org/officeDocument/2006/relationships/customXml" Target="../customXml/item17.xml"/><Relationship Id="rId84" Type="http://schemas.openxmlformats.org/officeDocument/2006/relationships/customXml" Target="../customXml/item33.xml"/><Relationship Id="rId89" Type="http://schemas.openxmlformats.org/officeDocument/2006/relationships/customXml" Target="../customXml/item38.xml"/><Relationship Id="rId112" Type="http://schemas.openxmlformats.org/officeDocument/2006/relationships/customXml" Target="../customXml/item61.xml"/><Relationship Id="rId133" Type="http://schemas.openxmlformats.org/officeDocument/2006/relationships/customXml" Target="../customXml/item82.xml"/><Relationship Id="rId138" Type="http://schemas.openxmlformats.org/officeDocument/2006/relationships/customXml" Target="../customXml/item87.xml"/><Relationship Id="rId154" Type="http://schemas.openxmlformats.org/officeDocument/2006/relationships/customXml" Target="../customXml/item103.xml"/><Relationship Id="rId159" Type="http://schemas.openxmlformats.org/officeDocument/2006/relationships/customXml" Target="../customXml/item108.xml"/><Relationship Id="rId175" Type="http://schemas.openxmlformats.org/officeDocument/2006/relationships/customXml" Target="../customXml/item124.xml"/><Relationship Id="rId170" Type="http://schemas.openxmlformats.org/officeDocument/2006/relationships/customXml" Target="../customXml/item11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5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customXml" Target="../customXml/item2.xml"/><Relationship Id="rId58" Type="http://schemas.openxmlformats.org/officeDocument/2006/relationships/customXml" Target="../customXml/item7.xml"/><Relationship Id="rId74" Type="http://schemas.openxmlformats.org/officeDocument/2006/relationships/customXml" Target="../customXml/item23.xml"/><Relationship Id="rId79" Type="http://schemas.openxmlformats.org/officeDocument/2006/relationships/customXml" Target="../customXml/item28.xml"/><Relationship Id="rId102" Type="http://schemas.openxmlformats.org/officeDocument/2006/relationships/customXml" Target="../customXml/item51.xml"/><Relationship Id="rId123" Type="http://schemas.openxmlformats.org/officeDocument/2006/relationships/customXml" Target="../customXml/item72.xml"/><Relationship Id="rId128" Type="http://schemas.openxmlformats.org/officeDocument/2006/relationships/customXml" Target="../customXml/item77.xml"/><Relationship Id="rId144" Type="http://schemas.openxmlformats.org/officeDocument/2006/relationships/customXml" Target="../customXml/item93.xml"/><Relationship Id="rId149" Type="http://schemas.openxmlformats.org/officeDocument/2006/relationships/customXml" Target="../customXml/item9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9.xml"/><Relationship Id="rId95" Type="http://schemas.openxmlformats.org/officeDocument/2006/relationships/customXml" Target="../customXml/item44.xml"/><Relationship Id="rId160" Type="http://schemas.openxmlformats.org/officeDocument/2006/relationships/customXml" Target="../customXml/item109.xml"/><Relationship Id="rId165" Type="http://schemas.openxmlformats.org/officeDocument/2006/relationships/customXml" Target="../customXml/item114.xml"/><Relationship Id="rId181" Type="http://schemas.openxmlformats.org/officeDocument/2006/relationships/customXml" Target="../customXml/item13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64" Type="http://schemas.openxmlformats.org/officeDocument/2006/relationships/customXml" Target="../customXml/item13.xml"/><Relationship Id="rId69" Type="http://schemas.openxmlformats.org/officeDocument/2006/relationships/customXml" Target="../customXml/item18.xml"/><Relationship Id="rId113" Type="http://schemas.openxmlformats.org/officeDocument/2006/relationships/customXml" Target="../customXml/item62.xml"/><Relationship Id="rId118" Type="http://schemas.openxmlformats.org/officeDocument/2006/relationships/customXml" Target="../customXml/item67.xml"/><Relationship Id="rId134" Type="http://schemas.openxmlformats.org/officeDocument/2006/relationships/customXml" Target="../customXml/item83.xml"/><Relationship Id="rId139" Type="http://schemas.openxmlformats.org/officeDocument/2006/relationships/customXml" Target="../customXml/item88.xml"/><Relationship Id="rId80" Type="http://schemas.openxmlformats.org/officeDocument/2006/relationships/customXml" Target="../customXml/item29.xml"/><Relationship Id="rId85" Type="http://schemas.openxmlformats.org/officeDocument/2006/relationships/customXml" Target="../customXml/item34.xml"/><Relationship Id="rId150" Type="http://schemas.openxmlformats.org/officeDocument/2006/relationships/customXml" Target="../customXml/item99.xml"/><Relationship Id="rId155" Type="http://schemas.openxmlformats.org/officeDocument/2006/relationships/customXml" Target="../customXml/item104.xml"/><Relationship Id="rId171" Type="http://schemas.openxmlformats.org/officeDocument/2006/relationships/customXml" Target="../customXml/item120.xml"/><Relationship Id="rId176" Type="http://schemas.openxmlformats.org/officeDocument/2006/relationships/customXml" Target="../customXml/item12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customXml" Target="../customXml/item8.xml"/><Relationship Id="rId103" Type="http://schemas.openxmlformats.org/officeDocument/2006/relationships/customXml" Target="../customXml/item52.xml"/><Relationship Id="rId108" Type="http://schemas.openxmlformats.org/officeDocument/2006/relationships/customXml" Target="../customXml/item57.xml"/><Relationship Id="rId124" Type="http://schemas.openxmlformats.org/officeDocument/2006/relationships/customXml" Target="../customXml/item73.xml"/><Relationship Id="rId129" Type="http://schemas.openxmlformats.org/officeDocument/2006/relationships/customXml" Target="../customXml/item78.xml"/><Relationship Id="rId54" Type="http://schemas.openxmlformats.org/officeDocument/2006/relationships/customXml" Target="../customXml/item3.xml"/><Relationship Id="rId70" Type="http://schemas.openxmlformats.org/officeDocument/2006/relationships/customXml" Target="../customXml/item19.xml"/><Relationship Id="rId75" Type="http://schemas.openxmlformats.org/officeDocument/2006/relationships/customXml" Target="../customXml/item24.xml"/><Relationship Id="rId91" Type="http://schemas.openxmlformats.org/officeDocument/2006/relationships/customXml" Target="../customXml/item40.xml"/><Relationship Id="rId96" Type="http://schemas.openxmlformats.org/officeDocument/2006/relationships/customXml" Target="../customXml/item45.xml"/><Relationship Id="rId140" Type="http://schemas.openxmlformats.org/officeDocument/2006/relationships/customXml" Target="../customXml/item89.xml"/><Relationship Id="rId145" Type="http://schemas.openxmlformats.org/officeDocument/2006/relationships/customXml" Target="../customXml/item94.xml"/><Relationship Id="rId161" Type="http://schemas.openxmlformats.org/officeDocument/2006/relationships/customXml" Target="../customXml/item110.xml"/><Relationship Id="rId166" Type="http://schemas.openxmlformats.org/officeDocument/2006/relationships/customXml" Target="../customXml/item115.xml"/><Relationship Id="rId182" Type="http://schemas.openxmlformats.org/officeDocument/2006/relationships/customXml" Target="../customXml/item1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styles" Target="styles.xml"/><Relationship Id="rId114" Type="http://schemas.openxmlformats.org/officeDocument/2006/relationships/customXml" Target="../customXml/item63.xml"/><Relationship Id="rId119" Type="http://schemas.openxmlformats.org/officeDocument/2006/relationships/customXml" Target="../customXml/item68.xml"/><Relationship Id="rId44" Type="http://schemas.openxmlformats.org/officeDocument/2006/relationships/worksheet" Target="worksheets/sheet44.xml"/><Relationship Id="rId60" Type="http://schemas.openxmlformats.org/officeDocument/2006/relationships/customXml" Target="../customXml/item9.xml"/><Relationship Id="rId65" Type="http://schemas.openxmlformats.org/officeDocument/2006/relationships/customXml" Target="../customXml/item14.xml"/><Relationship Id="rId81" Type="http://schemas.openxmlformats.org/officeDocument/2006/relationships/customXml" Target="../customXml/item30.xml"/><Relationship Id="rId86" Type="http://schemas.openxmlformats.org/officeDocument/2006/relationships/customXml" Target="../customXml/item35.xml"/><Relationship Id="rId130" Type="http://schemas.openxmlformats.org/officeDocument/2006/relationships/customXml" Target="../customXml/item79.xml"/><Relationship Id="rId135" Type="http://schemas.openxmlformats.org/officeDocument/2006/relationships/customXml" Target="../customXml/item84.xml"/><Relationship Id="rId151" Type="http://schemas.openxmlformats.org/officeDocument/2006/relationships/customXml" Target="../customXml/item100.xml"/><Relationship Id="rId156" Type="http://schemas.openxmlformats.org/officeDocument/2006/relationships/customXml" Target="../customXml/item105.xml"/><Relationship Id="rId177" Type="http://schemas.openxmlformats.org/officeDocument/2006/relationships/customXml" Target="../customXml/item1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121.xml"/><Relationship Id="rId180" Type="http://schemas.openxmlformats.org/officeDocument/2006/relationships/customXml" Target="../customXml/item12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58.xml"/><Relationship Id="rId34" Type="http://schemas.openxmlformats.org/officeDocument/2006/relationships/worksheet" Target="worksheets/sheet34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4.xml"/><Relationship Id="rId76" Type="http://schemas.openxmlformats.org/officeDocument/2006/relationships/customXml" Target="../customXml/item25.xml"/><Relationship Id="rId97" Type="http://schemas.openxmlformats.org/officeDocument/2006/relationships/customXml" Target="../customXml/item46.xml"/><Relationship Id="rId104" Type="http://schemas.openxmlformats.org/officeDocument/2006/relationships/customXml" Target="../customXml/item53.xml"/><Relationship Id="rId120" Type="http://schemas.openxmlformats.org/officeDocument/2006/relationships/customXml" Target="../customXml/item69.xml"/><Relationship Id="rId125" Type="http://schemas.openxmlformats.org/officeDocument/2006/relationships/customXml" Target="../customXml/item74.xml"/><Relationship Id="rId141" Type="http://schemas.openxmlformats.org/officeDocument/2006/relationships/customXml" Target="../customXml/item90.xml"/><Relationship Id="rId146" Type="http://schemas.openxmlformats.org/officeDocument/2006/relationships/customXml" Target="../customXml/item95.xml"/><Relationship Id="rId167" Type="http://schemas.openxmlformats.org/officeDocument/2006/relationships/customXml" Target="../customXml/item116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0.xml"/><Relationship Id="rId92" Type="http://schemas.openxmlformats.org/officeDocument/2006/relationships/customXml" Target="../customXml/item41.xml"/><Relationship Id="rId162" Type="http://schemas.openxmlformats.org/officeDocument/2006/relationships/customXml" Target="../customXml/item111.xml"/><Relationship Id="rId183" Type="http://schemas.openxmlformats.org/officeDocument/2006/relationships/customXml" Target="../customXml/item1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customXml" Target="../customXml/item15.xml"/><Relationship Id="rId87" Type="http://schemas.openxmlformats.org/officeDocument/2006/relationships/customXml" Target="../customXml/item36.xml"/><Relationship Id="rId110" Type="http://schemas.openxmlformats.org/officeDocument/2006/relationships/customXml" Target="../customXml/item59.xml"/><Relationship Id="rId115" Type="http://schemas.openxmlformats.org/officeDocument/2006/relationships/customXml" Target="../customXml/item64.xml"/><Relationship Id="rId131" Type="http://schemas.openxmlformats.org/officeDocument/2006/relationships/customXml" Target="../customXml/item80.xml"/><Relationship Id="rId136" Type="http://schemas.openxmlformats.org/officeDocument/2006/relationships/customXml" Target="../customXml/item85.xml"/><Relationship Id="rId157" Type="http://schemas.openxmlformats.org/officeDocument/2006/relationships/customXml" Target="../customXml/item106.xml"/><Relationship Id="rId178" Type="http://schemas.openxmlformats.org/officeDocument/2006/relationships/customXml" Target="../customXml/item127.xml"/><Relationship Id="rId61" Type="http://schemas.openxmlformats.org/officeDocument/2006/relationships/customXml" Target="../customXml/item10.xml"/><Relationship Id="rId82" Type="http://schemas.openxmlformats.org/officeDocument/2006/relationships/customXml" Target="../customXml/item31.xml"/><Relationship Id="rId152" Type="http://schemas.openxmlformats.org/officeDocument/2006/relationships/customXml" Target="../customXml/item101.xml"/><Relationship Id="rId173" Type="http://schemas.openxmlformats.org/officeDocument/2006/relationships/customXml" Target="../customXml/item12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customXml" Target="../customXml/item5.xml"/><Relationship Id="rId77" Type="http://schemas.openxmlformats.org/officeDocument/2006/relationships/customXml" Target="../customXml/item26.xml"/><Relationship Id="rId100" Type="http://schemas.openxmlformats.org/officeDocument/2006/relationships/customXml" Target="../customXml/item49.xml"/><Relationship Id="rId105" Type="http://schemas.openxmlformats.org/officeDocument/2006/relationships/customXml" Target="../customXml/item54.xml"/><Relationship Id="rId126" Type="http://schemas.openxmlformats.org/officeDocument/2006/relationships/customXml" Target="../customXml/item75.xml"/><Relationship Id="rId147" Type="http://schemas.openxmlformats.org/officeDocument/2006/relationships/customXml" Target="../customXml/item96.xml"/><Relationship Id="rId168" Type="http://schemas.openxmlformats.org/officeDocument/2006/relationships/customXml" Target="../customXml/item117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72" Type="http://schemas.openxmlformats.org/officeDocument/2006/relationships/customXml" Target="../customXml/item21.xml"/><Relationship Id="rId93" Type="http://schemas.openxmlformats.org/officeDocument/2006/relationships/customXml" Target="../customXml/item42.xml"/><Relationship Id="rId98" Type="http://schemas.openxmlformats.org/officeDocument/2006/relationships/customXml" Target="../customXml/item47.xml"/><Relationship Id="rId121" Type="http://schemas.openxmlformats.org/officeDocument/2006/relationships/customXml" Target="../customXml/item70.xml"/><Relationship Id="rId142" Type="http://schemas.openxmlformats.org/officeDocument/2006/relationships/customXml" Target="../customXml/item91.xml"/><Relationship Id="rId163" Type="http://schemas.openxmlformats.org/officeDocument/2006/relationships/customXml" Target="../customXml/item112.xml"/><Relationship Id="rId184" Type="http://schemas.openxmlformats.org/officeDocument/2006/relationships/customXml" Target="../customXml/item13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customXml" Target="../customXml/item16.xml"/><Relationship Id="rId116" Type="http://schemas.openxmlformats.org/officeDocument/2006/relationships/customXml" Target="../customXml/item65.xml"/><Relationship Id="rId137" Type="http://schemas.openxmlformats.org/officeDocument/2006/relationships/customXml" Target="../customXml/item86.xml"/><Relationship Id="rId158" Type="http://schemas.openxmlformats.org/officeDocument/2006/relationships/customXml" Target="../customXml/item1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customXml" Target="../customXml/item11.xml"/><Relationship Id="rId83" Type="http://schemas.openxmlformats.org/officeDocument/2006/relationships/customXml" Target="../customXml/item32.xml"/><Relationship Id="rId88" Type="http://schemas.openxmlformats.org/officeDocument/2006/relationships/customXml" Target="../customXml/item37.xml"/><Relationship Id="rId111" Type="http://schemas.openxmlformats.org/officeDocument/2006/relationships/customXml" Target="../customXml/item60.xml"/><Relationship Id="rId132" Type="http://schemas.openxmlformats.org/officeDocument/2006/relationships/customXml" Target="../customXml/item81.xml"/><Relationship Id="rId153" Type="http://schemas.openxmlformats.org/officeDocument/2006/relationships/customXml" Target="../customXml/item102.xml"/><Relationship Id="rId174" Type="http://schemas.openxmlformats.org/officeDocument/2006/relationships/customXml" Target="../customXml/item123.xml"/><Relationship Id="rId179" Type="http://schemas.openxmlformats.org/officeDocument/2006/relationships/customXml" Target="../customXml/item12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customXml" Target="../customXml/item6.xml"/><Relationship Id="rId106" Type="http://schemas.openxmlformats.org/officeDocument/2006/relationships/customXml" Target="../customXml/item55.xml"/><Relationship Id="rId127" Type="http://schemas.openxmlformats.org/officeDocument/2006/relationships/customXml" Target="../customXml/item7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customXml" Target="../customXml/item1.xml"/><Relationship Id="rId73" Type="http://schemas.openxmlformats.org/officeDocument/2006/relationships/customXml" Target="../customXml/item22.xml"/><Relationship Id="rId78" Type="http://schemas.openxmlformats.org/officeDocument/2006/relationships/customXml" Target="../customXml/item27.xml"/><Relationship Id="rId94" Type="http://schemas.openxmlformats.org/officeDocument/2006/relationships/customXml" Target="../customXml/item43.xml"/><Relationship Id="rId99" Type="http://schemas.openxmlformats.org/officeDocument/2006/relationships/customXml" Target="../customXml/item48.xml"/><Relationship Id="rId101" Type="http://schemas.openxmlformats.org/officeDocument/2006/relationships/customXml" Target="../customXml/item50.xml"/><Relationship Id="rId122" Type="http://schemas.openxmlformats.org/officeDocument/2006/relationships/customXml" Target="../customXml/item71.xml"/><Relationship Id="rId143" Type="http://schemas.openxmlformats.org/officeDocument/2006/relationships/customXml" Target="../customXml/item92.xml"/><Relationship Id="rId148" Type="http://schemas.openxmlformats.org/officeDocument/2006/relationships/customXml" Target="../customXml/item97.xml"/><Relationship Id="rId164" Type="http://schemas.openxmlformats.org/officeDocument/2006/relationships/customXml" Target="../customXml/item113.xml"/><Relationship Id="rId169" Type="http://schemas.openxmlformats.org/officeDocument/2006/relationships/customXml" Target="../customXml/item11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5154" name="Εικόνα 8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34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5155" name="Εικόνα 9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34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5156" name="Εικόνα 9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53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5157" name="Εικόνα 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53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5158" name="Εικόνα 9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72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5159" name="Εικόνα 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72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5160" name="Εικόνα 9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91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5161" name="Εικόνα 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191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5162" name="Εικόνα 9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10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5163" name="Εικόνα 9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10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5164" name="Εικόνα 9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29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5165" name="Εικόνα 1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29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5166" name="Εικόνα 1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48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5167" name="Εικόνα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48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5168" name="Εικόνα 1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67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5169" name="Εικόνα 1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67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5170" name="Εικόνα 1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86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5171" name="Εικόνα 10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286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5172" name="Εικόνα 1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05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5173" name="Εικόνα 10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05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5174" name="Εικόνα 1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24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5175" name="Εικόνα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24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5176" name="Εικόνα 1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43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5177" name="Εικόνα 1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43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5178" name="Εικόνα 1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62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5179" name="Εικόνα 1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62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5180" name="Εικόνα 1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81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5181" name="Εικόνα 1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381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5182" name="Εικόνα 1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01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5183" name="Εικόνα 1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01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5184" name="Εικόνα 1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20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5185" name="Εικόνα 1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20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5186" name="Εικόνα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39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5187" name="Εικόνα 1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39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5188" name="Εικόνα 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58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5189" name="Εικόνα 1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58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5190" name="Εικόνα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77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5191" name="Εικόνα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77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5192" name="Εικόνα 1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96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5193" name="Εικόνα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496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5194" name="Εικόνα 1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15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5195" name="Εικόνα 1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15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5196" name="Εικόνα 1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34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5197" name="Εικόνα 1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34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5198" name="Εικόνα 1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53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5199" name="Εικόνα 1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53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5200" name="Εικόνα 1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72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5201" name="Εικόνα 1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72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5202" name="Εικόνα 1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91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5203" name="Εικόνα 1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591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5204" name="Εικόνα 1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10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5205" name="Εικόνα 1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10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5206" name="Εικόνα 1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9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5207" name="Εικόνα 14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9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5208" name="Εικόνα 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48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5209" name="Εικόνα 14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48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5210" name="Εικόνα 1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67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5211" name="Εικόνα 1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67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5212" name="Εικόνα 1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86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5213" name="Εικόνα 1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86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5214" name="Εικόνα 14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05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5215" name="Εικόνα 1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05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5216" name="Εικόνα 1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24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5217" name="Εικόνα 1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24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5218" name="Εικόνα 1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3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5219" name="Εικόνα 1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3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5220" name="Εικόνα 1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62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5221" name="Εικόνα 15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62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5222" name="Εικόνα 15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82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5223" name="Εικόνα 1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82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5224" name="Εικόνα 1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01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5225" name="Εικόνα 1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01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5226" name="Εικόνα 16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20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5227" name="Εικόνα 16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20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5228" name="Εικόνα 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39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5229" name="Εικόνα 1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39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5230" name="Εικόνα 16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58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5231" name="Εικόνα 16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58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5232" name="Εικόνα 1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77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5233" name="Εικόνα 1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77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5234" name="Εικόνα 16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96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5235" name="Εικόνα 17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896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5236" name="Εικόνα 1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915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5237" name="Εικόνα 1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915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5238" name="Εικόνα 1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934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5239" name="Εικόνα 1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934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5240" name="Εικόνα 1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953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5241" name="Εικόνα 17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953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38"/>
  </sheetPr>
  <dimension ref="A1:B182"/>
  <sheetViews>
    <sheetView tabSelected="1" zoomScale="80" zoomScaleNormal="80" workbookViewId="0">
      <selection activeCell="D5" sqref="D5"/>
    </sheetView>
  </sheetViews>
  <sheetFormatPr defaultRowHeight="50.1" customHeight="1"/>
  <cols>
    <col min="1" max="1" width="124.85546875" style="141" customWidth="1"/>
    <col min="2" max="2" width="9.85546875" style="143" bestFit="1" customWidth="1"/>
    <col min="3" max="16384" width="9.140625" style="141"/>
  </cols>
  <sheetData>
    <row r="1" spans="1:2" ht="50.1" customHeight="1">
      <c r="A1" s="139" t="s">
        <v>1092</v>
      </c>
      <c r="B1" s="140" t="s">
        <v>1093</v>
      </c>
    </row>
    <row r="2" spans="1:2" ht="50.1" customHeight="1">
      <c r="A2" s="142" t="s">
        <v>1183</v>
      </c>
    </row>
    <row r="3" spans="1:2" ht="50.1" customHeight="1">
      <c r="A3" s="144" t="s">
        <v>1094</v>
      </c>
    </row>
    <row r="4" spans="1:2" ht="50.1" customHeight="1">
      <c r="A4" s="145" t="s">
        <v>1095</v>
      </c>
      <c r="B4" s="146" t="s">
        <v>1096</v>
      </c>
    </row>
    <row r="5" spans="1:2" ht="50.1" customHeight="1">
      <c r="A5" s="145" t="s">
        <v>1097</v>
      </c>
      <c r="B5" s="146" t="s">
        <v>1098</v>
      </c>
    </row>
    <row r="6" spans="1:2" ht="50.1" customHeight="1">
      <c r="A6" s="145" t="s">
        <v>1099</v>
      </c>
      <c r="B6" s="146" t="s">
        <v>1100</v>
      </c>
    </row>
    <row r="7" spans="1:2" ht="50.1" customHeight="1">
      <c r="A7" s="145" t="s">
        <v>1101</v>
      </c>
      <c r="B7" s="146" t="s">
        <v>1102</v>
      </c>
    </row>
    <row r="8" spans="1:2" ht="50.1" customHeight="1">
      <c r="A8" s="145" t="s">
        <v>1103</v>
      </c>
      <c r="B8" s="146" t="s">
        <v>1104</v>
      </c>
    </row>
    <row r="9" spans="1:2" ht="50.1" customHeight="1">
      <c r="A9" s="145" t="s">
        <v>1105</v>
      </c>
      <c r="B9" s="146" t="s">
        <v>1106</v>
      </c>
    </row>
    <row r="10" spans="1:2" ht="50.1" customHeight="1">
      <c r="A10" s="145" t="s">
        <v>1107</v>
      </c>
      <c r="B10" s="146" t="s">
        <v>1108</v>
      </c>
    </row>
    <row r="11" spans="1:2" ht="54">
      <c r="A11" s="145" t="s">
        <v>1109</v>
      </c>
      <c r="B11" s="146" t="s">
        <v>1110</v>
      </c>
    </row>
    <row r="12" spans="1:2" ht="50.1" customHeight="1">
      <c r="A12" s="145" t="s">
        <v>1111</v>
      </c>
      <c r="B12" s="146" t="s">
        <v>1112</v>
      </c>
    </row>
    <row r="13" spans="1:2" ht="50.1" customHeight="1">
      <c r="A13" s="145" t="s">
        <v>1113</v>
      </c>
      <c r="B13" s="146" t="s">
        <v>1114</v>
      </c>
    </row>
    <row r="14" spans="1:2" ht="50.1" customHeight="1">
      <c r="A14" s="145" t="s">
        <v>1115</v>
      </c>
      <c r="B14" s="146" t="s">
        <v>1116</v>
      </c>
    </row>
    <row r="15" spans="1:2" ht="50.1" customHeight="1">
      <c r="A15" s="145" t="s">
        <v>1117</v>
      </c>
      <c r="B15" s="146" t="s">
        <v>1118</v>
      </c>
    </row>
    <row r="16" spans="1:2" ht="50.1" customHeight="1">
      <c r="A16" s="145" t="s">
        <v>1119</v>
      </c>
      <c r="B16" s="146" t="s">
        <v>1120</v>
      </c>
    </row>
    <row r="17" spans="1:2" ht="50.1" customHeight="1">
      <c r="A17" s="145" t="s">
        <v>1121</v>
      </c>
      <c r="B17" s="146" t="s">
        <v>1122</v>
      </c>
    </row>
    <row r="18" spans="1:2" ht="50.1" customHeight="1">
      <c r="A18" s="145" t="s">
        <v>1123</v>
      </c>
      <c r="B18" s="146" t="s">
        <v>1124</v>
      </c>
    </row>
    <row r="19" spans="1:2" ht="50.1" customHeight="1">
      <c r="A19" s="145" t="s">
        <v>1125</v>
      </c>
      <c r="B19" s="146" t="s">
        <v>1126</v>
      </c>
    </row>
    <row r="20" spans="1:2" ht="50.1" customHeight="1">
      <c r="A20" s="145" t="s">
        <v>1127</v>
      </c>
      <c r="B20" s="146" t="s">
        <v>1128</v>
      </c>
    </row>
    <row r="21" spans="1:2" ht="50.1" customHeight="1">
      <c r="A21" s="145" t="s">
        <v>1129</v>
      </c>
      <c r="B21" s="146" t="s">
        <v>1130</v>
      </c>
    </row>
    <row r="22" spans="1:2" ht="50.1" customHeight="1">
      <c r="A22" s="145" t="s">
        <v>1131</v>
      </c>
      <c r="B22" s="146" t="s">
        <v>1132</v>
      </c>
    </row>
    <row r="23" spans="1:2" ht="50.1" customHeight="1">
      <c r="A23" s="145" t="s">
        <v>1133</v>
      </c>
      <c r="B23" s="146" t="s">
        <v>1134</v>
      </c>
    </row>
    <row r="24" spans="1:2" ht="50.1" customHeight="1">
      <c r="A24" s="145" t="s">
        <v>432</v>
      </c>
      <c r="B24" s="146" t="s">
        <v>1135</v>
      </c>
    </row>
    <row r="25" spans="1:2" ht="50.1" customHeight="1">
      <c r="A25" s="145" t="s">
        <v>1136</v>
      </c>
      <c r="B25" s="146" t="s">
        <v>1137</v>
      </c>
    </row>
    <row r="26" spans="1:2" ht="50.1" customHeight="1">
      <c r="A26" s="145" t="s">
        <v>1138</v>
      </c>
      <c r="B26" s="146" t="s">
        <v>1139</v>
      </c>
    </row>
    <row r="27" spans="1:2" ht="50.1" customHeight="1">
      <c r="A27" s="145" t="s">
        <v>1140</v>
      </c>
      <c r="B27" s="146" t="s">
        <v>1141</v>
      </c>
    </row>
    <row r="28" spans="1:2" ht="50.1" customHeight="1">
      <c r="A28" s="145" t="s">
        <v>1142</v>
      </c>
      <c r="B28" s="146" t="s">
        <v>1143</v>
      </c>
    </row>
    <row r="29" spans="1:2" ht="50.1" customHeight="1">
      <c r="A29" s="145" t="s">
        <v>1144</v>
      </c>
      <c r="B29" s="146" t="s">
        <v>1145</v>
      </c>
    </row>
    <row r="30" spans="1:2" ht="50.1" customHeight="1">
      <c r="A30" s="145" t="s">
        <v>1146</v>
      </c>
      <c r="B30" s="146" t="s">
        <v>1147</v>
      </c>
    </row>
    <row r="31" spans="1:2" ht="50.1" customHeight="1">
      <c r="A31" s="145" t="s">
        <v>1148</v>
      </c>
      <c r="B31" s="146" t="s">
        <v>1149</v>
      </c>
    </row>
    <row r="32" spans="1:2" ht="50.1" customHeight="1">
      <c r="A32" s="145" t="s">
        <v>1150</v>
      </c>
      <c r="B32" s="146" t="s">
        <v>1151</v>
      </c>
    </row>
    <row r="33" spans="1:2" ht="50.1" customHeight="1">
      <c r="A33" s="145" t="s">
        <v>1152</v>
      </c>
      <c r="B33" s="146" t="s">
        <v>1153</v>
      </c>
    </row>
    <row r="34" spans="1:2" ht="50.1" customHeight="1">
      <c r="A34" s="145" t="s">
        <v>1154</v>
      </c>
      <c r="B34" s="146" t="s">
        <v>1155</v>
      </c>
    </row>
    <row r="35" spans="1:2" ht="50.1" customHeight="1">
      <c r="A35" s="145" t="s">
        <v>1156</v>
      </c>
      <c r="B35" s="146" t="s">
        <v>1157</v>
      </c>
    </row>
    <row r="36" spans="1:2" ht="50.1" customHeight="1">
      <c r="A36" s="145" t="s">
        <v>1158</v>
      </c>
      <c r="B36" s="146" t="s">
        <v>1159</v>
      </c>
    </row>
    <row r="37" spans="1:2" ht="50.1" customHeight="1">
      <c r="A37" s="145" t="s">
        <v>1160</v>
      </c>
      <c r="B37" s="146" t="s">
        <v>1161</v>
      </c>
    </row>
    <row r="38" spans="1:2" ht="50.1" customHeight="1">
      <c r="A38" s="145" t="s">
        <v>1162</v>
      </c>
      <c r="B38" s="146" t="s">
        <v>1163</v>
      </c>
    </row>
    <row r="39" spans="1:2" ht="50.1" customHeight="1">
      <c r="A39" s="145" t="s">
        <v>1164</v>
      </c>
      <c r="B39" s="146" t="s">
        <v>1165</v>
      </c>
    </row>
    <row r="40" spans="1:2" ht="50.1" customHeight="1">
      <c r="A40" s="145" t="s">
        <v>1166</v>
      </c>
      <c r="B40" s="146" t="s">
        <v>1167</v>
      </c>
    </row>
    <row r="41" spans="1:2" ht="50.1" customHeight="1">
      <c r="A41" s="145" t="s">
        <v>1168</v>
      </c>
      <c r="B41" s="146" t="s">
        <v>1169</v>
      </c>
    </row>
    <row r="42" spans="1:2" ht="50.1" customHeight="1">
      <c r="A42" s="145" t="s">
        <v>1170</v>
      </c>
      <c r="B42" s="146" t="s">
        <v>1171</v>
      </c>
    </row>
    <row r="43" spans="1:2" ht="50.1" customHeight="1">
      <c r="A43" s="145" t="s">
        <v>1172</v>
      </c>
      <c r="B43" s="146" t="s">
        <v>1173</v>
      </c>
    </row>
    <row r="44" spans="1:2" ht="50.1" customHeight="1">
      <c r="A44" s="145" t="s">
        <v>574</v>
      </c>
      <c r="B44" s="146" t="s">
        <v>1174</v>
      </c>
    </row>
    <row r="45" spans="1:2" ht="50.1" customHeight="1">
      <c r="A45" s="145" t="s">
        <v>1175</v>
      </c>
      <c r="B45" s="146" t="s">
        <v>1176</v>
      </c>
    </row>
    <row r="46" spans="1:2" ht="50.1" customHeight="1">
      <c r="A46" s="145" t="s">
        <v>649</v>
      </c>
      <c r="B46" s="146" t="s">
        <v>1177</v>
      </c>
    </row>
    <row r="47" spans="1:2" ht="50.1" customHeight="1">
      <c r="A47" s="145" t="s">
        <v>1178</v>
      </c>
      <c r="B47" s="146" t="s">
        <v>1179</v>
      </c>
    </row>
    <row r="48" spans="1:2" ht="50.1" customHeight="1">
      <c r="A48" s="145" t="s">
        <v>1180</v>
      </c>
      <c r="B48" s="146" t="s">
        <v>1181</v>
      </c>
    </row>
    <row r="49" spans="1:2" ht="48.75" customHeight="1">
      <c r="A49" s="145" t="s">
        <v>1184</v>
      </c>
      <c r="B49" s="146" t="s">
        <v>1182</v>
      </c>
    </row>
    <row r="50" spans="1:2" ht="50.1" customHeight="1">
      <c r="A50" s="147" t="s">
        <v>1185</v>
      </c>
    </row>
    <row r="182" ht="45" customHeight="1"/>
  </sheetData>
  <pageMargins left="0.74803149606299213" right="0.35433070866141736" top="0.59055118110236227" bottom="0.70866141732283472" header="0.31496062992125984" footer="0.31496062992125984"/>
  <pageSetup paperSize="9" scale="61" orientation="portrait" horizontalDpi="300" verticalDpi="300" r:id="rId1"/>
  <headerFooter alignWithMargins="0">
    <oddHeader>&amp;LΑ.Α.Δ.Ε.
ΑΝΕΞΑΡΤΗΤΗ ΑΡΧΗ ΔΗΜΟΣΙΩΝ ΕΣΟΔΩΝ&amp;RΓΕΝΙΚΗ Δ/ΝΣΗ ΗΛΕΚΤΡΟΝΙΚΗΣ ΔΙΑΚΥΒΕΡΝΗΣΗΣ ΚΑΙ ΑΝΘΡΩΠΙΝΟΥ ΔΥΝΑΜΙΚΟΥ
ΔΙΕΥΘΥΝΣΗ ΗΛΕΚΤΡΟΝΙΚΗΣ ΔΙΑΚΥΒΕΡΝΗΣΗΣ</oddHeader>
    <oddFooter>&amp;LΣΤΑΤΙΣΤΙΚΟ ΔΕΛΤΙΟ ΦΟΡΟΛΟΓΙΚΩΝ ΔΕΔΟΜΕΝΩΝ φορ. έτους 2015&amp;RΣελίδα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E74"/>
  <sheetViews>
    <sheetView zoomScale="85" workbookViewId="0"/>
  </sheetViews>
  <sheetFormatPr defaultRowHeight="15"/>
  <cols>
    <col min="1" max="1" width="19.28515625" customWidth="1"/>
    <col min="2" max="2" width="20.28515625" customWidth="1"/>
    <col min="3" max="4" width="25.5703125" hidden="1" customWidth="1"/>
    <col min="5" max="5" width="20.5703125" customWidth="1"/>
    <col min="6" max="7" width="25.5703125" hidden="1" customWidth="1"/>
    <col min="8" max="8" width="20.28515625" customWidth="1"/>
    <col min="9" max="9" width="14.28515625" customWidth="1"/>
    <col min="10" max="10" width="25.5703125" hidden="1" customWidth="1"/>
    <col min="11" max="11" width="18.85546875" customWidth="1"/>
    <col min="12" max="13" width="25.5703125" hidden="1" customWidth="1"/>
    <col min="14" max="14" width="18" customWidth="1"/>
    <col min="15" max="16" width="25.5703125" hidden="1" customWidth="1"/>
    <col min="17" max="17" width="17.42578125" customWidth="1"/>
    <col min="18" max="18" width="25.5703125" hidden="1" customWidth="1"/>
    <col min="19" max="19" width="17.28515625" customWidth="1"/>
    <col min="20" max="20" width="12.7109375" customWidth="1"/>
    <col min="21" max="21" width="14.28515625" customWidth="1"/>
    <col min="22" max="22" width="18.140625" hidden="1" customWidth="1"/>
    <col min="23" max="23" width="19.28515625" customWidth="1"/>
    <col min="24" max="24" width="20.28515625" hidden="1" customWidth="1"/>
    <col min="25" max="25" width="24.7109375" hidden="1" customWidth="1"/>
    <col min="26" max="26" width="12.7109375" customWidth="1"/>
    <col min="27" max="27" width="20.28515625" customWidth="1"/>
    <col min="28" max="28" width="24.7109375" customWidth="1"/>
    <col min="29" max="29" width="11.140625" customWidth="1"/>
    <col min="30" max="30" width="10.140625" hidden="1" customWidth="1"/>
    <col min="31" max="31" width="11.140625" hidden="1" customWidth="1"/>
    <col min="32" max="32" width="15.28515625" customWidth="1"/>
    <col min="33" max="33" width="13.85546875" customWidth="1"/>
    <col min="34" max="34" width="10.140625" customWidth="1"/>
    <col min="36" max="36" width="13.85546875" customWidth="1"/>
    <col min="37" max="37" width="12.7109375" customWidth="1"/>
    <col min="38" max="38" width="11.140625" customWidth="1"/>
    <col min="39" max="39" width="12.7109375" customWidth="1"/>
    <col min="40" max="40" width="10.140625" customWidth="1"/>
    <col min="41" max="41" width="12.7109375" customWidth="1"/>
    <col min="42" max="42" width="28.140625" customWidth="1"/>
    <col min="43" max="43" width="12.7109375" customWidth="1"/>
    <col min="44" max="44" width="10.140625" customWidth="1"/>
    <col min="45" max="45" width="9" customWidth="1"/>
    <col min="46" max="47" width="12.7109375" customWidth="1"/>
    <col min="48" max="48" width="10.140625" customWidth="1"/>
    <col min="49" max="49" width="12.7109375" customWidth="1"/>
    <col min="50" max="50" width="10.140625" customWidth="1"/>
    <col min="51" max="51" width="12.7109375" customWidth="1"/>
    <col min="52" max="52" width="15.42578125" customWidth="1"/>
    <col min="53" max="53" width="7.5703125" customWidth="1"/>
    <col min="54" max="54" width="9" customWidth="1"/>
    <col min="55" max="55" width="8.28515625" customWidth="1"/>
    <col min="56" max="56" width="8.42578125" customWidth="1"/>
    <col min="57" max="57" width="8.7109375" customWidth="1"/>
    <col min="58" max="58" width="8.85546875" customWidth="1"/>
    <col min="59" max="59" width="8.5703125" customWidth="1"/>
    <col min="60" max="60" width="16.140625" customWidth="1"/>
    <col min="61" max="61" width="13.85546875" customWidth="1"/>
    <col min="62" max="62" width="10.140625" customWidth="1"/>
    <col min="64" max="64" width="13.85546875" customWidth="1"/>
    <col min="65" max="65" width="12.7109375" customWidth="1"/>
    <col min="66" max="66" width="10.140625" customWidth="1"/>
    <col min="67" max="67" width="12.7109375" customWidth="1"/>
    <col min="68" max="68" width="10.140625" customWidth="1"/>
    <col min="69" max="69" width="12.7109375" customWidth="1"/>
  </cols>
  <sheetData>
    <row r="1" spans="1:28">
      <c r="A1" s="25" t="s">
        <v>0</v>
      </c>
      <c r="B1" s="19" t="s">
        <v>1</v>
      </c>
      <c r="E1" s="115" t="s">
        <v>324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8" hidden="1">
      <c r="A2" s="25" t="s">
        <v>63</v>
      </c>
      <c r="B2" s="19" t="s">
        <v>64</v>
      </c>
      <c r="E2" s="85"/>
      <c r="N2" s="9"/>
      <c r="O2" s="9"/>
    </row>
    <row r="3" spans="1:28">
      <c r="E3" s="116" t="s">
        <v>325</v>
      </c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7" customFormat="1">
      <c r="A4" s="19"/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/>
      <c r="X4"/>
      <c r="Y4"/>
      <c r="Z4"/>
      <c r="AA4"/>
      <c r="AB4"/>
    </row>
    <row r="5" spans="1:28" s="7" customFormat="1" ht="75.75" customHeight="1">
      <c r="A5" s="19"/>
      <c r="B5" s="51" t="s">
        <v>326</v>
      </c>
      <c r="C5" s="51"/>
      <c r="D5" s="51"/>
      <c r="E5" s="51" t="s">
        <v>68</v>
      </c>
      <c r="F5" s="51"/>
      <c r="G5" s="51"/>
      <c r="H5" s="51" t="s">
        <v>69</v>
      </c>
      <c r="I5" s="51"/>
      <c r="J5" s="51"/>
      <c r="K5" s="51" t="s">
        <v>327</v>
      </c>
      <c r="L5" s="51"/>
      <c r="M5" s="51"/>
      <c r="N5" s="51" t="s">
        <v>318</v>
      </c>
      <c r="O5" s="51"/>
      <c r="P5" s="51"/>
      <c r="Q5" s="51" t="s">
        <v>319</v>
      </c>
      <c r="R5" s="51"/>
      <c r="S5" s="51"/>
      <c r="T5" s="51" t="s">
        <v>320</v>
      </c>
      <c r="U5" s="51"/>
      <c r="V5" s="51"/>
      <c r="W5"/>
      <c r="X5"/>
      <c r="Y5"/>
      <c r="Z5"/>
      <c r="AA5"/>
      <c r="AB5"/>
    </row>
    <row r="6" spans="1:28" s="8" customFormat="1" ht="60">
      <c r="A6" s="79" t="s">
        <v>328</v>
      </c>
      <c r="B6" s="51" t="s">
        <v>4</v>
      </c>
      <c r="C6" s="51" t="s">
        <v>322</v>
      </c>
      <c r="D6" s="51" t="s">
        <v>323</v>
      </c>
      <c r="E6" s="51" t="s">
        <v>4</v>
      </c>
      <c r="F6" s="51" t="s">
        <v>322</v>
      </c>
      <c r="G6" s="51" t="s">
        <v>323</v>
      </c>
      <c r="H6" s="51" t="s">
        <v>4</v>
      </c>
      <c r="I6" s="51" t="s">
        <v>322</v>
      </c>
      <c r="J6" s="51" t="s">
        <v>323</v>
      </c>
      <c r="K6" s="51" t="s">
        <v>4</v>
      </c>
      <c r="L6" s="51" t="s">
        <v>322</v>
      </c>
      <c r="M6" s="51" t="s">
        <v>323</v>
      </c>
      <c r="N6" s="51" t="s">
        <v>4</v>
      </c>
      <c r="O6" s="51" t="s">
        <v>322</v>
      </c>
      <c r="P6" s="51" t="s">
        <v>323</v>
      </c>
      <c r="Q6" s="51" t="s">
        <v>4</v>
      </c>
      <c r="R6" s="51" t="s">
        <v>322</v>
      </c>
      <c r="S6" s="51" t="s">
        <v>323</v>
      </c>
      <c r="T6" s="51" t="s">
        <v>4</v>
      </c>
      <c r="U6" s="51" t="s">
        <v>322</v>
      </c>
      <c r="V6" s="51" t="s">
        <v>323</v>
      </c>
      <c r="W6"/>
      <c r="X6"/>
      <c r="Y6"/>
      <c r="Z6"/>
      <c r="AA6"/>
      <c r="AB6"/>
    </row>
    <row r="7" spans="1:28">
      <c r="A7" s="24" t="s">
        <v>281</v>
      </c>
      <c r="B7" s="19">
        <v>698853</v>
      </c>
      <c r="C7" s="29" t="e">
        <v>#DIV/0!</v>
      </c>
      <c r="D7" s="29">
        <v>1.9222097884600603E-3</v>
      </c>
      <c r="E7" s="19">
        <v>0</v>
      </c>
      <c r="F7" s="29" t="e">
        <v>#DIV/0!</v>
      </c>
      <c r="G7" s="29">
        <v>0</v>
      </c>
      <c r="H7" s="19">
        <v>340318845.74000001</v>
      </c>
      <c r="I7" s="29" t="e">
        <v>#DIV/0!</v>
      </c>
      <c r="J7" s="29">
        <v>0.93605410076061391</v>
      </c>
      <c r="K7" s="19">
        <v>1648936558.9300001</v>
      </c>
      <c r="L7" s="29" t="e">
        <v>#DIV/0!</v>
      </c>
      <c r="M7" s="29">
        <v>4.535434482108391</v>
      </c>
      <c r="N7" s="19">
        <v>363567496.22000003</v>
      </c>
      <c r="O7" s="29" t="e">
        <v>#DIV/0!</v>
      </c>
      <c r="P7" s="29">
        <v>1</v>
      </c>
      <c r="Q7" s="19">
        <v>354137935.81</v>
      </c>
      <c r="R7" s="29" t="e">
        <v>#DIV/0!</v>
      </c>
      <c r="S7" s="29">
        <v>0.97406379693443756</v>
      </c>
      <c r="T7" s="19">
        <v>15973494.380000001</v>
      </c>
      <c r="U7" s="29" t="e">
        <v>#DIV/0!</v>
      </c>
      <c r="V7" s="29">
        <v>4.3935430273816897E-2</v>
      </c>
    </row>
    <row r="8" spans="1:28">
      <c r="A8" s="24" t="s">
        <v>76</v>
      </c>
      <c r="B8" s="19">
        <v>798304</v>
      </c>
      <c r="C8" s="29">
        <v>4.6253180077413403E-3</v>
      </c>
      <c r="D8" s="29">
        <v>1.5693123106697126E-3</v>
      </c>
      <c r="E8" s="19">
        <v>172594402.94999999</v>
      </c>
      <c r="F8" s="29">
        <v>1</v>
      </c>
      <c r="G8" s="29">
        <v>0.3392874410025804</v>
      </c>
      <c r="H8" s="19">
        <v>950815108.95000005</v>
      </c>
      <c r="I8" s="29">
        <v>5.5089567952296106</v>
      </c>
      <c r="J8" s="29">
        <v>1.8691198536472311</v>
      </c>
      <c r="K8" s="19">
        <v>2349817196.2800002</v>
      </c>
      <c r="L8" s="29">
        <v>13.614677858126919</v>
      </c>
      <c r="M8" s="29">
        <v>4.6192892105583754</v>
      </c>
      <c r="N8" s="19">
        <v>508696704.00999999</v>
      </c>
      <c r="O8" s="29">
        <v>2.9473534211730361</v>
      </c>
      <c r="P8" s="29">
        <v>1</v>
      </c>
      <c r="Q8" s="19">
        <v>476745918.23000002</v>
      </c>
      <c r="R8" s="29">
        <v>2.7622327843858976</v>
      </c>
      <c r="S8" s="29">
        <v>0.93719089286772361</v>
      </c>
      <c r="T8" s="19">
        <v>41939951.659999996</v>
      </c>
      <c r="U8" s="29">
        <v>0.2429971710736753</v>
      </c>
      <c r="V8" s="29">
        <v>8.2445888344453558E-2</v>
      </c>
    </row>
    <row r="9" spans="1:28">
      <c r="A9" s="24" t="s">
        <v>77</v>
      </c>
      <c r="B9" s="19">
        <v>275613</v>
      </c>
      <c r="C9" s="29">
        <v>6.7253810168542579E-4</v>
      </c>
      <c r="D9" s="29">
        <v>1.3856171696226133E-3</v>
      </c>
      <c r="E9" s="19">
        <v>409810238.72000003</v>
      </c>
      <c r="F9" s="29">
        <v>1</v>
      </c>
      <c r="G9" s="29">
        <v>2.0602805493847312</v>
      </c>
      <c r="H9" s="19">
        <v>156021688.97999999</v>
      </c>
      <c r="I9" s="29">
        <v>0.38071691294809429</v>
      </c>
      <c r="J9" s="29">
        <v>0.78438365056875858</v>
      </c>
      <c r="K9" s="19">
        <v>956841110.58000004</v>
      </c>
      <c r="L9" s="29">
        <v>2.3348394456141324</v>
      </c>
      <c r="M9" s="29">
        <v>4.8104242957350261</v>
      </c>
      <c r="N9" s="19">
        <v>198909919.74000001</v>
      </c>
      <c r="O9" s="29">
        <v>0.48537079103068437</v>
      </c>
      <c r="P9" s="29">
        <v>1</v>
      </c>
      <c r="Q9" s="19">
        <v>169387912.36000001</v>
      </c>
      <c r="R9" s="29">
        <v>0.41333255335217017</v>
      </c>
      <c r="S9" s="29">
        <v>0.85158102009900294</v>
      </c>
      <c r="T9" s="19">
        <v>30428698.690000001</v>
      </c>
      <c r="U9" s="29">
        <v>7.4250703899055567E-2</v>
      </c>
      <c r="V9" s="29">
        <v>0.15297728102134922</v>
      </c>
    </row>
    <row r="10" spans="1:28">
      <c r="A10" s="24" t="s">
        <v>78</v>
      </c>
      <c r="B10" s="19">
        <v>265114</v>
      </c>
      <c r="C10" s="29">
        <v>4.0428478516216015E-4</v>
      </c>
      <c r="D10" s="29">
        <v>1.2423268676026466E-3</v>
      </c>
      <c r="E10" s="19">
        <v>655760517.65999997</v>
      </c>
      <c r="F10" s="29">
        <v>1</v>
      </c>
      <c r="G10" s="29">
        <v>3.0729003741863417</v>
      </c>
      <c r="H10" s="19">
        <v>116775984.03</v>
      </c>
      <c r="I10" s="29">
        <v>0.17807718044187931</v>
      </c>
      <c r="J10" s="29">
        <v>0.54721343441389958</v>
      </c>
      <c r="K10" s="19">
        <v>1041475750.15</v>
      </c>
      <c r="L10" s="29">
        <v>1.5881952665683152</v>
      </c>
      <c r="M10" s="29">
        <v>4.8803658289187517</v>
      </c>
      <c r="N10" s="19">
        <v>213401164.31</v>
      </c>
      <c r="O10" s="29">
        <v>0.32542545420620256</v>
      </c>
      <c r="P10" s="29">
        <v>1</v>
      </c>
      <c r="Q10" s="19">
        <v>178707913.34</v>
      </c>
      <c r="R10" s="29">
        <v>0.27252008702460012</v>
      </c>
      <c r="S10" s="29">
        <v>0.83742707739118805</v>
      </c>
      <c r="T10" s="19">
        <v>35410504.079999998</v>
      </c>
      <c r="U10" s="29">
        <v>5.3999140122613642E-2</v>
      </c>
      <c r="V10" s="29">
        <v>0.16593397788852016</v>
      </c>
    </row>
    <row r="11" spans="1:28">
      <c r="A11" s="24" t="s">
        <v>79</v>
      </c>
      <c r="B11" s="19">
        <v>245227</v>
      </c>
      <c r="C11" s="29">
        <v>2.8345876016663981E-4</v>
      </c>
      <c r="D11" s="29">
        <v>1.0784539360524678E-3</v>
      </c>
      <c r="E11" s="19">
        <v>865124083.14999998</v>
      </c>
      <c r="F11" s="29">
        <v>1</v>
      </c>
      <c r="G11" s="29">
        <v>3.8046237675578136</v>
      </c>
      <c r="H11" s="19">
        <v>89229311.870000005</v>
      </c>
      <c r="I11" s="29">
        <v>0.10314047846767541</v>
      </c>
      <c r="J11" s="29">
        <v>0.39241071577540276</v>
      </c>
      <c r="K11" s="19">
        <v>1111831517.45</v>
      </c>
      <c r="L11" s="29">
        <v>1.2851699994314278</v>
      </c>
      <c r="M11" s="29">
        <v>4.8895883251890719</v>
      </c>
      <c r="N11" s="19">
        <v>227387551.56999999</v>
      </c>
      <c r="O11" s="29">
        <v>0.26283807837375195</v>
      </c>
      <c r="P11" s="29">
        <v>1</v>
      </c>
      <c r="Q11" s="19">
        <v>189932593.84</v>
      </c>
      <c r="R11" s="29">
        <v>0.21954375972107626</v>
      </c>
      <c r="S11" s="29">
        <v>0.83528140625380853</v>
      </c>
      <c r="T11" s="19">
        <v>38260439.210000001</v>
      </c>
      <c r="U11" s="29">
        <v>4.4225377555887777E-2</v>
      </c>
      <c r="V11" s="29">
        <v>0.16826092257834852</v>
      </c>
    </row>
    <row r="12" spans="1:28">
      <c r="A12" s="24" t="s">
        <v>80</v>
      </c>
      <c r="B12" s="19">
        <v>371246</v>
      </c>
      <c r="C12" s="29">
        <v>2.2290818928672533E-4</v>
      </c>
      <c r="D12" s="29">
        <v>9.312849556232794E-4</v>
      </c>
      <c r="E12" s="19">
        <v>1665465953.4400001</v>
      </c>
      <c r="F12" s="29">
        <v>1</v>
      </c>
      <c r="G12" s="29">
        <v>4.177885786086458</v>
      </c>
      <c r="H12" s="19">
        <v>76929277.040000007</v>
      </c>
      <c r="I12" s="29">
        <v>4.6190843397971304E-2</v>
      </c>
      <c r="J12" s="29">
        <v>0.19298006807972981</v>
      </c>
      <c r="K12" s="19">
        <v>1889282040.8099999</v>
      </c>
      <c r="L12" s="29">
        <v>1.1343864681879028</v>
      </c>
      <c r="M12" s="29">
        <v>4.7393371013710572</v>
      </c>
      <c r="N12" s="19">
        <v>398638459.43000001</v>
      </c>
      <c r="O12" s="29">
        <v>0.23935551405696226</v>
      </c>
      <c r="P12" s="29">
        <v>1</v>
      </c>
      <c r="Q12" s="19">
        <v>362180707.32999998</v>
      </c>
      <c r="R12" s="29">
        <v>0.21746509232561617</v>
      </c>
      <c r="S12" s="29">
        <v>0.90854431819717107</v>
      </c>
      <c r="T12" s="19">
        <v>38738785.299999997</v>
      </c>
      <c r="U12" s="29">
        <v>2.3260028354218528E-2</v>
      </c>
      <c r="V12" s="29">
        <v>9.7177741845057578E-2</v>
      </c>
    </row>
    <row r="13" spans="1:28">
      <c r="A13" s="24" t="s">
        <v>81</v>
      </c>
      <c r="B13" s="19">
        <v>313580</v>
      </c>
      <c r="C13" s="29">
        <v>1.8215584493777237E-4</v>
      </c>
      <c r="D13" s="29">
        <v>8.097630452921045E-4</v>
      </c>
      <c r="E13" s="19">
        <v>1721492934.29</v>
      </c>
      <c r="F13" s="29">
        <v>1</v>
      </c>
      <c r="G13" s="29">
        <v>4.4454409111534892</v>
      </c>
      <c r="H13" s="19">
        <v>64891620.049999997</v>
      </c>
      <c r="I13" s="29">
        <v>3.7694967407323934E-2</v>
      </c>
      <c r="J13" s="29">
        <v>0.16757075025711521</v>
      </c>
      <c r="K13" s="19">
        <v>1845339954.51</v>
      </c>
      <c r="L13" s="29">
        <v>1.0719416372574766</v>
      </c>
      <c r="M13" s="29">
        <v>4.76525320863324</v>
      </c>
      <c r="N13" s="19">
        <v>387249087.02999997</v>
      </c>
      <c r="O13" s="29">
        <v>0.22494956518059378</v>
      </c>
      <c r="P13" s="29">
        <v>1</v>
      </c>
      <c r="Q13" s="19">
        <v>347431634.75999999</v>
      </c>
      <c r="R13" s="29">
        <v>0.2018199597800221</v>
      </c>
      <c r="S13" s="29">
        <v>0.89717870589346194</v>
      </c>
      <c r="T13" s="19">
        <v>41872596.399999999</v>
      </c>
      <c r="U13" s="29">
        <v>2.4323420425347041E-2</v>
      </c>
      <c r="V13" s="29">
        <v>0.10812832825802415</v>
      </c>
    </row>
    <row r="14" spans="1:28">
      <c r="A14" s="24" t="s">
        <v>82</v>
      </c>
      <c r="B14" s="19">
        <v>320457</v>
      </c>
      <c r="C14" s="29">
        <v>1.542517677247515E-4</v>
      </c>
      <c r="D14" s="29">
        <v>7.0274949453896069E-4</v>
      </c>
      <c r="E14" s="19">
        <v>2077493209.49</v>
      </c>
      <c r="F14" s="29">
        <v>1</v>
      </c>
      <c r="G14" s="29">
        <v>4.5558602335952116</v>
      </c>
      <c r="H14" s="19">
        <v>55906128.460000001</v>
      </c>
      <c r="I14" s="29">
        <v>2.691037843330631E-2</v>
      </c>
      <c r="J14" s="29">
        <v>0.12259992297529841</v>
      </c>
      <c r="K14" s="19">
        <v>2158821138.2800002</v>
      </c>
      <c r="L14" s="29">
        <v>1.0391471454243479</v>
      </c>
      <c r="M14" s="29">
        <v>4.7342091566927662</v>
      </c>
      <c r="N14" s="19">
        <v>456004596.93000001</v>
      </c>
      <c r="O14" s="29">
        <v>0.2194975150084576</v>
      </c>
      <c r="P14" s="29">
        <v>1</v>
      </c>
      <c r="Q14" s="19">
        <v>416231502.45999998</v>
      </c>
      <c r="R14" s="29">
        <v>0.20035276195303661</v>
      </c>
      <c r="S14" s="29">
        <v>0.91277918087280707</v>
      </c>
      <c r="T14" s="19">
        <v>41916168.659999996</v>
      </c>
      <c r="U14" s="29">
        <v>2.0176320417571867E-2</v>
      </c>
      <c r="V14" s="29">
        <v>9.19204958506908E-2</v>
      </c>
    </row>
    <row r="15" spans="1:28">
      <c r="A15" s="24" t="s">
        <v>83</v>
      </c>
      <c r="B15" s="19">
        <v>267683</v>
      </c>
      <c r="C15" s="29">
        <v>1.3347608777412601E-4</v>
      </c>
      <c r="D15" s="29">
        <v>6.1961572961286872E-4</v>
      </c>
      <c r="E15" s="19">
        <v>2005475321.1900001</v>
      </c>
      <c r="F15" s="29">
        <v>1</v>
      </c>
      <c r="G15" s="29">
        <v>4.6421478179777722</v>
      </c>
      <c r="H15" s="19">
        <v>42310758.43</v>
      </c>
      <c r="I15" s="29">
        <v>2.1097621089096141E-2</v>
      </c>
      <c r="J15" s="29">
        <v>9.7938275703269476E-2</v>
      </c>
      <c r="K15" s="19">
        <v>2051177788.6099999</v>
      </c>
      <c r="L15" s="29">
        <v>1.022788845585435</v>
      </c>
      <c r="M15" s="29">
        <v>4.7479370077864322</v>
      </c>
      <c r="N15" s="19">
        <v>432014532.88999999</v>
      </c>
      <c r="O15" s="29">
        <v>0.21541752637158013</v>
      </c>
      <c r="P15" s="29">
        <v>1</v>
      </c>
      <c r="Q15" s="19">
        <v>391260105.66000003</v>
      </c>
      <c r="R15" s="29">
        <v>0.19509594634544586</v>
      </c>
      <c r="S15" s="29">
        <v>0.90566422162381999</v>
      </c>
      <c r="T15" s="19">
        <v>42705957.5</v>
      </c>
      <c r="U15" s="29">
        <v>2.1294681140558405E-2</v>
      </c>
      <c r="V15" s="29">
        <v>9.8853057591175617E-2</v>
      </c>
    </row>
    <row r="16" spans="1:28">
      <c r="A16" s="24" t="s">
        <v>84</v>
      </c>
      <c r="B16" s="19">
        <v>236808</v>
      </c>
      <c r="C16" s="29">
        <v>1.1780475901877227E-4</v>
      </c>
      <c r="D16" s="29">
        <v>5.5165851282318161E-4</v>
      </c>
      <c r="E16" s="19">
        <v>2010173459.6500001</v>
      </c>
      <c r="F16" s="29">
        <v>1</v>
      </c>
      <c r="G16" s="29">
        <v>4.6828202648016495</v>
      </c>
      <c r="H16" s="19">
        <v>34630429.060000002</v>
      </c>
      <c r="I16" s="29">
        <v>1.7227582472424868E-2</v>
      </c>
      <c r="J16" s="29">
        <v>8.0673672315412878E-2</v>
      </c>
      <c r="K16" s="19">
        <v>2035537966.79</v>
      </c>
      <c r="L16" s="29">
        <v>1.0126180688627817</v>
      </c>
      <c r="M16" s="29">
        <v>4.7419084133749463</v>
      </c>
      <c r="N16" s="19">
        <v>429265559.20999998</v>
      </c>
      <c r="O16" s="29">
        <v>0.21354652612155234</v>
      </c>
      <c r="P16" s="29">
        <v>1</v>
      </c>
      <c r="Q16" s="19">
        <v>388688898.56999999</v>
      </c>
      <c r="R16" s="29">
        <v>0.19336087475638858</v>
      </c>
      <c r="S16" s="29">
        <v>0.90547422272899003</v>
      </c>
      <c r="T16" s="19">
        <v>42353079.159999996</v>
      </c>
      <c r="U16" s="29">
        <v>2.1069365410572215E-2</v>
      </c>
      <c r="V16" s="29">
        <v>9.8664051311138493E-2</v>
      </c>
    </row>
    <row r="17" spans="1:22">
      <c r="A17" s="24" t="s">
        <v>85</v>
      </c>
      <c r="B17" s="19">
        <v>209885</v>
      </c>
      <c r="C17" s="29">
        <v>1.0545133962482218E-4</v>
      </c>
      <c r="D17" s="29">
        <v>4.9725949666710328E-4</v>
      </c>
      <c r="E17" s="19">
        <v>1990349299.9400001</v>
      </c>
      <c r="F17" s="29">
        <v>1</v>
      </c>
      <c r="G17" s="29">
        <v>4.7155351315238621</v>
      </c>
      <c r="H17" s="19">
        <v>33833378.719999999</v>
      </c>
      <c r="I17" s="29">
        <v>1.6998714105619511E-2</v>
      </c>
      <c r="J17" s="29">
        <v>8.0158033555779024E-2</v>
      </c>
      <c r="K17" s="19">
        <v>2003638784.3800001</v>
      </c>
      <c r="L17" s="29">
        <v>1.0066769608934476</v>
      </c>
      <c r="M17" s="29">
        <v>4.7470205751887242</v>
      </c>
      <c r="N17" s="19">
        <v>422083442.16000003</v>
      </c>
      <c r="O17" s="29">
        <v>0.21206500897743122</v>
      </c>
      <c r="P17" s="29">
        <v>1</v>
      </c>
      <c r="Q17" s="19">
        <v>378825210.91000003</v>
      </c>
      <c r="R17" s="29">
        <v>0.190331019244421</v>
      </c>
      <c r="S17" s="29">
        <v>0.89751260786581144</v>
      </c>
      <c r="T17" s="19">
        <v>44930852.25</v>
      </c>
      <c r="U17" s="29">
        <v>2.2574355290980563E-2</v>
      </c>
      <c r="V17" s="29">
        <v>0.10645016544612042</v>
      </c>
    </row>
    <row r="18" spans="1:22">
      <c r="A18" s="24" t="s">
        <v>86</v>
      </c>
      <c r="B18" s="19">
        <v>179037</v>
      </c>
      <c r="C18" s="29">
        <v>9.5280179167825496E-5</v>
      </c>
      <c r="D18" s="29">
        <v>4.5048786781934618E-4</v>
      </c>
      <c r="E18" s="19">
        <v>1879058179.4000001</v>
      </c>
      <c r="F18" s="29">
        <v>1</v>
      </c>
      <c r="G18" s="29">
        <v>4.728033382744397</v>
      </c>
      <c r="H18" s="19">
        <v>23227094.68</v>
      </c>
      <c r="I18" s="29">
        <v>1.236103008125944E-2</v>
      </c>
      <c r="J18" s="29">
        <v>5.8443362869302316E-2</v>
      </c>
      <c r="K18" s="19">
        <v>1887982286.1300001</v>
      </c>
      <c r="L18" s="29">
        <v>1.0047492445033552</v>
      </c>
      <c r="M18" s="29">
        <v>4.7504879692990754</v>
      </c>
      <c r="N18" s="19">
        <v>397429126.93000001</v>
      </c>
      <c r="O18" s="29">
        <v>0.2115044288074692</v>
      </c>
      <c r="P18" s="29">
        <v>1</v>
      </c>
      <c r="Q18" s="19">
        <v>333753587.16000003</v>
      </c>
      <c r="R18" s="29">
        <v>0.17761748455631665</v>
      </c>
      <c r="S18" s="29">
        <v>0.83978139634135252</v>
      </c>
      <c r="T18" s="19">
        <v>64174695.189999998</v>
      </c>
      <c r="U18" s="29">
        <v>3.4152585531168358E-2</v>
      </c>
      <c r="V18" s="29">
        <v>0.16147456449839726</v>
      </c>
    </row>
    <row r="19" spans="1:22">
      <c r="A19" s="24" t="s">
        <v>87</v>
      </c>
      <c r="B19" s="19">
        <v>197441</v>
      </c>
      <c r="C19" s="29">
        <v>8.6974486805344541E-5</v>
      </c>
      <c r="D19" s="29">
        <v>4.0973254834090502E-4</v>
      </c>
      <c r="E19" s="19">
        <v>2270102500.77</v>
      </c>
      <c r="F19" s="29">
        <v>1</v>
      </c>
      <c r="G19" s="29">
        <v>4.7109510316274399</v>
      </c>
      <c r="H19" s="19">
        <v>22406715.210000001</v>
      </c>
      <c r="I19" s="29">
        <v>9.8703539608453045E-3</v>
      </c>
      <c r="J19" s="29">
        <v>4.649875417437218E-2</v>
      </c>
      <c r="K19" s="19">
        <v>2276841364.54</v>
      </c>
      <c r="L19" s="29">
        <v>1.0029685284112564</v>
      </c>
      <c r="M19" s="29">
        <v>4.7249356236088635</v>
      </c>
      <c r="N19" s="19">
        <v>481877753.67000002</v>
      </c>
      <c r="O19" s="29">
        <v>0.2122713637408668</v>
      </c>
      <c r="P19" s="29">
        <v>1</v>
      </c>
      <c r="Q19" s="19">
        <v>380054199.61000001</v>
      </c>
      <c r="R19" s="29">
        <v>0.1674171978935263</v>
      </c>
      <c r="S19" s="29">
        <v>0.78869422112868293</v>
      </c>
      <c r="T19" s="19">
        <v>101993036.88</v>
      </c>
      <c r="U19" s="29">
        <v>4.4928824511406333E-2</v>
      </c>
      <c r="V19" s="29">
        <v>0.2116574921818179</v>
      </c>
    </row>
    <row r="20" spans="1:22">
      <c r="A20" s="24" t="s">
        <v>88</v>
      </c>
      <c r="B20" s="19">
        <v>163409</v>
      </c>
      <c r="C20" s="29">
        <v>8.003584178076387E-5</v>
      </c>
      <c r="D20" s="29">
        <v>3.7653596378322315E-4</v>
      </c>
      <c r="E20" s="19">
        <v>2041697773.95</v>
      </c>
      <c r="F20" s="29">
        <v>1</v>
      </c>
      <c r="G20" s="29">
        <v>4.7045917854483204</v>
      </c>
      <c r="H20" s="19">
        <v>16447355.09</v>
      </c>
      <c r="I20" s="29">
        <v>8.0557246522240597E-3</v>
      </c>
      <c r="J20" s="29">
        <v>3.7898896024686837E-2</v>
      </c>
      <c r="K20" s="19">
        <v>2046778021</v>
      </c>
      <c r="L20" s="29">
        <v>1.0024882463579179</v>
      </c>
      <c r="M20" s="29">
        <v>4.7162979688239517</v>
      </c>
      <c r="N20" s="19">
        <v>433979794.00999999</v>
      </c>
      <c r="O20" s="29">
        <v>0.21255829317499558</v>
      </c>
      <c r="P20" s="29">
        <v>1</v>
      </c>
      <c r="Q20" s="19">
        <v>318511618.19</v>
      </c>
      <c r="R20" s="29">
        <v>0.15600331364116976</v>
      </c>
      <c r="S20" s="29">
        <v>0.73393190785896512</v>
      </c>
      <c r="T20" s="19">
        <v>115544651.56</v>
      </c>
      <c r="U20" s="29">
        <v>5.6592436468429839E-2</v>
      </c>
      <c r="V20" s="29">
        <v>0.26624431172788093</v>
      </c>
    </row>
    <row r="21" spans="1:22">
      <c r="A21" s="24" t="s">
        <v>89</v>
      </c>
      <c r="B21" s="19">
        <v>159891</v>
      </c>
      <c r="C21" s="29">
        <v>7.4072857908176254E-5</v>
      </c>
      <c r="D21" s="29">
        <v>3.4767806822302443E-4</v>
      </c>
      <c r="E21" s="19">
        <v>2158563939.8200002</v>
      </c>
      <c r="F21" s="29">
        <v>1</v>
      </c>
      <c r="G21" s="29">
        <v>4.6937309838108359</v>
      </c>
      <c r="H21" s="19">
        <v>17798180.68</v>
      </c>
      <c r="I21" s="29">
        <v>8.2453803436946908E-3</v>
      </c>
      <c r="J21" s="29">
        <v>3.8701597192504614E-2</v>
      </c>
      <c r="K21" s="19">
        <v>2162364761.2399998</v>
      </c>
      <c r="L21" s="29">
        <v>1.0017608102080666</v>
      </c>
      <c r="M21" s="29">
        <v>4.7019957532410483</v>
      </c>
      <c r="N21" s="19">
        <v>459882329.69999999</v>
      </c>
      <c r="O21" s="29">
        <v>0.21305013079128385</v>
      </c>
      <c r="P21" s="29">
        <v>1</v>
      </c>
      <c r="Q21" s="19">
        <v>314766767.31999999</v>
      </c>
      <c r="R21" s="29">
        <v>0.14582230413162928</v>
      </c>
      <c r="S21" s="29">
        <v>0.68445066703331525</v>
      </c>
      <c r="T21" s="19">
        <v>145136934.31</v>
      </c>
      <c r="U21" s="29">
        <v>6.7237727654295379E-2</v>
      </c>
      <c r="V21" s="29">
        <v>0.3155958055720009</v>
      </c>
    </row>
    <row r="22" spans="1:22">
      <c r="A22" s="24" t="s">
        <v>90</v>
      </c>
      <c r="B22" s="19">
        <v>157274</v>
      </c>
      <c r="C22" s="29">
        <v>6.8990991237785255E-5</v>
      </c>
      <c r="D22" s="29">
        <v>3.229763730405926E-4</v>
      </c>
      <c r="E22" s="19">
        <v>2279630965.9899998</v>
      </c>
      <c r="F22" s="29">
        <v>1</v>
      </c>
      <c r="G22" s="29">
        <v>4.6814282161480767</v>
      </c>
      <c r="H22" s="19">
        <v>11108026.41</v>
      </c>
      <c r="I22" s="29">
        <v>4.8727300934763356E-3</v>
      </c>
      <c r="J22" s="29">
        <v>2.2811336149273973E-2</v>
      </c>
      <c r="K22" s="19">
        <v>2282821861.75</v>
      </c>
      <c r="L22" s="29">
        <v>1.0013997422423215</v>
      </c>
      <c r="M22" s="29">
        <v>4.6879810089766147</v>
      </c>
      <c r="N22" s="19">
        <v>486952028.47000003</v>
      </c>
      <c r="O22" s="29">
        <v>0.21361002536589344</v>
      </c>
      <c r="P22" s="29">
        <v>1</v>
      </c>
      <c r="Q22" s="19">
        <v>312833713.24000001</v>
      </c>
      <c r="R22" s="29">
        <v>0.13722998060089184</v>
      </c>
      <c r="S22" s="29">
        <v>0.64243230328646828</v>
      </c>
      <c r="T22" s="19">
        <v>174137989.28</v>
      </c>
      <c r="U22" s="29">
        <v>7.6388675131185205E-2</v>
      </c>
      <c r="V22" s="29">
        <v>0.35760809915329933</v>
      </c>
    </row>
    <row r="23" spans="1:22">
      <c r="A23" s="24" t="s">
        <v>91</v>
      </c>
      <c r="B23" s="19">
        <v>149167</v>
      </c>
      <c r="C23" s="29">
        <v>6.4525111973290161E-5</v>
      </c>
      <c r="D23" s="29">
        <v>3.0163254164821638E-4</v>
      </c>
      <c r="E23" s="19">
        <v>2311766619.8200002</v>
      </c>
      <c r="F23" s="29">
        <v>1</v>
      </c>
      <c r="G23" s="29">
        <v>4.6746535174255204</v>
      </c>
      <c r="H23" s="19">
        <v>13483025.02</v>
      </c>
      <c r="I23" s="29">
        <v>5.8323469611520828E-3</v>
      </c>
      <c r="J23" s="29">
        <v>2.726420123679563E-2</v>
      </c>
      <c r="K23" s="19">
        <v>2314077555.6100001</v>
      </c>
      <c r="L23" s="29">
        <v>1.0009996406082635</v>
      </c>
      <c r="M23" s="29">
        <v>4.6793264909111008</v>
      </c>
      <c r="N23" s="19">
        <v>494532185.37</v>
      </c>
      <c r="O23" s="29">
        <v>0.21391959773539143</v>
      </c>
      <c r="P23" s="29">
        <v>1</v>
      </c>
      <c r="Q23" s="19">
        <v>298462088.17000002</v>
      </c>
      <c r="R23" s="29">
        <v>0.12910563099714581</v>
      </c>
      <c r="S23" s="29">
        <v>0.60352409206024904</v>
      </c>
      <c r="T23" s="19">
        <v>196067166.03</v>
      </c>
      <c r="U23" s="29">
        <v>8.4812698803163042E-2</v>
      </c>
      <c r="V23" s="29">
        <v>0.39646998078255735</v>
      </c>
    </row>
    <row r="24" spans="1:22">
      <c r="A24" s="24" t="s">
        <v>92</v>
      </c>
      <c r="B24" s="19">
        <v>168093</v>
      </c>
      <c r="C24" s="29">
        <v>6.0728768463476201E-5</v>
      </c>
      <c r="D24" s="29">
        <v>2.8247852053599909E-4</v>
      </c>
      <c r="E24" s="19">
        <v>2767930327.8000002</v>
      </c>
      <c r="F24" s="29">
        <v>1</v>
      </c>
      <c r="G24" s="29">
        <v>4.651477836338616</v>
      </c>
      <c r="H24" s="19">
        <v>10015744.130000001</v>
      </c>
      <c r="I24" s="29">
        <v>3.6184957509247319E-3</v>
      </c>
      <c r="J24" s="29">
        <v>1.683135278631185E-2</v>
      </c>
      <c r="K24" s="19">
        <v>2770331651.48</v>
      </c>
      <c r="L24" s="29">
        <v>1.0008675520680135</v>
      </c>
      <c r="M24" s="29">
        <v>4.6555132355548503</v>
      </c>
      <c r="N24" s="19">
        <v>595064713.88</v>
      </c>
      <c r="O24" s="29">
        <v>0.21498543800160169</v>
      </c>
      <c r="P24" s="29">
        <v>1</v>
      </c>
      <c r="Q24" s="19">
        <v>342085349.32999998</v>
      </c>
      <c r="R24" s="29">
        <v>0.12358885839510832</v>
      </c>
      <c r="S24" s="29">
        <v>0.57487083564323815</v>
      </c>
      <c r="T24" s="19">
        <v>252965104.47</v>
      </c>
      <c r="U24" s="29">
        <v>9.1391427713811396E-2</v>
      </c>
      <c r="V24" s="29">
        <v>0.42510520044213651</v>
      </c>
    </row>
    <row r="25" spans="1:22">
      <c r="A25" s="24" t="s">
        <v>93</v>
      </c>
      <c r="B25" s="19">
        <v>134003</v>
      </c>
      <c r="C25" s="29">
        <v>5.7190463800861499E-5</v>
      </c>
      <c r="D25" s="29">
        <v>2.6722997834349152E-4</v>
      </c>
      <c r="E25" s="19">
        <v>2343100424.3400002</v>
      </c>
      <c r="F25" s="29">
        <v>1</v>
      </c>
      <c r="G25" s="29">
        <v>4.6726317743110535</v>
      </c>
      <c r="H25" s="19">
        <v>9409139.8200000003</v>
      </c>
      <c r="I25" s="29">
        <v>4.0156792778740366E-3</v>
      </c>
      <c r="J25" s="29">
        <v>1.876379058923669E-2</v>
      </c>
      <c r="K25" s="19">
        <v>2345122102.96</v>
      </c>
      <c r="L25" s="29">
        <v>1.0008628220109557</v>
      </c>
      <c r="M25" s="29">
        <v>4.6766634238550191</v>
      </c>
      <c r="N25" s="19">
        <v>501451973.43000001</v>
      </c>
      <c r="O25" s="29">
        <v>0.2140121559541128</v>
      </c>
      <c r="P25" s="29">
        <v>1</v>
      </c>
      <c r="Q25" s="19">
        <v>270582686.10000002</v>
      </c>
      <c r="R25" s="29">
        <v>0.11548061845288479</v>
      </c>
      <c r="S25" s="29">
        <v>0.53959840710004092</v>
      </c>
      <c r="T25" s="19">
        <v>230852858.53999999</v>
      </c>
      <c r="U25" s="29">
        <v>9.8524525940891394E-2</v>
      </c>
      <c r="V25" s="29">
        <v>0.46036883046034277</v>
      </c>
    </row>
    <row r="26" spans="1:22">
      <c r="A26" s="24" t="s">
        <v>94</v>
      </c>
      <c r="B26" s="19">
        <v>122454</v>
      </c>
      <c r="C26" s="29">
        <v>5.4069608877318465E-5</v>
      </c>
      <c r="D26" s="29">
        <v>2.5285013274530687E-4</v>
      </c>
      <c r="E26" s="19">
        <v>2264747286.7399998</v>
      </c>
      <c r="F26" s="29">
        <v>1</v>
      </c>
      <c r="G26" s="29">
        <v>4.6763817603898818</v>
      </c>
      <c r="H26" s="19">
        <v>8238558.1200000001</v>
      </c>
      <c r="I26" s="29">
        <v>3.6377383773617531E-3</v>
      </c>
      <c r="J26" s="29">
        <v>1.7011453396964787E-2</v>
      </c>
      <c r="K26" s="19">
        <v>2266258018.9200001</v>
      </c>
      <c r="L26" s="29">
        <v>1.0006670643514382</v>
      </c>
      <c r="M26" s="29">
        <v>4.679501207955953</v>
      </c>
      <c r="N26" s="19">
        <v>484294782.32999998</v>
      </c>
      <c r="O26" s="29">
        <v>0.2138405398101261</v>
      </c>
      <c r="P26" s="29">
        <v>1</v>
      </c>
      <c r="Q26" s="19">
        <v>247497004.66999999</v>
      </c>
      <c r="R26" s="29">
        <v>0.10928239372184462</v>
      </c>
      <c r="S26" s="29">
        <v>0.5110461927325799</v>
      </c>
      <c r="T26" s="19">
        <v>236775559.27000001</v>
      </c>
      <c r="U26" s="29">
        <v>0.10454833554997989</v>
      </c>
      <c r="V26" s="29">
        <v>0.48890792944504696</v>
      </c>
    </row>
    <row r="27" spans="1:22">
      <c r="A27" s="24" t="s">
        <v>95</v>
      </c>
      <c r="B27" s="19">
        <v>113667</v>
      </c>
      <c r="C27" s="29">
        <v>5.12881722359184E-5</v>
      </c>
      <c r="D27" s="29">
        <v>2.3993663653449645E-4</v>
      </c>
      <c r="E27" s="19">
        <v>2216241972.46</v>
      </c>
      <c r="F27" s="29">
        <v>1</v>
      </c>
      <c r="G27" s="29">
        <v>4.6782060282987192</v>
      </c>
      <c r="H27" s="19">
        <v>8184765.3899999997</v>
      </c>
      <c r="I27" s="29">
        <v>3.6930829267325061E-3</v>
      </c>
      <c r="J27" s="29">
        <v>1.727700281084709E-2</v>
      </c>
      <c r="K27" s="19">
        <v>2217460042.23</v>
      </c>
      <c r="L27" s="29">
        <v>1.0005496104600202</v>
      </c>
      <c r="M27" s="29">
        <v>4.6807772192660027</v>
      </c>
      <c r="N27" s="19">
        <v>473737573.56</v>
      </c>
      <c r="O27" s="29">
        <v>0.21375715262452025</v>
      </c>
      <c r="P27" s="29">
        <v>1</v>
      </c>
      <c r="Q27" s="19">
        <v>229915491.13999999</v>
      </c>
      <c r="R27" s="29">
        <v>0.10374115010771895</v>
      </c>
      <c r="S27" s="29">
        <v>0.48532247381657312</v>
      </c>
      <c r="T27" s="19">
        <v>243807165.69999999</v>
      </c>
      <c r="U27" s="29">
        <v>0.11000927187990089</v>
      </c>
      <c r="V27" s="29">
        <v>0.5146460388773052</v>
      </c>
    </row>
    <row r="28" spans="1:22">
      <c r="A28" s="24" t="s">
        <v>96</v>
      </c>
      <c r="B28" s="19">
        <v>163120</v>
      </c>
      <c r="C28" s="29">
        <v>4.7863181558587879E-5</v>
      </c>
      <c r="D28" s="29">
        <v>2.2493110147248226E-4</v>
      </c>
      <c r="E28" s="19">
        <v>3408047578.29</v>
      </c>
      <c r="F28" s="29">
        <v>1</v>
      </c>
      <c r="G28" s="29">
        <v>4.6994598801826601</v>
      </c>
      <c r="H28" s="19">
        <v>13901240.65</v>
      </c>
      <c r="I28" s="29">
        <v>4.0789455929412227E-3</v>
      </c>
      <c r="J28" s="29">
        <v>1.9168841167475144E-2</v>
      </c>
      <c r="K28" s="19">
        <v>3410130039.0799999</v>
      </c>
      <c r="L28" s="29">
        <v>1.0006110421706744</v>
      </c>
      <c r="M28" s="29">
        <v>4.7023314483488434</v>
      </c>
      <c r="N28" s="19">
        <v>725199845.34000003</v>
      </c>
      <c r="O28" s="29">
        <v>0.21279041113148767</v>
      </c>
      <c r="P28" s="29">
        <v>1</v>
      </c>
      <c r="Q28" s="19">
        <v>326726521.30000001</v>
      </c>
      <c r="R28" s="29">
        <v>9.5869119721602072E-2</v>
      </c>
      <c r="S28" s="29">
        <v>0.45053308188009711</v>
      </c>
      <c r="T28" s="19">
        <v>398453714.31</v>
      </c>
      <c r="U28" s="29">
        <v>0.11691553746145926</v>
      </c>
      <c r="V28" s="29">
        <v>0.54943987767012059</v>
      </c>
    </row>
    <row r="29" spans="1:22">
      <c r="A29" s="24" t="s">
        <v>97</v>
      </c>
      <c r="B29" s="19">
        <v>103490</v>
      </c>
      <c r="C29" s="29">
        <v>4.3582670356525007E-5</v>
      </c>
      <c r="D29" s="29">
        <v>2.0658820800867827E-4</v>
      </c>
      <c r="E29" s="19">
        <v>2374567669.98</v>
      </c>
      <c r="F29" s="29">
        <v>1</v>
      </c>
      <c r="G29" s="29">
        <v>4.7401457120157575</v>
      </c>
      <c r="H29" s="19">
        <v>8950800.5500000007</v>
      </c>
      <c r="I29" s="29">
        <v>3.769444292179464E-3</v>
      </c>
      <c r="J29" s="29">
        <v>1.7867715198256761E-2</v>
      </c>
      <c r="K29" s="19">
        <v>2375905484.9400001</v>
      </c>
      <c r="L29" s="29">
        <v>1.0005633930659938</v>
      </c>
      <c r="M29" s="29">
        <v>4.7428162772417082</v>
      </c>
      <c r="N29" s="19">
        <v>500948243.83999997</v>
      </c>
      <c r="O29" s="29">
        <v>0.21096397890577667</v>
      </c>
      <c r="P29" s="29">
        <v>1</v>
      </c>
      <c r="Q29" s="19">
        <v>193517579.50999999</v>
      </c>
      <c r="R29" s="29">
        <v>8.1495921112928277E-2</v>
      </c>
      <c r="S29" s="29">
        <v>0.38630254101022143</v>
      </c>
      <c r="T29" s="19">
        <v>307421774.88999999</v>
      </c>
      <c r="U29" s="29">
        <v>0.12946431418928114</v>
      </c>
      <c r="V29" s="29">
        <v>0.61367971376338182</v>
      </c>
    </row>
    <row r="30" spans="1:22">
      <c r="A30" s="24" t="s">
        <v>98</v>
      </c>
      <c r="B30" s="19">
        <v>70706</v>
      </c>
      <c r="C30" s="29">
        <v>4.0097522394752462E-5</v>
      </c>
      <c r="D30" s="29">
        <v>1.9098357767448652E-4</v>
      </c>
      <c r="E30" s="19">
        <v>1763350845.0699999</v>
      </c>
      <c r="F30" s="29">
        <v>1</v>
      </c>
      <c r="G30" s="29">
        <v>4.7629770187367093</v>
      </c>
      <c r="H30" s="19">
        <v>8463393.1400000006</v>
      </c>
      <c r="I30" s="29">
        <v>4.7996081798821087E-3</v>
      </c>
      <c r="J30" s="29">
        <v>2.2860423459719212E-2</v>
      </c>
      <c r="K30" s="19">
        <v>1764278962.0899999</v>
      </c>
      <c r="L30" s="29">
        <v>1.0005263371283115</v>
      </c>
      <c r="M30" s="29">
        <v>4.7654839503829658</v>
      </c>
      <c r="N30" s="19">
        <v>370220313.5</v>
      </c>
      <c r="O30" s="29">
        <v>0.20995272411900726</v>
      </c>
      <c r="P30" s="29">
        <v>1</v>
      </c>
      <c r="Q30" s="19">
        <v>121219188.2</v>
      </c>
      <c r="R30" s="29">
        <v>6.8743658438084651E-2</v>
      </c>
      <c r="S30" s="29">
        <v>0.32742446532448305</v>
      </c>
      <c r="T30" s="19">
        <v>248995918.03999999</v>
      </c>
      <c r="U30" s="29">
        <v>0.14120611263274471</v>
      </c>
      <c r="V30" s="29">
        <v>0.67256146937491046</v>
      </c>
    </row>
    <row r="31" spans="1:22">
      <c r="A31" s="24" t="s">
        <v>99</v>
      </c>
      <c r="B31" s="19">
        <v>51066</v>
      </c>
      <c r="C31" s="29">
        <v>3.7107893885986121E-5</v>
      </c>
      <c r="D31" s="29">
        <v>1.7517214867021483E-4</v>
      </c>
      <c r="E31" s="19">
        <v>1376149240.8299999</v>
      </c>
      <c r="F31" s="29">
        <v>1</v>
      </c>
      <c r="G31" s="29">
        <v>4.720616837172992</v>
      </c>
      <c r="H31" s="19">
        <v>5692054.71</v>
      </c>
      <c r="I31" s="29">
        <v>4.1362190532234265E-3</v>
      </c>
      <c r="J31" s="29">
        <v>1.9525505304882243E-2</v>
      </c>
      <c r="K31" s="19">
        <v>1376835447.0999999</v>
      </c>
      <c r="L31" s="29">
        <v>1.0004986423344506</v>
      </c>
      <c r="M31" s="29">
        <v>4.7229707365727274</v>
      </c>
      <c r="N31" s="19">
        <v>291518945.14999998</v>
      </c>
      <c r="O31" s="29">
        <v>0.21183672271924192</v>
      </c>
      <c r="P31" s="29">
        <v>1</v>
      </c>
      <c r="Q31" s="19">
        <v>79345029.010000005</v>
      </c>
      <c r="R31" s="29">
        <v>5.76572850210232E-2</v>
      </c>
      <c r="S31" s="29">
        <v>0.2721779504559243</v>
      </c>
      <c r="T31" s="19">
        <v>212167563.22999999</v>
      </c>
      <c r="U31" s="29">
        <v>0.15417482125851037</v>
      </c>
      <c r="V31" s="29">
        <v>0.72780025710106067</v>
      </c>
    </row>
    <row r="32" spans="1:22">
      <c r="A32" s="24" t="s">
        <v>100</v>
      </c>
      <c r="B32" s="19">
        <v>40759</v>
      </c>
      <c r="C32" s="29">
        <v>3.4520083102971703E-5</v>
      </c>
      <c r="D32" s="29">
        <v>1.6041974917315491E-4</v>
      </c>
      <c r="E32" s="19">
        <v>1180732962.8499999</v>
      </c>
      <c r="F32" s="29">
        <v>1</v>
      </c>
      <c r="G32" s="29">
        <v>4.6471426124505761</v>
      </c>
      <c r="H32" s="19">
        <v>6009799.0599999996</v>
      </c>
      <c r="I32" s="29">
        <v>5.0898884414083082E-3</v>
      </c>
      <c r="J32" s="29">
        <v>2.3653437468688195E-2</v>
      </c>
      <c r="K32" s="19">
        <v>1181287602.8</v>
      </c>
      <c r="L32" s="29">
        <v>1.0004697420733146</v>
      </c>
      <c r="M32" s="29">
        <v>4.6493255708563375</v>
      </c>
      <c r="N32" s="19">
        <v>254077195.66999999</v>
      </c>
      <c r="O32" s="29">
        <v>0.21518599350078271</v>
      </c>
      <c r="P32" s="29">
        <v>1</v>
      </c>
      <c r="Q32" s="19">
        <v>56695225.130000003</v>
      </c>
      <c r="R32" s="29">
        <v>4.8016974975570795E-2</v>
      </c>
      <c r="S32" s="29">
        <v>0.22314173052994798</v>
      </c>
      <c r="T32" s="19">
        <v>197382671.97</v>
      </c>
      <c r="U32" s="29">
        <v>0.16716961258841001</v>
      </c>
      <c r="V32" s="29">
        <v>0.77686103016645436</v>
      </c>
    </row>
    <row r="33" spans="1:22">
      <c r="A33" s="24" t="s">
        <v>101</v>
      </c>
      <c r="B33" s="19">
        <v>43760</v>
      </c>
      <c r="C33" s="29">
        <v>3.1831991887184543E-5</v>
      </c>
      <c r="D33" s="29">
        <v>1.4535974998140807E-4</v>
      </c>
      <c r="E33" s="19">
        <v>1374717616.01</v>
      </c>
      <c r="F33" s="29">
        <v>1</v>
      </c>
      <c r="G33" s="29">
        <v>4.5664672979490621</v>
      </c>
      <c r="H33" s="19">
        <v>6197169.3299999991</v>
      </c>
      <c r="I33" s="29">
        <v>4.5079580401295441E-3</v>
      </c>
      <c r="J33" s="29">
        <v>2.058544297077811E-2</v>
      </c>
      <c r="K33" s="19">
        <v>1375144795.46</v>
      </c>
      <c r="L33" s="29">
        <v>1.0003107397803193</v>
      </c>
      <c r="M33" s="29">
        <v>4.5678862809940615</v>
      </c>
      <c r="N33" s="19">
        <v>301046197.49000001</v>
      </c>
      <c r="O33" s="29">
        <v>0.21898766261813155</v>
      </c>
      <c r="P33" s="29">
        <v>1</v>
      </c>
      <c r="Q33" s="19">
        <v>52776714.560000002</v>
      </c>
      <c r="R33" s="29">
        <v>3.8390949490543294E-2</v>
      </c>
      <c r="S33" s="29">
        <v>0.17531101538578014</v>
      </c>
      <c r="T33" s="19">
        <v>248269828.25999999</v>
      </c>
      <c r="U33" s="29">
        <v>0.1805969643282683</v>
      </c>
      <c r="V33" s="29">
        <v>0.82469013171391037</v>
      </c>
    </row>
    <row r="34" spans="1:22">
      <c r="A34" s="24" t="s">
        <v>102</v>
      </c>
      <c r="B34" s="19">
        <v>32039</v>
      </c>
      <c r="C34" s="29">
        <v>2.9050377480922339E-5</v>
      </c>
      <c r="D34" s="29">
        <v>1.3110091663916278E-4</v>
      </c>
      <c r="E34" s="19">
        <v>1102877235.28</v>
      </c>
      <c r="F34" s="29">
        <v>1</v>
      </c>
      <c r="G34" s="29">
        <v>4.5128816906168607</v>
      </c>
      <c r="H34" s="19">
        <v>4292877.28</v>
      </c>
      <c r="I34" s="29">
        <v>3.8924343913129358E-3</v>
      </c>
      <c r="J34" s="29">
        <v>1.7566095896483534E-2</v>
      </c>
      <c r="K34" s="19">
        <v>1103329114.24</v>
      </c>
      <c r="L34" s="29">
        <v>1.0004097273436652</v>
      </c>
      <c r="M34" s="29">
        <v>4.5147307416442324</v>
      </c>
      <c r="N34" s="19">
        <v>244384256.19999999</v>
      </c>
      <c r="O34" s="29">
        <v>0.2215879051469907</v>
      </c>
      <c r="P34" s="29">
        <v>1</v>
      </c>
      <c r="Q34" s="19">
        <v>32113501.82</v>
      </c>
      <c r="R34" s="29">
        <v>2.9117929713951326E-2</v>
      </c>
      <c r="S34" s="29">
        <v>0.1314057718747596</v>
      </c>
      <c r="T34" s="19">
        <v>212276014.78999999</v>
      </c>
      <c r="U34" s="29">
        <v>0.19247474514795571</v>
      </c>
      <c r="V34" s="29">
        <v>0.86861575328435581</v>
      </c>
    </row>
    <row r="35" spans="1:22">
      <c r="A35" s="24" t="s">
        <v>103</v>
      </c>
      <c r="B35" s="19">
        <v>24219</v>
      </c>
      <c r="C35" s="29">
        <v>2.6711461275400139E-5</v>
      </c>
      <c r="D35" s="29">
        <v>1.1884385095112781E-4</v>
      </c>
      <c r="E35" s="19">
        <v>906689445.03999996</v>
      </c>
      <c r="F35" s="29">
        <v>1</v>
      </c>
      <c r="G35" s="29">
        <v>4.4491707033855459</v>
      </c>
      <c r="H35" s="19">
        <v>4558522.68</v>
      </c>
      <c r="I35" s="29">
        <v>5.0276560568088382E-3</v>
      </c>
      <c r="J35" s="29">
        <v>2.2368900034652778E-2</v>
      </c>
      <c r="K35" s="19">
        <v>907104223.88999999</v>
      </c>
      <c r="L35" s="29">
        <v>1.0004574651798022</v>
      </c>
      <c r="M35" s="29">
        <v>4.4512060440613412</v>
      </c>
      <c r="N35" s="19">
        <v>203788414.84999999</v>
      </c>
      <c r="O35" s="29">
        <v>0.22476098730917682</v>
      </c>
      <c r="P35" s="29">
        <v>1</v>
      </c>
      <c r="Q35" s="19">
        <v>19420078.899999999</v>
      </c>
      <c r="R35" s="29">
        <v>2.1418666563547843E-2</v>
      </c>
      <c r="S35" s="29">
        <v>9.5295303780120647E-2</v>
      </c>
      <c r="T35" s="19">
        <v>184375515.34</v>
      </c>
      <c r="U35" s="29">
        <v>0.20335023899155019</v>
      </c>
      <c r="V35" s="29">
        <v>0.90473992584765428</v>
      </c>
    </row>
    <row r="36" spans="1:22">
      <c r="A36" s="24" t="s">
        <v>104</v>
      </c>
      <c r="B36" s="19">
        <v>18603</v>
      </c>
      <c r="C36" s="29">
        <v>2.4719463037214509E-5</v>
      </c>
      <c r="D36" s="29">
        <v>1.0900276607699683E-4</v>
      </c>
      <c r="E36" s="19">
        <v>752564890.75</v>
      </c>
      <c r="F36" s="29">
        <v>1</v>
      </c>
      <c r="G36" s="29">
        <v>4.4095927938602877</v>
      </c>
      <c r="H36" s="19">
        <v>3042540.92</v>
      </c>
      <c r="I36" s="29">
        <v>4.0428951142908471E-3</v>
      </c>
      <c r="J36" s="29">
        <v>1.782752116230988E-2</v>
      </c>
      <c r="K36" s="19">
        <v>752880160.42999995</v>
      </c>
      <c r="L36" s="29">
        <v>1.0004189269043442</v>
      </c>
      <c r="M36" s="29">
        <v>4.4114400909188376</v>
      </c>
      <c r="N36" s="19">
        <v>170665393.81999999</v>
      </c>
      <c r="O36" s="29">
        <v>0.22677830964173237</v>
      </c>
      <c r="P36" s="29">
        <v>1</v>
      </c>
      <c r="Q36" s="19">
        <v>11354828.59</v>
      </c>
      <c r="R36" s="29">
        <v>1.5088172102586225E-2</v>
      </c>
      <c r="S36" s="29">
        <v>6.6532694976088033E-2</v>
      </c>
      <c r="T36" s="19">
        <v>159317204.09</v>
      </c>
      <c r="U36" s="29">
        <v>0.21169895918374002</v>
      </c>
      <c r="V36" s="29">
        <v>0.93350620488434299</v>
      </c>
    </row>
    <row r="37" spans="1:22">
      <c r="A37" s="24" t="s">
        <v>105</v>
      </c>
      <c r="B37" s="19">
        <v>15074</v>
      </c>
      <c r="C37" s="29">
        <v>2.3024178943380369E-5</v>
      </c>
      <c r="D37" s="29">
        <v>9.9334120111316233E-5</v>
      </c>
      <c r="E37" s="19">
        <v>654703042.26999998</v>
      </c>
      <c r="F37" s="29">
        <v>1</v>
      </c>
      <c r="G37" s="29">
        <v>4.3143393019830389</v>
      </c>
      <c r="H37" s="19">
        <v>1883101.27</v>
      </c>
      <c r="I37" s="29">
        <v>2.8762677861872647E-3</v>
      </c>
      <c r="J37" s="29">
        <v>1.2409195152975463E-2</v>
      </c>
      <c r="K37" s="19">
        <v>654873587.41999996</v>
      </c>
      <c r="L37" s="29">
        <v>1.0002604923743881</v>
      </c>
      <c r="M37" s="29">
        <v>4.3154631544717281</v>
      </c>
      <c r="N37" s="19">
        <v>151750475.90000001</v>
      </c>
      <c r="O37" s="29">
        <v>0.23178520046866991</v>
      </c>
      <c r="P37" s="29">
        <v>1</v>
      </c>
      <c r="Q37" s="19">
        <v>7053836.4800000004</v>
      </c>
      <c r="R37" s="29">
        <v>1.077410066026697E-2</v>
      </c>
      <c r="S37" s="29">
        <v>4.6483125922111193E-2</v>
      </c>
      <c r="T37" s="19">
        <v>144703427.28</v>
      </c>
      <c r="U37" s="29">
        <v>0.22102146765391723</v>
      </c>
      <c r="V37" s="29">
        <v>0.95356160448126803</v>
      </c>
    </row>
    <row r="38" spans="1:22">
      <c r="A38" s="24" t="s">
        <v>106</v>
      </c>
      <c r="B38" s="19">
        <v>18248</v>
      </c>
      <c r="C38" s="29">
        <v>2.1105450186255911E-5</v>
      </c>
      <c r="D38" s="29">
        <v>9.026632933952079E-5</v>
      </c>
      <c r="E38" s="19">
        <v>864610791.95000005</v>
      </c>
      <c r="F38" s="29">
        <v>1</v>
      </c>
      <c r="G38" s="29">
        <v>4.2769203472524442</v>
      </c>
      <c r="H38" s="19">
        <v>3173384.13</v>
      </c>
      <c r="I38" s="29">
        <v>3.6703036320457063E-3</v>
      </c>
      <c r="J38" s="29">
        <v>1.5697596284490828E-2</v>
      </c>
      <c r="K38" s="19">
        <v>864906388.40999997</v>
      </c>
      <c r="L38" s="29">
        <v>1.0003418838427094</v>
      </c>
      <c r="M38" s="29">
        <v>4.2783825572157248</v>
      </c>
      <c r="N38" s="19">
        <v>202157328.58000001</v>
      </c>
      <c r="O38" s="29">
        <v>0.23381309886736951</v>
      </c>
      <c r="P38" s="29">
        <v>1</v>
      </c>
      <c r="Q38" s="19">
        <v>8408379.2100000009</v>
      </c>
      <c r="R38" s="29">
        <v>9.7250454057324007E-3</v>
      </c>
      <c r="S38" s="29">
        <v>4.1593244573730807E-2</v>
      </c>
      <c r="T38" s="19">
        <v>193753450.22</v>
      </c>
      <c r="U38" s="29">
        <v>0.22409325909871902</v>
      </c>
      <c r="V38" s="29">
        <v>0.95842901952142523</v>
      </c>
    </row>
    <row r="39" spans="1:22">
      <c r="A39" s="24" t="s">
        <v>107</v>
      </c>
      <c r="B39" s="19">
        <v>11626</v>
      </c>
      <c r="C39" s="29">
        <v>1.9085948544771477E-5</v>
      </c>
      <c r="D39" s="29">
        <v>8.1047997357970813E-5</v>
      </c>
      <c r="E39" s="19">
        <v>609139229.98000002</v>
      </c>
      <c r="F39" s="29">
        <v>1</v>
      </c>
      <c r="G39" s="29">
        <v>4.2464746862253069</v>
      </c>
      <c r="H39" s="19">
        <v>1916324.95</v>
      </c>
      <c r="I39" s="29">
        <v>3.1459555643180608E-3</v>
      </c>
      <c r="J39" s="29">
        <v>1.3359220667866295E-2</v>
      </c>
      <c r="K39" s="19">
        <v>609299443.37</v>
      </c>
      <c r="L39" s="29">
        <v>1.0002630160431554</v>
      </c>
      <c r="M39" s="29">
        <v>4.2475915771946369</v>
      </c>
      <c r="N39" s="19">
        <v>143445863.91999999</v>
      </c>
      <c r="O39" s="29">
        <v>0.23548945275566929</v>
      </c>
      <c r="P39" s="29">
        <v>1</v>
      </c>
      <c r="Q39" s="19">
        <v>5110019.84</v>
      </c>
      <c r="R39" s="29">
        <v>8.3889192954585742E-3</v>
      </c>
      <c r="S39" s="29">
        <v>3.5623333432951869E-2</v>
      </c>
      <c r="T39" s="19">
        <v>138341895.53999999</v>
      </c>
      <c r="U39" s="29">
        <v>0.22711046790491921</v>
      </c>
      <c r="V39" s="29">
        <v>0.96441885293502438</v>
      </c>
    </row>
    <row r="40" spans="1:22">
      <c r="A40" s="24" t="s">
        <v>108</v>
      </c>
      <c r="B40" s="19">
        <v>8799</v>
      </c>
      <c r="C40" s="29">
        <v>1.7418950601885909E-5</v>
      </c>
      <c r="D40" s="29">
        <v>7.291842192484811E-5</v>
      </c>
      <c r="E40" s="19">
        <v>505139500.13999999</v>
      </c>
      <c r="F40" s="29">
        <v>1</v>
      </c>
      <c r="G40" s="29">
        <v>4.1861546996380712</v>
      </c>
      <c r="H40" s="19">
        <v>1480944.33</v>
      </c>
      <c r="I40" s="29">
        <v>2.9317531683615214E-3</v>
      </c>
      <c r="J40" s="29">
        <v>1.2272772303915387E-2</v>
      </c>
      <c r="K40" s="19">
        <v>505278120.75999999</v>
      </c>
      <c r="L40" s="29">
        <v>1.0002744204718925</v>
      </c>
      <c r="M40" s="29">
        <v>4.1873034661861617</v>
      </c>
      <c r="N40" s="19">
        <v>120669095.23999999</v>
      </c>
      <c r="O40" s="29">
        <v>0.23888271498577407</v>
      </c>
      <c r="P40" s="29">
        <v>1</v>
      </c>
      <c r="Q40" s="19">
        <v>3683003.97</v>
      </c>
      <c r="R40" s="29">
        <v>7.2910631003500056E-3</v>
      </c>
      <c r="S40" s="29">
        <v>3.0521518062887901E-2</v>
      </c>
      <c r="T40" s="19">
        <v>116990544.78</v>
      </c>
      <c r="U40" s="29">
        <v>0.23160046828168446</v>
      </c>
      <c r="V40" s="29">
        <v>0.96951538873575138</v>
      </c>
    </row>
    <row r="41" spans="1:22">
      <c r="A41" s="24" t="s">
        <v>109</v>
      </c>
      <c r="B41" s="19">
        <v>6778</v>
      </c>
      <c r="C41" s="29">
        <v>1.6022714611533939E-5</v>
      </c>
      <c r="D41" s="29">
        <v>6.5793380233216127E-5</v>
      </c>
      <c r="E41" s="19">
        <v>423024447.75</v>
      </c>
      <c r="F41" s="29">
        <v>1</v>
      </c>
      <c r="G41" s="29">
        <v>4.1062567628743016</v>
      </c>
      <c r="H41" s="19">
        <v>1473583.29</v>
      </c>
      <c r="I41" s="29">
        <v>3.483447110061265E-3</v>
      </c>
      <c r="J41" s="29">
        <v>1.4303928253804011E-2</v>
      </c>
      <c r="K41" s="19">
        <v>423121777.55000001</v>
      </c>
      <c r="L41" s="29">
        <v>1.0002300807920623</v>
      </c>
      <c r="M41" s="29">
        <v>4.1072015336827148</v>
      </c>
      <c r="N41" s="19">
        <v>103019482.75</v>
      </c>
      <c r="O41" s="29">
        <v>0.24353080134716634</v>
      </c>
      <c r="P41" s="29">
        <v>1</v>
      </c>
      <c r="Q41" s="19">
        <v>2719403.15</v>
      </c>
      <c r="R41" s="29">
        <v>6.428477513448866E-3</v>
      </c>
      <c r="S41" s="29">
        <v>2.6396979264584786E-2</v>
      </c>
      <c r="T41" s="19">
        <v>100302295.93000001</v>
      </c>
      <c r="U41" s="29">
        <v>0.23710756308173683</v>
      </c>
      <c r="V41" s="29">
        <v>0.97362453443302699</v>
      </c>
    </row>
    <row r="42" spans="1:22">
      <c r="A42" s="24" t="s">
        <v>110</v>
      </c>
      <c r="B42" s="19">
        <v>5426</v>
      </c>
      <c r="C42" s="29">
        <v>1.4838830636605229E-5</v>
      </c>
      <c r="D42" s="29">
        <v>6.0871520416597268E-5</v>
      </c>
      <c r="E42" s="19">
        <v>365662236.66000003</v>
      </c>
      <c r="F42" s="29">
        <v>1</v>
      </c>
      <c r="G42" s="29">
        <v>4.1021777192089592</v>
      </c>
      <c r="H42" s="19">
        <v>1034353.06</v>
      </c>
      <c r="I42" s="29">
        <v>2.8287117353104252E-3</v>
      </c>
      <c r="J42" s="29">
        <v>1.1603878254655338E-2</v>
      </c>
      <c r="K42" s="19">
        <v>365782907.75</v>
      </c>
      <c r="L42" s="29">
        <v>1.0003300069788508</v>
      </c>
      <c r="M42" s="29">
        <v>4.1035314664847844</v>
      </c>
      <c r="N42" s="19">
        <v>89138565.340000004</v>
      </c>
      <c r="O42" s="29">
        <v>0.24377295876708976</v>
      </c>
      <c r="P42" s="29">
        <v>1</v>
      </c>
      <c r="Q42" s="19">
        <v>2186915.59</v>
      </c>
      <c r="R42" s="29">
        <v>5.9806984991820121E-3</v>
      </c>
      <c r="S42" s="29">
        <v>2.4533888128650913E-2</v>
      </c>
      <c r="T42" s="19">
        <v>86954258.5</v>
      </c>
      <c r="U42" s="29">
        <v>0.23779939458405652</v>
      </c>
      <c r="V42" s="29">
        <v>0.97549537810409637</v>
      </c>
    </row>
    <row r="43" spans="1:22">
      <c r="A43" s="24" t="s">
        <v>111</v>
      </c>
      <c r="B43" s="19">
        <v>4182</v>
      </c>
      <c r="C43" s="29">
        <v>1.3812346004940195E-5</v>
      </c>
      <c r="D43" s="29">
        <v>5.6266456997702111E-5</v>
      </c>
      <c r="E43" s="19">
        <v>302772606.37</v>
      </c>
      <c r="F43" s="29">
        <v>1</v>
      </c>
      <c r="G43" s="29">
        <v>4.0736350637015288</v>
      </c>
      <c r="H43" s="19">
        <v>1080379.9099999999</v>
      </c>
      <c r="I43" s="29">
        <v>3.5682881716179215E-3</v>
      </c>
      <c r="J43" s="29">
        <v>1.4535903813294183E-2</v>
      </c>
      <c r="K43" s="19">
        <v>302957079.01999998</v>
      </c>
      <c r="L43" s="29">
        <v>1.0006092778742821</v>
      </c>
      <c r="M43" s="29">
        <v>4.0761170394137425</v>
      </c>
      <c r="N43" s="19">
        <v>74324921.510000005</v>
      </c>
      <c r="O43" s="29">
        <v>0.24548099777286997</v>
      </c>
      <c r="P43" s="29">
        <v>1</v>
      </c>
      <c r="Q43" s="19">
        <v>1594107.25</v>
      </c>
      <c r="R43" s="29">
        <v>5.2650313022438314E-3</v>
      </c>
      <c r="S43" s="29">
        <v>2.1447816124306591E-2</v>
      </c>
      <c r="T43" s="19">
        <v>72732354.829999998</v>
      </c>
      <c r="U43" s="29">
        <v>0.240221054678633</v>
      </c>
      <c r="V43" s="29">
        <v>0.97857291137824165</v>
      </c>
    </row>
    <row r="44" spans="1:22">
      <c r="A44" s="24" t="s">
        <v>112</v>
      </c>
      <c r="B44" s="19">
        <v>3716</v>
      </c>
      <c r="C44" s="29">
        <v>1.291500340116771E-5</v>
      </c>
      <c r="D44" s="29">
        <v>5.3038777195524886E-5</v>
      </c>
      <c r="E44" s="19">
        <v>287727372.93000001</v>
      </c>
      <c r="F44" s="29">
        <v>1</v>
      </c>
      <c r="G44" s="29">
        <v>4.1067567346307774</v>
      </c>
      <c r="H44" s="19">
        <v>866671.9</v>
      </c>
      <c r="I44" s="29">
        <v>3.0121287772326374E-3</v>
      </c>
      <c r="J44" s="29">
        <v>1.2370080141475302E-2</v>
      </c>
      <c r="K44" s="19">
        <v>287779268.64999998</v>
      </c>
      <c r="L44" s="29">
        <v>1.0001803642089089</v>
      </c>
      <c r="M44" s="29">
        <v>4.1074974465604006</v>
      </c>
      <c r="N44" s="19">
        <v>70061947.060000002</v>
      </c>
      <c r="O44" s="29">
        <v>0.2435011530065479</v>
      </c>
      <c r="P44" s="29">
        <v>1</v>
      </c>
      <c r="Q44" s="19">
        <v>1361721.65</v>
      </c>
      <c r="R44" s="29">
        <v>4.7326802317528803E-3</v>
      </c>
      <c r="S44" s="29">
        <v>1.9435966414605089E-2</v>
      </c>
      <c r="T44" s="19">
        <v>68702103.469999999</v>
      </c>
      <c r="U44" s="29">
        <v>0.23877499999527069</v>
      </c>
      <c r="V44" s="29">
        <v>0.98059083929204172</v>
      </c>
    </row>
    <row r="45" spans="1:22">
      <c r="A45" s="24" t="s">
        <v>113</v>
      </c>
      <c r="B45" s="19">
        <v>2922</v>
      </c>
      <c r="C45" s="29">
        <v>1.2130371367028521E-5</v>
      </c>
      <c r="D45" s="29">
        <v>5.0485515164992732E-5</v>
      </c>
      <c r="E45" s="19">
        <v>240882979.72</v>
      </c>
      <c r="F45" s="29">
        <v>1</v>
      </c>
      <c r="G45" s="29">
        <v>4.161910104600512</v>
      </c>
      <c r="H45" s="19">
        <v>628569.68999999994</v>
      </c>
      <c r="I45" s="29">
        <v>2.6094400307179991E-3</v>
      </c>
      <c r="J45" s="29">
        <v>1.0860254831194311E-2</v>
      </c>
      <c r="K45" s="19">
        <v>240888783.75999999</v>
      </c>
      <c r="L45" s="29">
        <v>1.0000240948530559</v>
      </c>
      <c r="M45" s="29">
        <v>4.1620103852129136</v>
      </c>
      <c r="N45" s="19">
        <v>57877987.189999998</v>
      </c>
      <c r="O45" s="29">
        <v>0.2402742910988431</v>
      </c>
      <c r="P45" s="29">
        <v>1</v>
      </c>
      <c r="Q45" s="19">
        <v>1031817.29</v>
      </c>
      <c r="R45" s="29">
        <v>4.2834794355307891E-3</v>
      </c>
      <c r="S45" s="29">
        <v>1.7827456345584088E-2</v>
      </c>
      <c r="T45" s="19">
        <v>56847207.18</v>
      </c>
      <c r="U45" s="29">
        <v>0.23599511782060581</v>
      </c>
      <c r="V45" s="29">
        <v>0.98219046549396771</v>
      </c>
    </row>
    <row r="46" spans="1:22">
      <c r="A46" s="24" t="s">
        <v>114</v>
      </c>
      <c r="B46" s="19">
        <v>2545</v>
      </c>
      <c r="C46" s="29">
        <v>1.1430577103396713E-5</v>
      </c>
      <c r="D46" s="29">
        <v>4.6909839596297259E-5</v>
      </c>
      <c r="E46" s="19">
        <v>222648425.97</v>
      </c>
      <c r="F46" s="29">
        <v>1</v>
      </c>
      <c r="G46" s="29">
        <v>4.103890746019947</v>
      </c>
      <c r="H46" s="19">
        <v>880958.4800000001</v>
      </c>
      <c r="I46" s="29">
        <v>3.9567244913678475E-3</v>
      </c>
      <c r="J46" s="29">
        <v>1.6237965024674991E-2</v>
      </c>
      <c r="K46" s="19">
        <v>222723123.97</v>
      </c>
      <c r="L46" s="29">
        <v>1.000335497543603</v>
      </c>
      <c r="M46" s="29">
        <v>4.1052675912844512</v>
      </c>
      <c r="N46" s="19">
        <v>54253010.07</v>
      </c>
      <c r="O46" s="29">
        <v>0.24367120420294433</v>
      </c>
      <c r="P46" s="29">
        <v>1</v>
      </c>
      <c r="Q46" s="19">
        <v>887686.03</v>
      </c>
      <c r="R46" s="29">
        <v>3.9869405145473982E-3</v>
      </c>
      <c r="S46" s="29">
        <v>1.6361968282583073E-2</v>
      </c>
      <c r="T46" s="19">
        <v>53367106.409999996</v>
      </c>
      <c r="U46" s="29">
        <v>0.239692268999875</v>
      </c>
      <c r="V46" s="29">
        <v>0.98367088464111085</v>
      </c>
    </row>
    <row r="47" spans="1:22">
      <c r="A47" s="24" t="s">
        <v>115</v>
      </c>
      <c r="B47" s="19">
        <v>2164</v>
      </c>
      <c r="C47" s="29">
        <v>1.0820289876106794E-5</v>
      </c>
      <c r="D47" s="29">
        <v>4.4113199048867323E-5</v>
      </c>
      <c r="E47" s="19">
        <v>199994641.99000001</v>
      </c>
      <c r="F47" s="29">
        <v>1</v>
      </c>
      <c r="G47" s="29">
        <v>4.0768962342014001</v>
      </c>
      <c r="H47" s="19">
        <v>498798</v>
      </c>
      <c r="I47" s="29">
        <v>2.494056815906801E-3</v>
      </c>
      <c r="J47" s="29">
        <v>1.016801084065477E-2</v>
      </c>
      <c r="K47" s="19">
        <v>200015995.44999999</v>
      </c>
      <c r="L47" s="29">
        <v>1.0001067701603779</v>
      </c>
      <c r="M47" s="29">
        <v>4.0773315250661692</v>
      </c>
      <c r="N47" s="19">
        <v>49055612.530000001</v>
      </c>
      <c r="O47" s="29">
        <v>0.24528463383760474</v>
      </c>
      <c r="P47" s="29">
        <v>1</v>
      </c>
      <c r="Q47" s="19">
        <v>751115</v>
      </c>
      <c r="R47" s="29">
        <v>3.7556756147375022E-3</v>
      </c>
      <c r="S47" s="29">
        <v>1.5311499770605351E-2</v>
      </c>
      <c r="T47" s="19">
        <v>48305791.450000003</v>
      </c>
      <c r="U47" s="29">
        <v>0.24153542799619279</v>
      </c>
      <c r="V47" s="29">
        <v>0.9847148768239018</v>
      </c>
    </row>
    <row r="48" spans="1:22">
      <c r="A48" s="24" t="s">
        <v>116</v>
      </c>
      <c r="B48" s="19">
        <v>1864</v>
      </c>
      <c r="C48" s="29">
        <v>1.025859446098012E-5</v>
      </c>
      <c r="D48" s="29">
        <v>4.0680198061731773E-5</v>
      </c>
      <c r="E48" s="19">
        <v>181701304.90000001</v>
      </c>
      <c r="F48" s="29">
        <v>1</v>
      </c>
      <c r="G48" s="29">
        <v>3.9654748237162631</v>
      </c>
      <c r="H48" s="19">
        <v>603011.07000000007</v>
      </c>
      <c r="I48" s="29">
        <v>3.3186942181393218E-3</v>
      </c>
      <c r="J48" s="29">
        <v>1.3160198369644209E-2</v>
      </c>
      <c r="K48" s="19">
        <v>181732087.80000001</v>
      </c>
      <c r="L48" s="29">
        <v>1.000169414853773</v>
      </c>
      <c r="M48" s="29">
        <v>3.9661466340536635</v>
      </c>
      <c r="N48" s="19">
        <v>45820819.189999998</v>
      </c>
      <c r="O48" s="29">
        <v>0.25217661048288925</v>
      </c>
      <c r="P48" s="29">
        <v>1</v>
      </c>
      <c r="Q48" s="19">
        <v>709974.22</v>
      </c>
      <c r="R48" s="29">
        <v>3.9073699574735414E-3</v>
      </c>
      <c r="S48" s="29">
        <v>1.5494577193306613E-2</v>
      </c>
      <c r="T48" s="19">
        <v>45111059.960000001</v>
      </c>
      <c r="U48" s="29">
        <v>0.24827042373100755</v>
      </c>
      <c r="V48" s="29">
        <v>0.98451011477867911</v>
      </c>
    </row>
    <row r="49" spans="1:22">
      <c r="A49" s="24" t="s">
        <v>117</v>
      </c>
      <c r="B49" s="19">
        <v>2765</v>
      </c>
      <c r="C49" s="29">
        <v>9.5457237990164574E-6</v>
      </c>
      <c r="D49" s="29">
        <v>3.8671642295643378E-5</v>
      </c>
      <c r="E49" s="19">
        <v>289658496.12</v>
      </c>
      <c r="F49" s="29">
        <v>1</v>
      </c>
      <c r="G49" s="29">
        <v>4.05120063285593</v>
      </c>
      <c r="H49" s="19">
        <v>825206.16</v>
      </c>
      <c r="I49" s="29">
        <v>2.8488933383750388E-3</v>
      </c>
      <c r="J49" s="29">
        <v>1.1541438495363999E-2</v>
      </c>
      <c r="K49" s="19">
        <v>289924404.39999998</v>
      </c>
      <c r="L49" s="29">
        <v>1.0009180061471072</v>
      </c>
      <c r="M49" s="29">
        <v>4.0549196599400554</v>
      </c>
      <c r="N49" s="19">
        <v>71499420.140000001</v>
      </c>
      <c r="O49" s="29">
        <v>0.24684040377803781</v>
      </c>
      <c r="P49" s="29">
        <v>1</v>
      </c>
      <c r="Q49" s="19">
        <v>957854.14</v>
      </c>
      <c r="R49" s="29">
        <v>3.3068394431046803E-3</v>
      </c>
      <c r="S49" s="29">
        <v>1.339667004465863E-2</v>
      </c>
      <c r="T49" s="19">
        <v>70541273.75</v>
      </c>
      <c r="U49" s="29">
        <v>0.24353255538817717</v>
      </c>
      <c r="V49" s="29">
        <v>0.98659924250960507</v>
      </c>
    </row>
    <row r="50" spans="1:22">
      <c r="A50" s="24" t="s">
        <v>118</v>
      </c>
      <c r="B50" s="19">
        <v>2031</v>
      </c>
      <c r="C50" s="29">
        <v>8.7045050783834445E-6</v>
      </c>
      <c r="D50" s="29">
        <v>3.3281711814246342E-5</v>
      </c>
      <c r="E50" s="19">
        <v>233327453.05000001</v>
      </c>
      <c r="F50" s="29">
        <v>1</v>
      </c>
      <c r="G50" s="29">
        <v>3.8235042101241725</v>
      </c>
      <c r="H50" s="19">
        <v>1169685.32</v>
      </c>
      <c r="I50" s="29">
        <v>5.0130634209997861E-3</v>
      </c>
      <c r="J50" s="29">
        <v>1.916746909581217E-2</v>
      </c>
      <c r="K50" s="19">
        <v>233425211.88</v>
      </c>
      <c r="L50" s="29">
        <v>1.0004189769730141</v>
      </c>
      <c r="M50" s="29">
        <v>3.8251061703444371</v>
      </c>
      <c r="N50" s="19">
        <v>61024505.329999998</v>
      </c>
      <c r="O50" s="29">
        <v>0.26154018540168517</v>
      </c>
      <c r="P50" s="29">
        <v>1</v>
      </c>
      <c r="Q50" s="19">
        <v>708329.43</v>
      </c>
      <c r="R50" s="29">
        <v>3.035774062335525E-3</v>
      </c>
      <c r="S50" s="29">
        <v>1.1607294908325643E-2</v>
      </c>
      <c r="T50" s="19">
        <v>60318141.700000003</v>
      </c>
      <c r="U50" s="29">
        <v>0.25851283640881451</v>
      </c>
      <c r="V50" s="29">
        <v>0.98842491838024382</v>
      </c>
    </row>
    <row r="51" spans="1:22">
      <c r="A51" s="24" t="s">
        <v>119</v>
      </c>
      <c r="B51" s="19">
        <v>1624</v>
      </c>
      <c r="C51" s="29">
        <v>8.0212117356536429E-6</v>
      </c>
      <c r="D51" s="29">
        <v>2.978502898343297E-5</v>
      </c>
      <c r="E51" s="19">
        <v>202463175.58000001</v>
      </c>
      <c r="F51" s="29">
        <v>1</v>
      </c>
      <c r="G51" s="29">
        <v>3.7132829758178443</v>
      </c>
      <c r="H51" s="19">
        <v>886633.28</v>
      </c>
      <c r="I51" s="29">
        <v>4.3792323095794838E-3</v>
      </c>
      <c r="J51" s="29">
        <v>1.6261328782312956E-2</v>
      </c>
      <c r="K51" s="19">
        <v>202482806.87</v>
      </c>
      <c r="L51" s="29">
        <v>1.0000969622744666</v>
      </c>
      <c r="M51" s="29">
        <v>3.713643024180918</v>
      </c>
      <c r="N51" s="19">
        <v>54524036.25</v>
      </c>
      <c r="O51" s="29">
        <v>0.2693034725638575</v>
      </c>
      <c r="P51" s="29">
        <v>1</v>
      </c>
      <c r="Q51" s="19">
        <v>566800</v>
      </c>
      <c r="R51" s="29">
        <v>2.7995214358180324E-3</v>
      </c>
      <c r="S51" s="29">
        <v>1.0395415288060227E-2</v>
      </c>
      <c r="T51" s="19">
        <v>53957725.659999996</v>
      </c>
      <c r="U51" s="29">
        <v>0.26650636840712538</v>
      </c>
      <c r="V51" s="29">
        <v>0.98961356075321727</v>
      </c>
    </row>
    <row r="52" spans="1:22">
      <c r="A52" s="24" t="s">
        <v>120</v>
      </c>
      <c r="B52" s="19">
        <v>1244</v>
      </c>
      <c r="C52" s="29">
        <v>7.4185697508292505E-6</v>
      </c>
      <c r="D52" s="29">
        <v>2.6699923696704794E-5</v>
      </c>
      <c r="E52" s="19">
        <v>167687309.25</v>
      </c>
      <c r="F52" s="29">
        <v>1</v>
      </c>
      <c r="G52" s="29">
        <v>3.5990662072996304</v>
      </c>
      <c r="H52" s="19">
        <v>293056</v>
      </c>
      <c r="I52" s="29">
        <v>1.7476337434879556E-3</v>
      </c>
      <c r="J52" s="29">
        <v>6.2898495489240522E-3</v>
      </c>
      <c r="K52" s="19">
        <v>167720959.08000001</v>
      </c>
      <c r="L52" s="29">
        <v>1.0002006701052721</v>
      </c>
      <c r="M52" s="29">
        <v>3.5997884322943308</v>
      </c>
      <c r="N52" s="19">
        <v>46591893.450000003</v>
      </c>
      <c r="O52" s="29">
        <v>0.27784984837783722</v>
      </c>
      <c r="P52" s="29">
        <v>1</v>
      </c>
      <c r="Q52" s="19">
        <v>445782.65</v>
      </c>
      <c r="R52" s="29">
        <v>2.6584161436772535E-3</v>
      </c>
      <c r="S52" s="29">
        <v>9.5678157076486015E-3</v>
      </c>
      <c r="T52" s="19">
        <v>46146150.670000002</v>
      </c>
      <c r="U52" s="29">
        <v>0.27519166999812777</v>
      </c>
      <c r="V52" s="29">
        <v>0.99043304002061328</v>
      </c>
    </row>
    <row r="53" spans="1:22">
      <c r="A53" s="24" t="s">
        <v>121</v>
      </c>
      <c r="B53" s="19">
        <v>1061</v>
      </c>
      <c r="C53" s="29">
        <v>6.9009091850353984E-6</v>
      </c>
      <c r="D53" s="29">
        <v>2.4790916471375852E-5</v>
      </c>
      <c r="E53" s="19">
        <v>153747857.21000001</v>
      </c>
      <c r="F53" s="29">
        <v>1</v>
      </c>
      <c r="G53" s="29">
        <v>3.5924130874138851</v>
      </c>
      <c r="H53" s="19">
        <v>451630.74</v>
      </c>
      <c r="I53" s="29">
        <v>2.9374766464753382E-3</v>
      </c>
      <c r="J53" s="29">
        <v>1.0552629548770655E-2</v>
      </c>
      <c r="K53" s="19">
        <v>153747917.31999999</v>
      </c>
      <c r="L53" s="29">
        <v>1.0000003909647983</v>
      </c>
      <c r="M53" s="29">
        <v>3.5924144919209429</v>
      </c>
      <c r="N53" s="19">
        <v>42797933.719999999</v>
      </c>
      <c r="O53" s="29">
        <v>0.27836442404230366</v>
      </c>
      <c r="P53" s="29">
        <v>1</v>
      </c>
      <c r="Q53" s="19">
        <v>384434.91</v>
      </c>
      <c r="R53" s="29">
        <v>2.5004245065666886E-3</v>
      </c>
      <c r="S53" s="29">
        <v>8.9825577214805771E-3</v>
      </c>
      <c r="T53" s="19">
        <v>42413498.799999997</v>
      </c>
      <c r="U53" s="29">
        <v>0.2758639994706954</v>
      </c>
      <c r="V53" s="29">
        <v>0.99101744204486319</v>
      </c>
    </row>
    <row r="54" spans="1:22">
      <c r="A54" s="24" t="s">
        <v>122</v>
      </c>
      <c r="B54" s="19">
        <v>799</v>
      </c>
      <c r="C54" s="29">
        <v>6.4594529140516629E-6</v>
      </c>
      <c r="D54" s="29">
        <v>2.3133696296820349E-5</v>
      </c>
      <c r="E54" s="19">
        <v>123694686.01000001</v>
      </c>
      <c r="F54" s="29">
        <v>1</v>
      </c>
      <c r="G54" s="29">
        <v>3.5813708381550597</v>
      </c>
      <c r="H54" s="19">
        <v>313589.06</v>
      </c>
      <c r="I54" s="29">
        <v>2.5351861920296895E-3</v>
      </c>
      <c r="J54" s="29">
        <v>9.0794418974285036E-3</v>
      </c>
      <c r="K54" s="19">
        <v>123701579.40000001</v>
      </c>
      <c r="L54" s="29">
        <v>1.0000557290714933</v>
      </c>
      <c r="M54" s="29">
        <v>3.5815704246265434</v>
      </c>
      <c r="N54" s="19">
        <v>34538362.990000002</v>
      </c>
      <c r="O54" s="29">
        <v>0.27922269019065032</v>
      </c>
      <c r="P54" s="29">
        <v>1</v>
      </c>
      <c r="Q54" s="19">
        <v>287852.12</v>
      </c>
      <c r="R54" s="29">
        <v>2.3271179165831653E-3</v>
      </c>
      <c r="S54" s="29">
        <v>8.3342722433991066E-3</v>
      </c>
      <c r="T54" s="19">
        <v>34250510.850000001</v>
      </c>
      <c r="U54" s="29">
        <v>0.27689557211237875</v>
      </c>
      <c r="V54" s="29">
        <v>0.99166572717753465</v>
      </c>
    </row>
    <row r="55" spans="1:22">
      <c r="A55" s="24" t="s">
        <v>123</v>
      </c>
      <c r="B55" s="19">
        <v>644</v>
      </c>
      <c r="C55" s="29">
        <v>6.0646269282351954E-6</v>
      </c>
      <c r="D55" s="29">
        <v>2.1175219242638526E-5</v>
      </c>
      <c r="E55" s="19">
        <v>106189549.27</v>
      </c>
      <c r="F55" s="29">
        <v>1</v>
      </c>
      <c r="G55" s="29">
        <v>3.491594700418037</v>
      </c>
      <c r="H55" s="19">
        <v>157904.14000000001</v>
      </c>
      <c r="I55" s="29">
        <v>1.4870026390121434E-3</v>
      </c>
      <c r="J55" s="29">
        <v>5.1920105338824352E-3</v>
      </c>
      <c r="K55" s="19">
        <v>106284351.42</v>
      </c>
      <c r="L55" s="29">
        <v>1.0008927634654419</v>
      </c>
      <c r="M55" s="29">
        <v>3.494711868602701</v>
      </c>
      <c r="N55" s="19">
        <v>30412908.25</v>
      </c>
      <c r="O55" s="29">
        <v>0.28640208437716819</v>
      </c>
      <c r="P55" s="29">
        <v>1</v>
      </c>
      <c r="Q55" s="19">
        <v>232179.74</v>
      </c>
      <c r="R55" s="29">
        <v>2.186465067382991E-3</v>
      </c>
      <c r="S55" s="29">
        <v>7.6342498419236177E-3</v>
      </c>
      <c r="T55" s="19">
        <v>30180728.5</v>
      </c>
      <c r="U55" s="29">
        <v>0.284215619215614</v>
      </c>
      <c r="V55" s="29">
        <v>0.99236574982926862</v>
      </c>
    </row>
    <row r="56" spans="1:22">
      <c r="A56" s="24" t="s">
        <v>124</v>
      </c>
      <c r="B56" s="19">
        <v>560</v>
      </c>
      <c r="C56" s="29">
        <v>5.7225824726014154E-6</v>
      </c>
      <c r="D56" s="29">
        <v>2.0477260946598128E-5</v>
      </c>
      <c r="E56" s="19">
        <v>97857916.890000001</v>
      </c>
      <c r="F56" s="29">
        <v>1</v>
      </c>
      <c r="G56" s="29">
        <v>3.5783251782982903</v>
      </c>
      <c r="H56" s="19">
        <v>79483.38</v>
      </c>
      <c r="I56" s="29">
        <v>8.1223249509128196E-4</v>
      </c>
      <c r="J56" s="29">
        <v>2.9064319878171767E-3</v>
      </c>
      <c r="K56" s="19">
        <v>97860974.790000007</v>
      </c>
      <c r="L56" s="29">
        <v>1.0000312483659697</v>
      </c>
      <c r="M56" s="29">
        <v>3.5784369951130199</v>
      </c>
      <c r="N56" s="19">
        <v>27347407.52</v>
      </c>
      <c r="O56" s="29">
        <v>0.27946034811614312</v>
      </c>
      <c r="P56" s="29">
        <v>1</v>
      </c>
      <c r="Q56" s="19">
        <v>191975.34</v>
      </c>
      <c r="R56" s="29">
        <v>1.9617762783137455E-3</v>
      </c>
      <c r="S56" s="29">
        <v>7.0198734508783887E-3</v>
      </c>
      <c r="T56" s="19">
        <v>27155432.18</v>
      </c>
      <c r="U56" s="29">
        <v>0.27749857183782933</v>
      </c>
      <c r="V56" s="29">
        <v>0.9929801265491216</v>
      </c>
    </row>
    <row r="57" spans="1:22">
      <c r="A57" s="24" t="s">
        <v>125</v>
      </c>
      <c r="B57" s="19">
        <v>907</v>
      </c>
      <c r="C57" s="29">
        <v>5.2642678161034827E-6</v>
      </c>
      <c r="D57" s="29">
        <v>1.8747910421878781E-5</v>
      </c>
      <c r="E57" s="19">
        <v>172293665.84</v>
      </c>
      <c r="F57" s="29">
        <v>1</v>
      </c>
      <c r="G57" s="29">
        <v>3.561351944239731</v>
      </c>
      <c r="H57" s="19">
        <v>411194.24</v>
      </c>
      <c r="I57" s="29">
        <v>2.386589419844687E-3</v>
      </c>
      <c r="J57" s="29">
        <v>8.4994848704658486E-3</v>
      </c>
      <c r="K57" s="19">
        <v>172413287.83000001</v>
      </c>
      <c r="L57" s="29">
        <v>1.0006942912812076</v>
      </c>
      <c r="M57" s="29">
        <v>3.5638245598439284</v>
      </c>
      <c r="N57" s="19">
        <v>48378724.859999999</v>
      </c>
      <c r="O57" s="29">
        <v>0.28079224284963999</v>
      </c>
      <c r="P57" s="29">
        <v>1</v>
      </c>
      <c r="Q57" s="19">
        <v>329121.95</v>
      </c>
      <c r="R57" s="29">
        <v>1.9102382458194263E-3</v>
      </c>
      <c r="S57" s="29">
        <v>6.803030690710107E-3</v>
      </c>
      <c r="T57" s="19">
        <v>48049602.909999996</v>
      </c>
      <c r="U57" s="29">
        <v>0.27888200460382051</v>
      </c>
      <c r="V57" s="29">
        <v>0.9931969693092898</v>
      </c>
    </row>
    <row r="58" spans="1:22">
      <c r="A58" s="24" t="s">
        <v>126</v>
      </c>
      <c r="B58" s="19">
        <v>689</v>
      </c>
      <c r="C58" s="29">
        <v>4.7784567104471588E-6</v>
      </c>
      <c r="D58" s="29">
        <v>1.750999659174651E-5</v>
      </c>
      <c r="E58" s="19">
        <v>144188812.78</v>
      </c>
      <c r="F58" s="29">
        <v>1</v>
      </c>
      <c r="G58" s="29">
        <v>3.6643622936803713</v>
      </c>
      <c r="H58" s="19">
        <v>247114.48</v>
      </c>
      <c r="I58" s="29">
        <v>1.7138256098761396E-3</v>
      </c>
      <c r="J58" s="29">
        <v>6.2800779427738922E-3</v>
      </c>
      <c r="K58" s="19">
        <v>144421791.75999999</v>
      </c>
      <c r="L58" s="29">
        <v>1.0016157909584529</v>
      </c>
      <c r="M58" s="29">
        <v>3.670283137142996</v>
      </c>
      <c r="N58" s="19">
        <v>39348951.119999997</v>
      </c>
      <c r="O58" s="29">
        <v>0.27289878015736024</v>
      </c>
      <c r="P58" s="29">
        <v>1</v>
      </c>
      <c r="Q58" s="19">
        <v>259494.33</v>
      </c>
      <c r="R58" s="29">
        <v>1.7996842126436711E-3</v>
      </c>
      <c r="S58" s="29">
        <v>6.5946949693433147E-3</v>
      </c>
      <c r="T58" s="19">
        <v>39089456.780000001</v>
      </c>
      <c r="U58" s="29">
        <v>0.27109909587536313</v>
      </c>
      <c r="V58" s="29">
        <v>0.99340530477652045</v>
      </c>
    </row>
    <row r="59" spans="1:22">
      <c r="A59" s="24" t="s">
        <v>127</v>
      </c>
      <c r="B59" s="19">
        <v>712</v>
      </c>
      <c r="C59" s="29">
        <v>4.2701762587058117E-6</v>
      </c>
      <c r="D59" s="29">
        <v>1.5529362393752854E-5</v>
      </c>
      <c r="E59" s="19">
        <v>166737848.00999999</v>
      </c>
      <c r="F59" s="29">
        <v>1</v>
      </c>
      <c r="G59" s="29">
        <v>3.6367029023901307</v>
      </c>
      <c r="H59" s="19">
        <v>691554.13</v>
      </c>
      <c r="I59" s="29">
        <v>4.1475534094606069E-3</v>
      </c>
      <c r="J59" s="29">
        <v>1.5083419522003474E-2</v>
      </c>
      <c r="K59" s="19">
        <v>166737848.00999999</v>
      </c>
      <c r="L59" s="29">
        <v>1</v>
      </c>
      <c r="M59" s="29">
        <v>3.6367029023901307</v>
      </c>
      <c r="N59" s="19">
        <v>45848630.609999999</v>
      </c>
      <c r="O59" s="29">
        <v>0.27497434540027321</v>
      </c>
      <c r="P59" s="29">
        <v>1</v>
      </c>
      <c r="Q59" s="19">
        <v>261751.29</v>
      </c>
      <c r="R59" s="29">
        <v>1.5698372812410393E-3</v>
      </c>
      <c r="S59" s="29">
        <v>5.7090317969695197E-3</v>
      </c>
      <c r="T59" s="19">
        <v>45586879.32</v>
      </c>
      <c r="U59" s="29">
        <v>0.27340450811903222</v>
      </c>
      <c r="V59" s="29">
        <v>0.99429096820303053</v>
      </c>
    </row>
    <row r="60" spans="1:22">
      <c r="A60" s="24" t="s">
        <v>128</v>
      </c>
      <c r="B60" s="19">
        <v>526</v>
      </c>
      <c r="C60" s="29">
        <v>3.7841620310976148E-6</v>
      </c>
      <c r="D60" s="29">
        <v>1.4217917605247789E-5</v>
      </c>
      <c r="E60" s="19">
        <v>139000390.49000001</v>
      </c>
      <c r="F60" s="29">
        <v>1</v>
      </c>
      <c r="G60" s="29">
        <v>3.7572169184108142</v>
      </c>
      <c r="H60" s="19">
        <v>231037.13</v>
      </c>
      <c r="I60" s="29">
        <v>1.6621329565014518E-3</v>
      </c>
      <c r="J60" s="29">
        <v>6.2449940648154414E-3</v>
      </c>
      <c r="K60" s="19">
        <v>139000390.49000001</v>
      </c>
      <c r="L60" s="29">
        <v>1</v>
      </c>
      <c r="M60" s="29">
        <v>3.7572169184108142</v>
      </c>
      <c r="N60" s="19">
        <v>36995572.390000001</v>
      </c>
      <c r="O60" s="29">
        <v>0.26615444934783505</v>
      </c>
      <c r="P60" s="29">
        <v>1</v>
      </c>
      <c r="Q60" s="19">
        <v>200025.59</v>
      </c>
      <c r="R60" s="29">
        <v>1.4390289789465755E-3</v>
      </c>
      <c r="S60" s="29">
        <v>5.406744025781513E-3</v>
      </c>
      <c r="T60" s="19">
        <v>36795546.799999997</v>
      </c>
      <c r="U60" s="29">
        <v>0.26471542036888845</v>
      </c>
      <c r="V60" s="29">
        <v>0.99459325597421844</v>
      </c>
    </row>
    <row r="61" spans="1:22">
      <c r="A61" s="24" t="s">
        <v>129</v>
      </c>
      <c r="B61" s="19">
        <v>394</v>
      </c>
      <c r="C61" s="29">
        <v>3.3973651910165255E-6</v>
      </c>
      <c r="D61" s="29">
        <v>1.2835924730558293E-5</v>
      </c>
      <c r="E61" s="19">
        <v>115972224.90000001</v>
      </c>
      <c r="F61" s="29">
        <v>1</v>
      </c>
      <c r="G61" s="29">
        <v>3.7781998722126358</v>
      </c>
      <c r="H61" s="19">
        <v>215488.01</v>
      </c>
      <c r="I61" s="29">
        <v>1.8581001630848251E-3</v>
      </c>
      <c r="J61" s="29">
        <v>7.0202737987253632E-3</v>
      </c>
      <c r="K61" s="19">
        <v>115972224.90000001</v>
      </c>
      <c r="L61" s="29">
        <v>1</v>
      </c>
      <c r="M61" s="29">
        <v>3.7781998722126358</v>
      </c>
      <c r="N61" s="19">
        <v>30695100.530000001</v>
      </c>
      <c r="O61" s="29">
        <v>0.26467630983597695</v>
      </c>
      <c r="P61" s="29">
        <v>1</v>
      </c>
      <c r="Q61" s="19">
        <v>164533.62</v>
      </c>
      <c r="R61" s="29">
        <v>1.4187329780201534E-3</v>
      </c>
      <c r="S61" s="29">
        <v>5.3602567562595956E-3</v>
      </c>
      <c r="T61" s="19">
        <v>30530566.91</v>
      </c>
      <c r="U61" s="29">
        <v>0.26325757685795675</v>
      </c>
      <c r="V61" s="29">
        <v>0.99463974324374038</v>
      </c>
    </row>
    <row r="62" spans="1:22">
      <c r="A62" s="24" t="s">
        <v>130</v>
      </c>
      <c r="B62" s="19">
        <v>302</v>
      </c>
      <c r="C62" s="29">
        <v>3.0821969517434662E-6</v>
      </c>
      <c r="D62" s="29">
        <v>1.2428552275784346E-5</v>
      </c>
      <c r="E62" s="19">
        <v>97982057.840000004</v>
      </c>
      <c r="F62" s="29">
        <v>1</v>
      </c>
      <c r="G62" s="29">
        <v>4.0323679733555151</v>
      </c>
      <c r="H62" s="19">
        <v>744383.27</v>
      </c>
      <c r="I62" s="29">
        <v>7.5971385619961378E-3</v>
      </c>
      <c r="J62" s="29">
        <v>3.06344582265374E-2</v>
      </c>
      <c r="K62" s="19">
        <v>97984191.599999994</v>
      </c>
      <c r="L62" s="29">
        <v>1.0000217770482376</v>
      </c>
      <c r="M62" s="29">
        <v>4.0324557864273824</v>
      </c>
      <c r="N62" s="19">
        <v>24298888.02</v>
      </c>
      <c r="O62" s="29">
        <v>0.24799324035099279</v>
      </c>
      <c r="P62" s="29">
        <v>1</v>
      </c>
      <c r="Q62" s="19">
        <v>113014.37</v>
      </c>
      <c r="R62" s="29">
        <v>1.153419028864928E-3</v>
      </c>
      <c r="S62" s="29">
        <v>4.6510099518537558E-3</v>
      </c>
      <c r="T62" s="19">
        <v>24185873.640000001</v>
      </c>
      <c r="U62" s="29">
        <v>0.24683982122006839</v>
      </c>
      <c r="V62" s="29">
        <v>0.99534898963660479</v>
      </c>
    </row>
    <row r="63" spans="1:22">
      <c r="A63" s="24" t="s">
        <v>131</v>
      </c>
      <c r="B63" s="19">
        <v>239</v>
      </c>
      <c r="C63" s="29">
        <v>2.8259258461812154E-6</v>
      </c>
      <c r="D63" s="29">
        <v>1.1667214186898178E-5</v>
      </c>
      <c r="E63" s="19">
        <v>84574052.189999998</v>
      </c>
      <c r="F63" s="29">
        <v>1</v>
      </c>
      <c r="G63" s="29">
        <v>4.1286342324461707</v>
      </c>
      <c r="H63" s="19">
        <v>99041.2</v>
      </c>
      <c r="I63" s="29">
        <v>1.1710589410744894E-3</v>
      </c>
      <c r="J63" s="29">
        <v>4.8348740323323003E-3</v>
      </c>
      <c r="K63" s="19">
        <v>84574052.189999998</v>
      </c>
      <c r="L63" s="29">
        <v>1</v>
      </c>
      <c r="M63" s="29">
        <v>4.1286342324461707</v>
      </c>
      <c r="N63" s="19">
        <v>20484752.93</v>
      </c>
      <c r="O63" s="29">
        <v>0.2422108483578384</v>
      </c>
      <c r="P63" s="29">
        <v>1</v>
      </c>
      <c r="Q63" s="19">
        <v>95991.52</v>
      </c>
      <c r="R63" s="29">
        <v>1.1349996543189166E-3</v>
      </c>
      <c r="S63" s="29">
        <v>4.6859984266356489E-3</v>
      </c>
      <c r="T63" s="19">
        <v>20388761.41</v>
      </c>
      <c r="U63" s="29">
        <v>0.24107584870351947</v>
      </c>
      <c r="V63" s="29">
        <v>0.99531400157336436</v>
      </c>
    </row>
    <row r="64" spans="1:22">
      <c r="A64" s="24" t="s">
        <v>132</v>
      </c>
      <c r="B64" s="19">
        <v>173</v>
      </c>
      <c r="C64" s="29">
        <v>2.6032365343126768E-6</v>
      </c>
      <c r="D64" s="29">
        <v>9.6371593731187817E-6</v>
      </c>
      <c r="E64" s="19">
        <v>66455736.049999997</v>
      </c>
      <c r="F64" s="29">
        <v>1</v>
      </c>
      <c r="G64" s="29">
        <v>3.70199144261136</v>
      </c>
      <c r="H64" s="19">
        <v>63341.51</v>
      </c>
      <c r="I64" s="29">
        <v>9.5313834087012571E-4</v>
      </c>
      <c r="J64" s="29">
        <v>3.528509981525995E-3</v>
      </c>
      <c r="K64" s="19">
        <v>66455736.049999997</v>
      </c>
      <c r="L64" s="29">
        <v>1</v>
      </c>
      <c r="M64" s="29">
        <v>3.70199144261136</v>
      </c>
      <c r="N64" s="19">
        <v>17951347.829999998</v>
      </c>
      <c r="O64" s="29">
        <v>0.27012488156769121</v>
      </c>
      <c r="P64" s="29">
        <v>1</v>
      </c>
      <c r="Q64" s="19">
        <v>59940.98</v>
      </c>
      <c r="R64" s="29">
        <v>9.0196849155205476E-4</v>
      </c>
      <c r="S64" s="29">
        <v>3.3390796372307833E-3</v>
      </c>
      <c r="T64" s="19">
        <v>17891406.850000001</v>
      </c>
      <c r="U64" s="29">
        <v>0.26922291307613921</v>
      </c>
      <c r="V64" s="29">
        <v>0.99666092036276943</v>
      </c>
    </row>
    <row r="65" spans="1:22">
      <c r="A65" s="24" t="s">
        <v>133</v>
      </c>
      <c r="B65" s="19">
        <v>232</v>
      </c>
      <c r="C65" s="29">
        <v>2.3567605943185734E-6</v>
      </c>
      <c r="D65" s="29">
        <v>9.4047369027263445E-6</v>
      </c>
      <c r="E65" s="19">
        <v>98440206.680000007</v>
      </c>
      <c r="F65" s="29">
        <v>1</v>
      </c>
      <c r="G65" s="29">
        <v>3.9905355365319157</v>
      </c>
      <c r="H65" s="19">
        <v>70500.539999999994</v>
      </c>
      <c r="I65" s="29">
        <v>7.1617626961284627E-4</v>
      </c>
      <c r="J65" s="29">
        <v>2.8579268543109256E-3</v>
      </c>
      <c r="K65" s="19">
        <v>98473723.5</v>
      </c>
      <c r="L65" s="29">
        <v>1.000340478968202</v>
      </c>
      <c r="M65" s="29">
        <v>3.9918942299539677</v>
      </c>
      <c r="N65" s="19">
        <v>24668420.010000002</v>
      </c>
      <c r="O65" s="29">
        <v>0.25059293191236115</v>
      </c>
      <c r="P65" s="29">
        <v>1</v>
      </c>
      <c r="Q65" s="19">
        <v>80331.08</v>
      </c>
      <c r="R65" s="29">
        <v>8.1603932690971063E-4</v>
      </c>
      <c r="S65" s="29">
        <v>3.2564339332407854E-3</v>
      </c>
      <c r="T65" s="19">
        <v>24588088.93</v>
      </c>
      <c r="U65" s="29">
        <v>0.24977689258545144</v>
      </c>
      <c r="V65" s="29">
        <v>0.99674356606675918</v>
      </c>
    </row>
    <row r="66" spans="1:22">
      <c r="A66" s="24" t="s">
        <v>134</v>
      </c>
      <c r="B66" s="19">
        <v>177</v>
      </c>
      <c r="C66" s="29">
        <v>2.103221540544897E-6</v>
      </c>
      <c r="D66" s="29">
        <v>8.5416630555619871E-6</v>
      </c>
      <c r="E66" s="19">
        <v>84156612.409999996</v>
      </c>
      <c r="F66" s="29">
        <v>1</v>
      </c>
      <c r="G66" s="29">
        <v>4.0612284017160807</v>
      </c>
      <c r="H66" s="19">
        <v>221937.62</v>
      </c>
      <c r="I66" s="29">
        <v>2.6371976443009489E-3</v>
      </c>
      <c r="J66" s="29">
        <v>1.0710261973973756E-2</v>
      </c>
      <c r="K66" s="19">
        <v>84156612.409999996</v>
      </c>
      <c r="L66" s="29">
        <v>1</v>
      </c>
      <c r="M66" s="29">
        <v>4.0612284017160807</v>
      </c>
      <c r="N66" s="19">
        <v>20721959.98</v>
      </c>
      <c r="O66" s="29">
        <v>0.24623091860025598</v>
      </c>
      <c r="P66" s="29">
        <v>1</v>
      </c>
      <c r="Q66" s="19">
        <v>70969.240000000005</v>
      </c>
      <c r="R66" s="29">
        <v>8.4329962872373187E-4</v>
      </c>
      <c r="S66" s="29">
        <v>3.4248324033294463E-3</v>
      </c>
      <c r="T66" s="19">
        <v>20650990.739999998</v>
      </c>
      <c r="U66" s="29">
        <v>0.24538761897153222</v>
      </c>
      <c r="V66" s="29">
        <v>0.99657516759667042</v>
      </c>
    </row>
    <row r="67" spans="1:22">
      <c r="A67" s="24" t="s">
        <v>135</v>
      </c>
      <c r="B67" s="19">
        <v>127</v>
      </c>
      <c r="C67" s="29">
        <v>1.911071757525618E-6</v>
      </c>
      <c r="D67" s="29">
        <v>9.0363871402847309E-6</v>
      </c>
      <c r="E67" s="19">
        <v>66454856.810000002</v>
      </c>
      <c r="F67" s="29">
        <v>1</v>
      </c>
      <c r="G67" s="29">
        <v>4.7284394762783242</v>
      </c>
      <c r="H67" s="19">
        <v>40259.449999999997</v>
      </c>
      <c r="I67" s="29">
        <v>6.0581651864972236E-4</v>
      </c>
      <c r="J67" s="29">
        <v>2.8645667421648507E-3</v>
      </c>
      <c r="K67" s="19">
        <v>66454856.810000002</v>
      </c>
      <c r="L67" s="29">
        <v>1</v>
      </c>
      <c r="M67" s="29">
        <v>4.7284394762783242</v>
      </c>
      <c r="N67" s="19">
        <v>14054289.4</v>
      </c>
      <c r="O67" s="29">
        <v>0.21148626412938321</v>
      </c>
      <c r="P67" s="29">
        <v>1</v>
      </c>
      <c r="Q67" s="19">
        <v>59448.68</v>
      </c>
      <c r="R67" s="29">
        <v>8.9457238874155961E-4</v>
      </c>
      <c r="S67" s="29">
        <v>4.2299313973141895E-3</v>
      </c>
      <c r="T67" s="19">
        <v>13994840.720000001</v>
      </c>
      <c r="U67" s="29">
        <v>0.21059169174064166</v>
      </c>
      <c r="V67" s="29">
        <v>0.9957700686026858</v>
      </c>
    </row>
    <row r="68" spans="1:22">
      <c r="A68" s="24" t="s">
        <v>136</v>
      </c>
      <c r="B68" s="19">
        <v>101</v>
      </c>
      <c r="C68" s="29">
        <v>1.7395542932487672E-6</v>
      </c>
      <c r="D68" s="29">
        <v>7.2477691497519231E-6</v>
      </c>
      <c r="E68" s="19">
        <v>58060849.490000002</v>
      </c>
      <c r="F68" s="29">
        <v>1</v>
      </c>
      <c r="G68" s="29">
        <v>4.1664518192278388</v>
      </c>
      <c r="H68" s="19">
        <v>112682.51</v>
      </c>
      <c r="I68" s="29">
        <v>1.9407657826192785E-3</v>
      </c>
      <c r="J68" s="29">
        <v>8.0861071256892337E-3</v>
      </c>
      <c r="K68" s="19">
        <v>58060849.490000002</v>
      </c>
      <c r="L68" s="29">
        <v>1</v>
      </c>
      <c r="M68" s="29">
        <v>4.1664518192278388</v>
      </c>
      <c r="N68" s="19">
        <v>13935322.43</v>
      </c>
      <c r="O68" s="29">
        <v>0.24001237585061724</v>
      </c>
      <c r="P68" s="29">
        <v>1</v>
      </c>
      <c r="Q68" s="19">
        <v>38867.18</v>
      </c>
      <c r="R68" s="29">
        <v>6.6942148351953085E-4</v>
      </c>
      <c r="S68" s="29">
        <v>2.789112357840148E-3</v>
      </c>
      <c r="T68" s="19">
        <v>13896455.25</v>
      </c>
      <c r="U68" s="29">
        <v>0.23934295436709774</v>
      </c>
      <c r="V68" s="29">
        <v>0.99721088764215993</v>
      </c>
    </row>
    <row r="69" spans="1:22">
      <c r="A69" s="24" t="s">
        <v>137</v>
      </c>
      <c r="B69" s="19">
        <v>60</v>
      </c>
      <c r="C69" s="29">
        <v>1.6026414235919517E-6</v>
      </c>
      <c r="D69" s="29">
        <v>6.2948372932855559E-6</v>
      </c>
      <c r="E69" s="19">
        <v>37438193.670000002</v>
      </c>
      <c r="F69" s="29">
        <v>1</v>
      </c>
      <c r="G69" s="29">
        <v>3.927788961786054</v>
      </c>
      <c r="H69" s="19">
        <v>30955.21</v>
      </c>
      <c r="I69" s="29">
        <v>8.2683503036646362E-4</v>
      </c>
      <c r="J69" s="29">
        <v>3.2476335054914328E-3</v>
      </c>
      <c r="K69" s="19">
        <v>37438193.670000002</v>
      </c>
      <c r="L69" s="29">
        <v>1</v>
      </c>
      <c r="M69" s="29">
        <v>3.927788961786054</v>
      </c>
      <c r="N69" s="19">
        <v>9531620.4700000007</v>
      </c>
      <c r="O69" s="29">
        <v>0.25459616331964985</v>
      </c>
      <c r="P69" s="29">
        <v>1</v>
      </c>
      <c r="Q69" s="19">
        <v>18209.22</v>
      </c>
      <c r="R69" s="29">
        <v>4.8638083772165069E-4</v>
      </c>
      <c r="S69" s="29">
        <v>1.9104012856273535E-3</v>
      </c>
      <c r="T69" s="19">
        <v>9513411.25</v>
      </c>
      <c r="U69" s="29">
        <v>0.25410978248192817</v>
      </c>
      <c r="V69" s="29">
        <v>0.99808959871437253</v>
      </c>
    </row>
    <row r="70" spans="1:22">
      <c r="A70" s="24" t="s">
        <v>138</v>
      </c>
      <c r="B70" s="19">
        <v>62</v>
      </c>
      <c r="C70" s="29">
        <v>1.4875255994068557E-6</v>
      </c>
      <c r="D70" s="29">
        <v>6.0019487282019731E-6</v>
      </c>
      <c r="E70" s="19">
        <v>41679954.969999999</v>
      </c>
      <c r="F70" s="29">
        <v>1</v>
      </c>
      <c r="G70" s="29">
        <v>4.0348540761888225</v>
      </c>
      <c r="H70" s="19">
        <v>51065.93</v>
      </c>
      <c r="I70" s="29">
        <v>1.2251915827825571E-3</v>
      </c>
      <c r="J70" s="29">
        <v>4.9434692519024354E-3</v>
      </c>
      <c r="K70" s="19">
        <v>41717366.049999997</v>
      </c>
      <c r="L70" s="29">
        <v>1.0008975796645396</v>
      </c>
      <c r="M70" s="29">
        <v>4.0384756791569947</v>
      </c>
      <c r="N70" s="19">
        <v>10329978.279999999</v>
      </c>
      <c r="O70" s="29">
        <v>0.24784043762607741</v>
      </c>
      <c r="P70" s="29">
        <v>1</v>
      </c>
      <c r="Q70" s="19">
        <v>29640.66</v>
      </c>
      <c r="R70" s="29">
        <v>7.1114904085991626E-4</v>
      </c>
      <c r="S70" s="29">
        <v>2.8693826062914049E-3</v>
      </c>
      <c r="T70" s="19">
        <v>10300337.619999999</v>
      </c>
      <c r="U70" s="29">
        <v>0.24712928858521749</v>
      </c>
      <c r="V70" s="29">
        <v>0.99713061739370856</v>
      </c>
    </row>
    <row r="71" spans="1:22">
      <c r="A71" s="24" t="s">
        <v>139</v>
      </c>
      <c r="B71" s="19">
        <v>98</v>
      </c>
      <c r="C71" s="29">
        <v>1.3477162230254336E-6</v>
      </c>
      <c r="D71" s="29">
        <v>5.819673278435088E-6</v>
      </c>
      <c r="E71" s="19">
        <v>72715604.609999999</v>
      </c>
      <c r="F71" s="29">
        <v>1</v>
      </c>
      <c r="G71" s="29">
        <v>4.3181740925925336</v>
      </c>
      <c r="H71" s="19">
        <v>4941.41</v>
      </c>
      <c r="I71" s="29">
        <v>6.79552900165317E-5</v>
      </c>
      <c r="J71" s="29">
        <v>2.9344277280399927E-4</v>
      </c>
      <c r="K71" s="19">
        <v>72715604.609999999</v>
      </c>
      <c r="L71" s="29">
        <v>1</v>
      </c>
      <c r="M71" s="29">
        <v>4.3181740925925336</v>
      </c>
      <c r="N71" s="19">
        <v>16839433.300000001</v>
      </c>
      <c r="O71" s="29">
        <v>0.23157936168331339</v>
      </c>
      <c r="P71" s="29">
        <v>1</v>
      </c>
      <c r="Q71" s="19">
        <v>42379.49</v>
      </c>
      <c r="R71" s="29">
        <v>5.8281149180147067E-4</v>
      </c>
      <c r="S71" s="29">
        <v>2.5166814847623164E-3</v>
      </c>
      <c r="T71" s="19">
        <v>16797053.809999999</v>
      </c>
      <c r="U71" s="29">
        <v>0.23099655019151188</v>
      </c>
      <c r="V71" s="29">
        <v>0.99748331851523753</v>
      </c>
    </row>
    <row r="72" spans="1:22">
      <c r="A72" s="24" t="s">
        <v>140</v>
      </c>
      <c r="B72" s="19">
        <v>74</v>
      </c>
      <c r="C72" s="29">
        <v>1.1767873095949885E-6</v>
      </c>
      <c r="D72" s="29">
        <v>5.4984878482251989E-6</v>
      </c>
      <c r="E72" s="19">
        <v>62883071.049999997</v>
      </c>
      <c r="F72" s="29">
        <v>1</v>
      </c>
      <c r="G72" s="29">
        <v>4.6724567841554965</v>
      </c>
      <c r="H72" s="19">
        <v>37547.53</v>
      </c>
      <c r="I72" s="29">
        <v>5.9710076771131231E-4</v>
      </c>
      <c r="J72" s="29">
        <v>2.7899275329171767E-3</v>
      </c>
      <c r="K72" s="19">
        <v>62883071.049999997</v>
      </c>
      <c r="L72" s="29">
        <v>1</v>
      </c>
      <c r="M72" s="29">
        <v>4.6724567841554965</v>
      </c>
      <c r="N72" s="19">
        <v>13458245.619999999</v>
      </c>
      <c r="O72" s="29">
        <v>0.21402017101389642</v>
      </c>
      <c r="P72" s="29">
        <v>1</v>
      </c>
      <c r="Q72" s="19">
        <v>37956.1</v>
      </c>
      <c r="R72" s="29">
        <v>6.0359806488808568E-4</v>
      </c>
      <c r="S72" s="29">
        <v>2.8202858731894657E-3</v>
      </c>
      <c r="T72" s="19">
        <v>13420289.52</v>
      </c>
      <c r="U72" s="29">
        <v>0.21341657294900834</v>
      </c>
      <c r="V72" s="29">
        <v>0.99717971412681061</v>
      </c>
    </row>
    <row r="73" spans="1:22">
      <c r="A73" s="24" t="s">
        <v>141</v>
      </c>
      <c r="B73" s="19">
        <v>320</v>
      </c>
      <c r="C73" s="29">
        <v>3.1898617979443144E-7</v>
      </c>
      <c r="D73" s="29">
        <v>1.8495642270075098E-6</v>
      </c>
      <c r="E73" s="19">
        <v>1003178257.46</v>
      </c>
      <c r="F73" s="29">
        <v>1</v>
      </c>
      <c r="G73" s="29">
        <v>5.7982581822179551</v>
      </c>
      <c r="H73" s="19">
        <v>377413.72</v>
      </c>
      <c r="I73" s="29">
        <v>3.7621800232751621E-4</v>
      </c>
      <c r="J73" s="29">
        <v>2.1814091102932147E-3</v>
      </c>
      <c r="K73" s="19">
        <v>1003178257.46</v>
      </c>
      <c r="L73" s="29">
        <v>1</v>
      </c>
      <c r="M73" s="29">
        <v>5.7982581822179551</v>
      </c>
      <c r="N73" s="19">
        <v>173013726.87</v>
      </c>
      <c r="O73" s="29">
        <v>0.17246558683205773</v>
      </c>
      <c r="P73" s="29">
        <v>1</v>
      </c>
      <c r="Q73" s="19">
        <v>161200.34</v>
      </c>
      <c r="R73" s="29">
        <v>1.6068962699426086E-4</v>
      </c>
      <c r="S73" s="29">
        <v>9.3171994451702429E-4</v>
      </c>
      <c r="T73" s="19">
        <v>172852526.53</v>
      </c>
      <c r="U73" s="29">
        <v>0.17230489720506348</v>
      </c>
      <c r="V73" s="29">
        <v>0.99906828005548298</v>
      </c>
    </row>
    <row r="74" spans="1:22">
      <c r="A74" s="24" t="s">
        <v>142</v>
      </c>
      <c r="B74" s="19">
        <v>6194233</v>
      </c>
      <c r="C74" s="29">
        <v>1.0482510328687668E-4</v>
      </c>
      <c r="D74" s="29">
        <v>4.4247251729606993E-4</v>
      </c>
      <c r="E74" s="19">
        <v>59091122314.929993</v>
      </c>
      <c r="F74" s="29">
        <v>1</v>
      </c>
      <c r="G74" s="29">
        <v>4.2210549135844655</v>
      </c>
      <c r="H74" s="19">
        <v>2186437260.2499995</v>
      </c>
      <c r="I74" s="29">
        <v>3.7001112427637428E-2</v>
      </c>
      <c r="J74" s="29">
        <v>0.15618372742077022</v>
      </c>
      <c r="K74" s="19">
        <v>64656778129.610008</v>
      </c>
      <c r="L74" s="29">
        <v>1.0941876816117571</v>
      </c>
      <c r="M74" s="29">
        <v>4.6186262898509023</v>
      </c>
      <c r="N74" s="19">
        <v>13999136122.290001</v>
      </c>
      <c r="O74" s="29">
        <v>0.23690760259520358</v>
      </c>
      <c r="P74" s="29">
        <v>1</v>
      </c>
      <c r="Q74" s="19">
        <v>7636457568.8700008</v>
      </c>
      <c r="R74" s="29">
        <v>0.129231892536598</v>
      </c>
      <c r="S74" s="29">
        <v>0.54549491498342662</v>
      </c>
      <c r="T74" s="19">
        <v>6394252940.0899992</v>
      </c>
      <c r="U74" s="29">
        <v>0.10821004390492722</v>
      </c>
      <c r="V74" s="29">
        <v>0.4567605375240838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74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4.28515625" hidden="1" customWidth="1"/>
    <col min="4" max="4" width="18.140625" hidden="1" customWidth="1"/>
    <col min="5" max="5" width="20.5703125" customWidth="1"/>
    <col min="6" max="6" width="14.28515625" hidden="1" customWidth="1"/>
    <col min="7" max="7" width="18.140625" hidden="1" customWidth="1"/>
    <col min="8" max="8" width="14" customWidth="1"/>
    <col min="9" max="9" width="14.28515625" customWidth="1"/>
    <col min="10" max="10" width="25.5703125" hidden="1" customWidth="1"/>
    <col min="11" max="11" width="18.85546875" customWidth="1"/>
    <col min="12" max="12" width="14.28515625" customWidth="1"/>
    <col min="13" max="13" width="25.5703125" hidden="1" customWidth="1"/>
    <col min="14" max="14" width="12.7109375" customWidth="1"/>
    <col min="15" max="15" width="24.42578125" hidden="1" customWidth="1"/>
    <col min="16" max="16" width="25.5703125" hidden="1" customWidth="1"/>
    <col min="17" max="17" width="17.42578125" customWidth="1"/>
    <col min="18" max="18" width="24.42578125" hidden="1" customWidth="1"/>
    <col min="19" max="19" width="18.140625" customWidth="1"/>
    <col min="20" max="20" width="12.7109375" customWidth="1"/>
    <col min="21" max="21" width="14.28515625" customWidth="1"/>
    <col min="22" max="22" width="25.5703125" hidden="1" customWidth="1"/>
    <col min="30" max="31" width="9.140625" hidden="1" customWidth="1"/>
  </cols>
  <sheetData>
    <row r="1" spans="1:22">
      <c r="A1" s="25" t="s">
        <v>0</v>
      </c>
      <c r="B1" s="19" t="s">
        <v>1</v>
      </c>
      <c r="E1" s="115" t="s">
        <v>329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2" hidden="1">
      <c r="A2" s="25" t="s">
        <v>63</v>
      </c>
      <c r="B2" s="19" t="s">
        <v>64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2">
      <c r="E3" s="116" t="s">
        <v>330</v>
      </c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2">
      <c r="A4" s="19"/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8" customFormat="1" ht="60">
      <c r="A5" s="19"/>
      <c r="B5" s="73" t="s">
        <v>326</v>
      </c>
      <c r="C5" s="73"/>
      <c r="D5" s="73"/>
      <c r="E5" s="23" t="s">
        <v>68</v>
      </c>
      <c r="F5" s="23"/>
      <c r="G5" s="23"/>
      <c r="H5" s="23" t="s">
        <v>69</v>
      </c>
      <c r="I5" s="23"/>
      <c r="J5" s="23"/>
      <c r="K5" s="23" t="s">
        <v>70</v>
      </c>
      <c r="L5" s="23"/>
      <c r="M5" s="23"/>
      <c r="N5" s="23" t="s">
        <v>318</v>
      </c>
      <c r="O5" s="23"/>
      <c r="P5" s="23"/>
      <c r="Q5" s="23" t="s">
        <v>319</v>
      </c>
      <c r="R5" s="23"/>
      <c r="S5" s="23"/>
      <c r="T5" s="23" t="s">
        <v>320</v>
      </c>
      <c r="U5" s="23"/>
      <c r="V5" s="23"/>
    </row>
    <row r="6" spans="1:22" s="8" customFormat="1" ht="45">
      <c r="A6" s="79" t="s">
        <v>331</v>
      </c>
      <c r="B6" s="51" t="s">
        <v>4</v>
      </c>
      <c r="C6" s="51" t="s">
        <v>322</v>
      </c>
      <c r="D6" s="51" t="s">
        <v>323</v>
      </c>
      <c r="E6" s="51" t="s">
        <v>4</v>
      </c>
      <c r="F6" s="51" t="s">
        <v>322</v>
      </c>
      <c r="G6" s="51" t="s">
        <v>323</v>
      </c>
      <c r="H6" s="51" t="s">
        <v>4</v>
      </c>
      <c r="I6" s="51" t="s">
        <v>322</v>
      </c>
      <c r="J6" s="51" t="s">
        <v>323</v>
      </c>
      <c r="K6" s="51" t="s">
        <v>4</v>
      </c>
      <c r="L6" s="51" t="s">
        <v>322</v>
      </c>
      <c r="M6" s="51" t="s">
        <v>323</v>
      </c>
      <c r="N6" s="51" t="s">
        <v>4</v>
      </c>
      <c r="O6" s="51" t="s">
        <v>322</v>
      </c>
      <c r="P6" s="51" t="s">
        <v>323</v>
      </c>
      <c r="Q6" s="51" t="s">
        <v>4</v>
      </c>
      <c r="R6" s="51" t="s">
        <v>322</v>
      </c>
      <c r="S6" s="51" t="s">
        <v>323</v>
      </c>
      <c r="T6" s="51" t="s">
        <v>4</v>
      </c>
      <c r="U6" s="51" t="s">
        <v>322</v>
      </c>
      <c r="V6" s="51" t="s">
        <v>323</v>
      </c>
    </row>
    <row r="7" spans="1:22">
      <c r="A7" s="24" t="s">
        <v>281</v>
      </c>
      <c r="B7" s="19">
        <v>592464</v>
      </c>
      <c r="C7" s="29" t="e">
        <v>#DIV/0!</v>
      </c>
      <c r="D7" s="29">
        <v>4.7876951997634773E-3</v>
      </c>
      <c r="E7" s="19">
        <v>0</v>
      </c>
      <c r="F7" s="29" t="e">
        <v>#DIV/0!</v>
      </c>
      <c r="G7" s="29">
        <v>0</v>
      </c>
      <c r="H7" s="19">
        <v>161712005.66999999</v>
      </c>
      <c r="I7" s="29" t="e">
        <v>#DIV/0!</v>
      </c>
      <c r="J7" s="29">
        <v>1.3067929752531513</v>
      </c>
      <c r="K7" s="19">
        <v>562855381.23000002</v>
      </c>
      <c r="L7" s="29" t="e">
        <v>#DIV/0!</v>
      </c>
      <c r="M7" s="29">
        <v>4.5484282705378094</v>
      </c>
      <c r="N7" s="19">
        <v>123747226.02</v>
      </c>
      <c r="O7" s="29" t="e">
        <v>#DIV/0!</v>
      </c>
      <c r="P7" s="29">
        <v>1</v>
      </c>
      <c r="Q7" s="19">
        <v>123160672.61</v>
      </c>
      <c r="R7" s="29" t="e">
        <v>#DIV/0!</v>
      </c>
      <c r="S7" s="29">
        <v>0.99526006821433555</v>
      </c>
      <c r="T7" s="19">
        <v>3737502.83</v>
      </c>
      <c r="U7" s="29" t="e">
        <v>#DIV/0!</v>
      </c>
      <c r="V7" s="29">
        <v>3.020272009488072E-2</v>
      </c>
    </row>
    <row r="8" spans="1:22">
      <c r="A8" s="24" t="s">
        <v>76</v>
      </c>
      <c r="B8" s="19">
        <v>485554</v>
      </c>
      <c r="C8" s="29">
        <v>5.7565998843441442E-3</v>
      </c>
      <c r="D8" s="29">
        <v>3.5826748919710522E-3</v>
      </c>
      <c r="E8" s="19">
        <v>84347359.510000005</v>
      </c>
      <c r="F8" s="29">
        <v>1</v>
      </c>
      <c r="G8" s="29">
        <v>0.62235954625135992</v>
      </c>
      <c r="H8" s="19">
        <v>342094483.88</v>
      </c>
      <c r="I8" s="29">
        <v>4.0557817798604843</v>
      </c>
      <c r="J8" s="29">
        <v>2.524154508208504</v>
      </c>
      <c r="K8" s="19">
        <v>642404555.59000003</v>
      </c>
      <c r="L8" s="29">
        <v>7.6161786133191072</v>
      </c>
      <c r="M8" s="29">
        <v>4.7400014659545908</v>
      </c>
      <c r="N8" s="19">
        <v>135528345.34</v>
      </c>
      <c r="O8" s="29">
        <v>1.6067882400507405</v>
      </c>
      <c r="P8" s="29">
        <v>1</v>
      </c>
      <c r="Q8" s="19">
        <v>125450512.95</v>
      </c>
      <c r="R8" s="29">
        <v>1.4873081229665157</v>
      </c>
      <c r="S8" s="29">
        <v>0.92564040854540253</v>
      </c>
      <c r="T8" s="19">
        <v>14184860.609999999</v>
      </c>
      <c r="U8" s="29">
        <v>0.16817195810757157</v>
      </c>
      <c r="V8" s="29">
        <v>0.10466342354003094</v>
      </c>
    </row>
    <row r="9" spans="1:22">
      <c r="A9" s="24" t="s">
        <v>77</v>
      </c>
      <c r="B9" s="19">
        <v>114644</v>
      </c>
      <c r="C9" s="29">
        <v>6.7170477472477887E-4</v>
      </c>
      <c r="D9" s="29">
        <v>2.3471633077398386E-3</v>
      </c>
      <c r="E9" s="19">
        <v>170676172.5</v>
      </c>
      <c r="F9" s="29">
        <v>1</v>
      </c>
      <c r="G9" s="29">
        <v>3.494337685334385</v>
      </c>
      <c r="H9" s="19">
        <v>47566724.950000003</v>
      </c>
      <c r="I9" s="29">
        <v>0.27869575614018416</v>
      </c>
      <c r="J9" s="29">
        <v>0.97385708342340727</v>
      </c>
      <c r="K9" s="19">
        <v>260342572.13</v>
      </c>
      <c r="L9" s="29">
        <v>1.5253597987147269</v>
      </c>
      <c r="M9" s="29">
        <v>5.3301222283429421</v>
      </c>
      <c r="N9" s="19">
        <v>48843640.159999996</v>
      </c>
      <c r="O9" s="29">
        <v>0.28617726449191377</v>
      </c>
      <c r="P9" s="29">
        <v>1</v>
      </c>
      <c r="Q9" s="19">
        <v>35686057.799999997</v>
      </c>
      <c r="R9" s="29">
        <v>0.20908634917976027</v>
      </c>
      <c r="S9" s="29">
        <v>0.73061830942782047</v>
      </c>
      <c r="T9" s="19">
        <v>13648748.75</v>
      </c>
      <c r="U9" s="29">
        <v>7.9968683091952986E-2</v>
      </c>
      <c r="V9" s="29">
        <v>0.27943758297477395</v>
      </c>
    </row>
    <row r="10" spans="1:22">
      <c r="A10" s="24" t="s">
        <v>78</v>
      </c>
      <c r="B10" s="19">
        <v>105592</v>
      </c>
      <c r="C10" s="29">
        <v>4.041912852343403E-4</v>
      </c>
      <c r="D10" s="29">
        <v>1.7663064267825464E-3</v>
      </c>
      <c r="E10" s="19">
        <v>261242643.91</v>
      </c>
      <c r="F10" s="29">
        <v>1</v>
      </c>
      <c r="G10" s="29">
        <v>4.3699765217809805</v>
      </c>
      <c r="H10" s="19">
        <v>36467898.450000003</v>
      </c>
      <c r="I10" s="29">
        <v>0.13959397250076622</v>
      </c>
      <c r="J10" s="29">
        <v>0.61002238241048823</v>
      </c>
      <c r="K10" s="19">
        <v>322673532.50999999</v>
      </c>
      <c r="L10" s="29">
        <v>1.2351487784711113</v>
      </c>
      <c r="M10" s="29">
        <v>5.397571162825213</v>
      </c>
      <c r="N10" s="19">
        <v>59781246.560000002</v>
      </c>
      <c r="O10" s="29">
        <v>0.22883418137735231</v>
      </c>
      <c r="P10" s="29">
        <v>1</v>
      </c>
      <c r="Q10" s="19">
        <v>43851492.130000003</v>
      </c>
      <c r="R10" s="29">
        <v>0.16785732786071161</v>
      </c>
      <c r="S10" s="29">
        <v>0.73353258176020208</v>
      </c>
      <c r="T10" s="19">
        <v>16419004.960000001</v>
      </c>
      <c r="U10" s="29">
        <v>6.2849635550528526E-2</v>
      </c>
      <c r="V10" s="29">
        <v>0.27465143175830092</v>
      </c>
    </row>
    <row r="11" spans="1:22">
      <c r="A11" s="24" t="s">
        <v>79</v>
      </c>
      <c r="B11" s="19">
        <v>88764</v>
      </c>
      <c r="C11" s="29">
        <v>2.8467760265540258E-4</v>
      </c>
      <c r="D11" s="29">
        <v>1.3687149218402671E-3</v>
      </c>
      <c r="E11" s="19">
        <v>311805351.63999999</v>
      </c>
      <c r="F11" s="29">
        <v>1</v>
      </c>
      <c r="G11" s="29">
        <v>4.8079473378770627</v>
      </c>
      <c r="H11" s="19">
        <v>26446583.510000002</v>
      </c>
      <c r="I11" s="29">
        <v>8.481760614722976E-2</v>
      </c>
      <c r="J11" s="29">
        <v>0.40779858368067856</v>
      </c>
      <c r="K11" s="19">
        <v>347783442.39999998</v>
      </c>
      <c r="L11" s="29">
        <v>1.1153863799026102</v>
      </c>
      <c r="M11" s="29">
        <v>5.3627189759570886</v>
      </c>
      <c r="N11" s="19">
        <v>64852072.979999997</v>
      </c>
      <c r="O11" s="29">
        <v>0.20798896695934849</v>
      </c>
      <c r="P11" s="29">
        <v>1</v>
      </c>
      <c r="Q11" s="19">
        <v>48281165.609999999</v>
      </c>
      <c r="R11" s="29">
        <v>0.1548439286114108</v>
      </c>
      <c r="S11" s="29">
        <v>0.74448145435365853</v>
      </c>
      <c r="T11" s="19">
        <v>17038982.329999998</v>
      </c>
      <c r="U11" s="29">
        <v>5.4646215147944724E-2</v>
      </c>
      <c r="V11" s="29">
        <v>0.26273612464561807</v>
      </c>
    </row>
    <row r="12" spans="1:22">
      <c r="A12" s="24" t="s">
        <v>80</v>
      </c>
      <c r="B12" s="19">
        <v>124714</v>
      </c>
      <c r="C12" s="29">
        <v>2.2418802918104037E-4</v>
      </c>
      <c r="D12" s="29">
        <v>1.0575608938718979E-3</v>
      </c>
      <c r="E12" s="19">
        <v>556291968.20000005</v>
      </c>
      <c r="F12" s="29">
        <v>1</v>
      </c>
      <c r="G12" s="29">
        <v>4.7172942183183082</v>
      </c>
      <c r="H12" s="19">
        <v>19799596.780000001</v>
      </c>
      <c r="I12" s="29">
        <v>3.5592095359682739E-2</v>
      </c>
      <c r="J12" s="29">
        <v>0.16789838565806528</v>
      </c>
      <c r="K12" s="19">
        <v>581216167.11000001</v>
      </c>
      <c r="L12" s="29">
        <v>1.0448041681972282</v>
      </c>
      <c r="M12" s="29">
        <v>4.9286486619116534</v>
      </c>
      <c r="N12" s="19">
        <v>117926070</v>
      </c>
      <c r="O12" s="29">
        <v>0.21198592958581564</v>
      </c>
      <c r="P12" s="29">
        <v>1</v>
      </c>
      <c r="Q12" s="19">
        <v>103299704.52</v>
      </c>
      <c r="R12" s="29">
        <v>0.18569332369519548</v>
      </c>
      <c r="S12" s="29">
        <v>0.87597004224765562</v>
      </c>
      <c r="T12" s="19">
        <v>15412236.09</v>
      </c>
      <c r="U12" s="29">
        <v>2.7705300401638981E-2</v>
      </c>
      <c r="V12" s="29">
        <v>0.13069405340142345</v>
      </c>
    </row>
    <row r="13" spans="1:22">
      <c r="A13" s="24" t="s">
        <v>81</v>
      </c>
      <c r="B13" s="19">
        <v>125683</v>
      </c>
      <c r="C13" s="29">
        <v>1.8172354080414209E-4</v>
      </c>
      <c r="D13" s="29">
        <v>8.6415665491136129E-4</v>
      </c>
      <c r="E13" s="19">
        <v>691616504.08000004</v>
      </c>
      <c r="F13" s="29">
        <v>1</v>
      </c>
      <c r="G13" s="29">
        <v>4.7553368764849875</v>
      </c>
      <c r="H13" s="19">
        <v>15019005.67</v>
      </c>
      <c r="I13" s="29">
        <v>2.171579998655257E-2</v>
      </c>
      <c r="J13" s="29">
        <v>0.10326594447842563</v>
      </c>
      <c r="K13" s="19">
        <v>706357303.63</v>
      </c>
      <c r="L13" s="29">
        <v>1.0213135450976671</v>
      </c>
      <c r="M13" s="29">
        <v>4.8566899634565504</v>
      </c>
      <c r="N13" s="19">
        <v>145440064.93000001</v>
      </c>
      <c r="O13" s="29">
        <v>0.21029004379163396</v>
      </c>
      <c r="P13" s="29">
        <v>1</v>
      </c>
      <c r="Q13" s="19">
        <v>130597288.01000001</v>
      </c>
      <c r="R13" s="29">
        <v>0.18882905083898008</v>
      </c>
      <c r="S13" s="29">
        <v>0.89794574880626055</v>
      </c>
      <c r="T13" s="19">
        <v>15753634.699999999</v>
      </c>
      <c r="U13" s="29">
        <v>2.2777991281390474E-2</v>
      </c>
      <c r="V13" s="29">
        <v>0.10831702191264965</v>
      </c>
    </row>
    <row r="14" spans="1:22">
      <c r="A14" s="24" t="s">
        <v>82</v>
      </c>
      <c r="B14" s="19">
        <v>110102</v>
      </c>
      <c r="C14" s="29">
        <v>1.5434077952120775E-4</v>
      </c>
      <c r="D14" s="29">
        <v>7.3579048819758246E-4</v>
      </c>
      <c r="E14" s="19">
        <v>713369469.44000006</v>
      </c>
      <c r="F14" s="29">
        <v>1</v>
      </c>
      <c r="G14" s="29">
        <v>4.7673109497057995</v>
      </c>
      <c r="H14" s="19">
        <v>14597287.18</v>
      </c>
      <c r="I14" s="29">
        <v>2.0462450112224414E-2</v>
      </c>
      <c r="J14" s="29">
        <v>9.7550862477816122E-2</v>
      </c>
      <c r="K14" s="19">
        <v>723109885.54999995</v>
      </c>
      <c r="L14" s="29">
        <v>1.0136540972487176</v>
      </c>
      <c r="M14" s="29">
        <v>4.8324042770279592</v>
      </c>
      <c r="N14" s="19">
        <v>149637704.97999999</v>
      </c>
      <c r="O14" s="29">
        <v>0.2097618574810422</v>
      </c>
      <c r="P14" s="29">
        <v>1</v>
      </c>
      <c r="Q14" s="19">
        <v>134917283.03</v>
      </c>
      <c r="R14" s="29">
        <v>0.18912679727646742</v>
      </c>
      <c r="S14" s="29">
        <v>0.90162625153889209</v>
      </c>
      <c r="T14" s="19">
        <v>15500208.470000001</v>
      </c>
      <c r="U14" s="29">
        <v>2.172816350294297E-2</v>
      </c>
      <c r="V14" s="29">
        <v>0.10358491178457796</v>
      </c>
    </row>
    <row r="15" spans="1:22">
      <c r="A15" s="24" t="s">
        <v>83</v>
      </c>
      <c r="B15" s="19">
        <v>91251</v>
      </c>
      <c r="C15" s="29">
        <v>1.3337865426121714E-4</v>
      </c>
      <c r="D15" s="29">
        <v>6.3893375784221699E-4</v>
      </c>
      <c r="E15" s="19">
        <v>684149952.66999996</v>
      </c>
      <c r="F15" s="29">
        <v>1</v>
      </c>
      <c r="G15" s="29">
        <v>4.7903749020505852</v>
      </c>
      <c r="H15" s="19">
        <v>10433155.300000001</v>
      </c>
      <c r="I15" s="29">
        <v>1.5249807822514661E-2</v>
      </c>
      <c r="J15" s="29">
        <v>7.3052296654068927E-2</v>
      </c>
      <c r="K15" s="19">
        <v>690277644.94000006</v>
      </c>
      <c r="L15" s="29">
        <v>1.0089566508717656</v>
      </c>
      <c r="M15" s="29">
        <v>4.8332806175931209</v>
      </c>
      <c r="N15" s="19">
        <v>142817622.13999999</v>
      </c>
      <c r="O15" s="29">
        <v>0.20875192870018092</v>
      </c>
      <c r="P15" s="29">
        <v>1</v>
      </c>
      <c r="Q15" s="19">
        <v>128113452.26000001</v>
      </c>
      <c r="R15" s="29">
        <v>0.1872593161192479</v>
      </c>
      <c r="S15" s="29">
        <v>0.89704232811280171</v>
      </c>
      <c r="T15" s="19">
        <v>15396530.43</v>
      </c>
      <c r="U15" s="29">
        <v>2.2504613747194868E-2</v>
      </c>
      <c r="V15" s="29">
        <v>0.10780553687490488</v>
      </c>
    </row>
    <row r="16" spans="1:22">
      <c r="A16" s="24" t="s">
        <v>84</v>
      </c>
      <c r="B16" s="19">
        <v>69352</v>
      </c>
      <c r="C16" s="29">
        <v>1.1789704062519273E-4</v>
      </c>
      <c r="D16" s="29">
        <v>5.6944675006706763E-4</v>
      </c>
      <c r="E16" s="19">
        <v>588242076.58000004</v>
      </c>
      <c r="F16" s="29">
        <v>1</v>
      </c>
      <c r="G16" s="29">
        <v>4.8300342998209729</v>
      </c>
      <c r="H16" s="19">
        <v>7194693.5700000003</v>
      </c>
      <c r="I16" s="29">
        <v>1.2230838045162402E-2</v>
      </c>
      <c r="J16" s="29">
        <v>5.9075367273689706E-2</v>
      </c>
      <c r="K16" s="19">
        <v>591715948.20000005</v>
      </c>
      <c r="L16" s="29">
        <v>1.0059055136623292</v>
      </c>
      <c r="M16" s="29">
        <v>4.8585581333680841</v>
      </c>
      <c r="N16" s="19">
        <v>121788384.94</v>
      </c>
      <c r="O16" s="29">
        <v>0.20703786721288198</v>
      </c>
      <c r="P16" s="29">
        <v>1</v>
      </c>
      <c r="Q16" s="19">
        <v>107789229.3</v>
      </c>
      <c r="R16" s="29">
        <v>0.18323957702359434</v>
      </c>
      <c r="S16" s="29">
        <v>0.88505344210864778</v>
      </c>
      <c r="T16" s="19">
        <v>14568074.130000001</v>
      </c>
      <c r="U16" s="29">
        <v>2.4765440470864999E-2</v>
      </c>
      <c r="V16" s="29">
        <v>0.11961792692445242</v>
      </c>
    </row>
    <row r="17" spans="1:22">
      <c r="A17" s="24" t="s">
        <v>85</v>
      </c>
      <c r="B17" s="19">
        <v>62142</v>
      </c>
      <c r="C17" s="29">
        <v>1.0537217390652577E-4</v>
      </c>
      <c r="D17" s="29">
        <v>5.0997841692260182E-4</v>
      </c>
      <c r="E17" s="19">
        <v>589738236.35000002</v>
      </c>
      <c r="F17" s="29">
        <v>1</v>
      </c>
      <c r="G17" s="29">
        <v>4.8397826296627118</v>
      </c>
      <c r="H17" s="19">
        <v>7052684.25</v>
      </c>
      <c r="I17" s="29">
        <v>1.1959007938251349E-2</v>
      </c>
      <c r="J17" s="29">
        <v>5.7878998887547349E-2</v>
      </c>
      <c r="K17" s="19">
        <v>591697380.69000006</v>
      </c>
      <c r="L17" s="29">
        <v>1.0033220575150859</v>
      </c>
      <c r="M17" s="29">
        <v>4.8558606659189651</v>
      </c>
      <c r="N17" s="19">
        <v>121852215.58</v>
      </c>
      <c r="O17" s="29">
        <v>0.20662084984376475</v>
      </c>
      <c r="P17" s="29">
        <v>1</v>
      </c>
      <c r="Q17" s="19">
        <v>107395302.43000001</v>
      </c>
      <c r="R17" s="29">
        <v>0.18210673110614223</v>
      </c>
      <c r="S17" s="29">
        <v>0.88135699395216538</v>
      </c>
      <c r="T17" s="19">
        <v>14997482.449999999</v>
      </c>
      <c r="U17" s="29">
        <v>2.543074456698317E-2</v>
      </c>
      <c r="V17" s="29">
        <v>0.12307927581467452</v>
      </c>
    </row>
    <row r="18" spans="1:22">
      <c r="A18" s="24" t="s">
        <v>86</v>
      </c>
      <c r="B18" s="19">
        <v>52473</v>
      </c>
      <c r="C18" s="29">
        <v>9.5234625558870427E-5</v>
      </c>
      <c r="D18" s="29">
        <v>4.5994414205461108E-4</v>
      </c>
      <c r="E18" s="19">
        <v>550986573.34000003</v>
      </c>
      <c r="F18" s="29">
        <v>1</v>
      </c>
      <c r="G18" s="29">
        <v>4.8295894413979825</v>
      </c>
      <c r="H18" s="19">
        <v>5923438.4800000004</v>
      </c>
      <c r="I18" s="29">
        <v>1.0750604037577509E-2</v>
      </c>
      <c r="J18" s="29">
        <v>5.1921003748534859E-2</v>
      </c>
      <c r="K18" s="19">
        <v>552309273.89999998</v>
      </c>
      <c r="L18" s="29">
        <v>1.0024006039783908</v>
      </c>
      <c r="M18" s="29">
        <v>4.8411833730249976</v>
      </c>
      <c r="N18" s="19">
        <v>114085592.58</v>
      </c>
      <c r="O18" s="29">
        <v>0.20705693768258238</v>
      </c>
      <c r="P18" s="29">
        <v>1</v>
      </c>
      <c r="Q18" s="19">
        <v>94570529.620000005</v>
      </c>
      <c r="R18" s="29">
        <v>0.17163853748146218</v>
      </c>
      <c r="S18" s="29">
        <v>0.82894366835746158</v>
      </c>
      <c r="T18" s="19">
        <v>19692054.260000002</v>
      </c>
      <c r="U18" s="29">
        <v>3.5739626359004809E-2</v>
      </c>
      <c r="V18" s="29">
        <v>0.17260772210295866</v>
      </c>
    </row>
    <row r="19" spans="1:22">
      <c r="A19" s="24" t="s">
        <v>87</v>
      </c>
      <c r="B19" s="19">
        <v>61990</v>
      </c>
      <c r="C19" s="29">
        <v>8.6863343381884719E-5</v>
      </c>
      <c r="D19" s="29">
        <v>4.1403585350453055E-4</v>
      </c>
      <c r="E19" s="19">
        <v>713649712.13999999</v>
      </c>
      <c r="F19" s="29">
        <v>1</v>
      </c>
      <c r="G19" s="29">
        <v>4.7665198849676953</v>
      </c>
      <c r="H19" s="19">
        <v>4580979.46</v>
      </c>
      <c r="I19" s="29">
        <v>6.4190868181858499E-3</v>
      </c>
      <c r="J19" s="29">
        <v>3.0596704962216864E-2</v>
      </c>
      <c r="K19" s="19">
        <v>714892172.65999997</v>
      </c>
      <c r="L19" s="29">
        <v>1.0017409949151024</v>
      </c>
      <c r="M19" s="29">
        <v>4.7748183718501584</v>
      </c>
      <c r="N19" s="19">
        <v>149721333.25</v>
      </c>
      <c r="O19" s="29">
        <v>0.20979667013531769</v>
      </c>
      <c r="P19" s="29">
        <v>1</v>
      </c>
      <c r="Q19" s="19">
        <v>117270913.08</v>
      </c>
      <c r="R19" s="29">
        <v>0.164325594314812</v>
      </c>
      <c r="S19" s="29">
        <v>0.78326121291068584</v>
      </c>
      <c r="T19" s="19">
        <v>32512281.370000001</v>
      </c>
      <c r="U19" s="29">
        <v>4.5557758683187018E-2</v>
      </c>
      <c r="V19" s="29">
        <v>0.21715196267797063</v>
      </c>
    </row>
    <row r="20" spans="1:22">
      <c r="A20" s="24" t="s">
        <v>88</v>
      </c>
      <c r="B20" s="19">
        <v>54151</v>
      </c>
      <c r="C20" s="29">
        <v>8.0057966179239014E-5</v>
      </c>
      <c r="D20" s="29">
        <v>3.7896704341810599E-4</v>
      </c>
      <c r="E20" s="19">
        <v>676397397.84000003</v>
      </c>
      <c r="F20" s="29">
        <v>1</v>
      </c>
      <c r="G20" s="29">
        <v>4.7336581417725467</v>
      </c>
      <c r="H20" s="19">
        <v>4082634.76</v>
      </c>
      <c r="I20" s="29">
        <v>6.0358522564359952E-3</v>
      </c>
      <c r="J20" s="29">
        <v>2.8571661176214447E-2</v>
      </c>
      <c r="K20" s="19">
        <v>677302993.13</v>
      </c>
      <c r="L20" s="29">
        <v>1.0013388509371737</v>
      </c>
      <c r="M20" s="29">
        <v>4.7399958044119197</v>
      </c>
      <c r="N20" s="19">
        <v>142891053.30000001</v>
      </c>
      <c r="O20" s="29">
        <v>0.21125310912831233</v>
      </c>
      <c r="P20" s="29">
        <v>1</v>
      </c>
      <c r="Q20" s="19">
        <v>105220918.59999999</v>
      </c>
      <c r="R20" s="29">
        <v>0.15556079744838067</v>
      </c>
      <c r="S20" s="29">
        <v>0.73637163538215722</v>
      </c>
      <c r="T20" s="19">
        <v>37692052.530000001</v>
      </c>
      <c r="U20" s="29">
        <v>5.5724715456276719E-2</v>
      </c>
      <c r="V20" s="29">
        <v>0.26378175301756279</v>
      </c>
    </row>
    <row r="21" spans="1:22">
      <c r="A21" s="24" t="s">
        <v>89</v>
      </c>
      <c r="B21" s="19">
        <v>52972</v>
      </c>
      <c r="C21" s="29">
        <v>7.4049589494396719E-5</v>
      </c>
      <c r="D21" s="29">
        <v>3.488311123048035E-4</v>
      </c>
      <c r="E21" s="19">
        <v>715358455.88999999</v>
      </c>
      <c r="F21" s="29">
        <v>1</v>
      </c>
      <c r="G21" s="29">
        <v>4.7107771249859436</v>
      </c>
      <c r="H21" s="19">
        <v>3476974.24</v>
      </c>
      <c r="I21" s="29">
        <v>4.8604643048137134E-3</v>
      </c>
      <c r="J21" s="29">
        <v>2.2896564063927149E-2</v>
      </c>
      <c r="K21" s="19">
        <v>716224668.86000001</v>
      </c>
      <c r="L21" s="29">
        <v>1.0012108796126864</v>
      </c>
      <c r="M21" s="29">
        <v>4.7164813089664985</v>
      </c>
      <c r="N21" s="19">
        <v>151855720.81</v>
      </c>
      <c r="O21" s="29">
        <v>0.21227920011244086</v>
      </c>
      <c r="P21" s="29">
        <v>1</v>
      </c>
      <c r="Q21" s="19">
        <v>104230722.3</v>
      </c>
      <c r="R21" s="29">
        <v>0.14570418709921207</v>
      </c>
      <c r="S21" s="29">
        <v>0.68637995160164023</v>
      </c>
      <c r="T21" s="19">
        <v>47645501.859999999</v>
      </c>
      <c r="U21" s="29">
        <v>6.660367465807436E-2</v>
      </c>
      <c r="V21" s="29">
        <v>0.3137550670192627</v>
      </c>
    </row>
    <row r="22" spans="1:22">
      <c r="A22" s="24" t="s">
        <v>90</v>
      </c>
      <c r="B22" s="19">
        <v>49043</v>
      </c>
      <c r="C22" s="29">
        <v>6.9030768742656319E-5</v>
      </c>
      <c r="D22" s="29">
        <v>3.2448645684484317E-4</v>
      </c>
      <c r="E22" s="19">
        <v>710451308.78999996</v>
      </c>
      <c r="F22" s="29">
        <v>1</v>
      </c>
      <c r="G22" s="29">
        <v>4.7006061609210015</v>
      </c>
      <c r="H22" s="19">
        <v>2525944.15</v>
      </c>
      <c r="I22" s="29">
        <v>3.5554078354814258E-3</v>
      </c>
      <c r="J22" s="29">
        <v>1.6712571976050791E-2</v>
      </c>
      <c r="K22" s="19">
        <v>711118417.46000004</v>
      </c>
      <c r="L22" s="29">
        <v>1.0009389928088614</v>
      </c>
      <c r="M22" s="29">
        <v>4.7050199963033963</v>
      </c>
      <c r="N22" s="19">
        <v>151140360.30000001</v>
      </c>
      <c r="O22" s="29">
        <v>0.21273852047287187</v>
      </c>
      <c r="P22" s="29">
        <v>1</v>
      </c>
      <c r="Q22" s="19">
        <v>97236494.040000007</v>
      </c>
      <c r="R22" s="29">
        <v>0.1368658102771429</v>
      </c>
      <c r="S22" s="29">
        <v>0.64335227100818282</v>
      </c>
      <c r="T22" s="19">
        <v>53909457.509999998</v>
      </c>
      <c r="U22" s="29">
        <v>7.5880580193195088E-2</v>
      </c>
      <c r="V22" s="29">
        <v>0.35668472275039292</v>
      </c>
    </row>
    <row r="23" spans="1:22">
      <c r="A23" s="24" t="s">
        <v>91</v>
      </c>
      <c r="B23" s="19">
        <v>42929</v>
      </c>
      <c r="C23" s="29">
        <v>6.4532053994704444E-5</v>
      </c>
      <c r="D23" s="29">
        <v>3.0357818202117936E-4</v>
      </c>
      <c r="E23" s="19">
        <v>665235295.37</v>
      </c>
      <c r="F23" s="29">
        <v>1</v>
      </c>
      <c r="G23" s="29">
        <v>4.7043006262607303</v>
      </c>
      <c r="H23" s="19">
        <v>2642241.9700000002</v>
      </c>
      <c r="I23" s="29">
        <v>3.9718908307930364E-3</v>
      </c>
      <c r="J23" s="29">
        <v>1.8684968522738935E-2</v>
      </c>
      <c r="K23" s="19">
        <v>665719768.58000004</v>
      </c>
      <c r="L23" s="29">
        <v>1.0007282734595893</v>
      </c>
      <c r="M23" s="29">
        <v>4.7077266435527658</v>
      </c>
      <c r="N23" s="19">
        <v>141410030.56999999</v>
      </c>
      <c r="O23" s="29">
        <v>0.21257144886058482</v>
      </c>
      <c r="P23" s="29">
        <v>1</v>
      </c>
      <c r="Q23" s="19">
        <v>85443699.209999993</v>
      </c>
      <c r="R23" s="29">
        <v>0.12844131964236308</v>
      </c>
      <c r="S23" s="29">
        <v>0.60422658043132338</v>
      </c>
      <c r="T23" s="19">
        <v>55980152.740000002</v>
      </c>
      <c r="U23" s="29">
        <v>8.4150905896934053E-2</v>
      </c>
      <c r="V23" s="29">
        <v>0.39587115931135469</v>
      </c>
    </row>
    <row r="24" spans="1:22">
      <c r="A24" s="24" t="s">
        <v>92</v>
      </c>
      <c r="B24" s="19">
        <v>42360</v>
      </c>
      <c r="C24" s="29">
        <v>6.0660755965892165E-5</v>
      </c>
      <c r="D24" s="29">
        <v>2.8414849284238134E-4</v>
      </c>
      <c r="E24" s="19">
        <v>698309793.96000004</v>
      </c>
      <c r="F24" s="29">
        <v>1</v>
      </c>
      <c r="G24" s="29">
        <v>4.6842227452976362</v>
      </c>
      <c r="H24" s="19">
        <v>1700275.7</v>
      </c>
      <c r="I24" s="29">
        <v>2.434844412474893E-3</v>
      </c>
      <c r="J24" s="29">
        <v>1.1405353578175752E-2</v>
      </c>
      <c r="K24" s="19">
        <v>698932313.36000001</v>
      </c>
      <c r="L24" s="29">
        <v>1.0008914659444625</v>
      </c>
      <c r="M24" s="29">
        <v>4.6883985703513451</v>
      </c>
      <c r="N24" s="19">
        <v>149076982.87</v>
      </c>
      <c r="O24" s="29">
        <v>0.21348258918811513</v>
      </c>
      <c r="P24" s="29">
        <v>1</v>
      </c>
      <c r="Q24" s="19">
        <v>85275105.140000001</v>
      </c>
      <c r="R24" s="29">
        <v>0.12211643868893618</v>
      </c>
      <c r="S24" s="29">
        <v>0.57202059968145902</v>
      </c>
      <c r="T24" s="19">
        <v>63805894.799999997</v>
      </c>
      <c r="U24" s="29">
        <v>9.137190306062766E-2</v>
      </c>
      <c r="V24" s="29">
        <v>0.42800634659772274</v>
      </c>
    </row>
    <row r="25" spans="1:22">
      <c r="A25" s="24" t="s">
        <v>93</v>
      </c>
      <c r="B25" s="19">
        <v>37802</v>
      </c>
      <c r="C25" s="29">
        <v>5.7241753924498172E-5</v>
      </c>
      <c r="D25" s="29">
        <v>2.6845822178357567E-4</v>
      </c>
      <c r="E25" s="19">
        <v>660392063.63</v>
      </c>
      <c r="F25" s="29">
        <v>1</v>
      </c>
      <c r="G25" s="29">
        <v>4.6899020972989724</v>
      </c>
      <c r="H25" s="19">
        <v>1688342.89</v>
      </c>
      <c r="I25" s="29">
        <v>2.556576589851227E-3</v>
      </c>
      <c r="J25" s="29">
        <v>1.1990093910648725E-2</v>
      </c>
      <c r="K25" s="19">
        <v>660783476.72000003</v>
      </c>
      <c r="L25" s="29">
        <v>1.0005926980525002</v>
      </c>
      <c r="M25" s="29">
        <v>4.6926817931384583</v>
      </c>
      <c r="N25" s="19">
        <v>140811481.75999999</v>
      </c>
      <c r="O25" s="29">
        <v>0.21322406720940379</v>
      </c>
      <c r="P25" s="29">
        <v>1</v>
      </c>
      <c r="Q25" s="19">
        <v>75977277.780000001</v>
      </c>
      <c r="R25" s="29">
        <v>0.11504874447214442</v>
      </c>
      <c r="S25" s="29">
        <v>0.53956734799152362</v>
      </c>
      <c r="T25" s="19">
        <v>64837699.880000003</v>
      </c>
      <c r="U25" s="29">
        <v>9.8180616410809607E-2</v>
      </c>
      <c r="V25" s="29">
        <v>0.46045747881916194</v>
      </c>
    </row>
    <row r="26" spans="1:22">
      <c r="A26" s="24" t="s">
        <v>94</v>
      </c>
      <c r="B26" s="19">
        <v>32620</v>
      </c>
      <c r="C26" s="29">
        <v>5.4033279242651594E-5</v>
      </c>
      <c r="D26" s="29">
        <v>2.5375081668556836E-4</v>
      </c>
      <c r="E26" s="19">
        <v>603702023.22000003</v>
      </c>
      <c r="F26" s="29">
        <v>1</v>
      </c>
      <c r="G26" s="29">
        <v>4.6961950161497539</v>
      </c>
      <c r="H26" s="19">
        <v>1414323.32</v>
      </c>
      <c r="I26" s="29">
        <v>2.3427506710286356E-3</v>
      </c>
      <c r="J26" s="29">
        <v>1.100201402536617E-2</v>
      </c>
      <c r="K26" s="19">
        <v>604027857.17999995</v>
      </c>
      <c r="L26" s="29">
        <v>1.0005397264668123</v>
      </c>
      <c r="M26" s="29">
        <v>4.6987296768932811</v>
      </c>
      <c r="N26" s="19">
        <v>128551310.40000001</v>
      </c>
      <c r="O26" s="29">
        <v>0.21293834616345747</v>
      </c>
      <c r="P26" s="29">
        <v>1</v>
      </c>
      <c r="Q26" s="19">
        <v>65478141.799999997</v>
      </c>
      <c r="R26" s="29">
        <v>0.10846102759562654</v>
      </c>
      <c r="S26" s="29">
        <v>0.50935413724106227</v>
      </c>
      <c r="T26" s="19">
        <v>63073321</v>
      </c>
      <c r="U26" s="29">
        <v>0.10447757101025142</v>
      </c>
      <c r="V26" s="29">
        <v>0.49064704827777467</v>
      </c>
    </row>
    <row r="27" spans="1:22">
      <c r="A27" s="24" t="s">
        <v>95</v>
      </c>
      <c r="B27" s="19">
        <v>32018</v>
      </c>
      <c r="C27" s="29">
        <v>5.1325089676966246E-5</v>
      </c>
      <c r="D27" s="29">
        <v>2.4082231146458496E-4</v>
      </c>
      <c r="E27" s="19">
        <v>623827453.62</v>
      </c>
      <c r="F27" s="29">
        <v>1</v>
      </c>
      <c r="G27" s="29">
        <v>4.6920972370489906</v>
      </c>
      <c r="H27" s="19">
        <v>1264042.8400000001</v>
      </c>
      <c r="I27" s="29">
        <v>2.0262699768419982E-3</v>
      </c>
      <c r="J27" s="29">
        <v>9.5074557598556608E-3</v>
      </c>
      <c r="K27" s="19">
        <v>624090658.76999998</v>
      </c>
      <c r="L27" s="29">
        <v>1.0004219197928412</v>
      </c>
      <c r="M27" s="29">
        <v>4.6940769257432367</v>
      </c>
      <c r="N27" s="19">
        <v>132952797.45999999</v>
      </c>
      <c r="O27" s="29">
        <v>0.21312431296264692</v>
      </c>
      <c r="P27" s="29">
        <v>1</v>
      </c>
      <c r="Q27" s="19">
        <v>64369433.670000002</v>
      </c>
      <c r="R27" s="29">
        <v>0.10318467598126931</v>
      </c>
      <c r="S27" s="29">
        <v>0.484152533077509</v>
      </c>
      <c r="T27" s="19">
        <v>68583603.420000002</v>
      </c>
      <c r="U27" s="29">
        <v>0.10994002111003151</v>
      </c>
      <c r="V27" s="29">
        <v>0.51584926929148656</v>
      </c>
    </row>
    <row r="28" spans="1:22">
      <c r="A28" s="24" t="s">
        <v>96</v>
      </c>
      <c r="B28" s="19">
        <v>37909</v>
      </c>
      <c r="C28" s="29">
        <v>4.7824364161453022E-5</v>
      </c>
      <c r="D28" s="29">
        <v>2.261372923772652E-4</v>
      </c>
      <c r="E28" s="19">
        <v>792671280.94000006</v>
      </c>
      <c r="F28" s="29">
        <v>1</v>
      </c>
      <c r="G28" s="29">
        <v>4.7284955344902295</v>
      </c>
      <c r="H28" s="19">
        <v>1892747.94</v>
      </c>
      <c r="I28" s="29">
        <v>2.3878094053760329E-3</v>
      </c>
      <c r="J28" s="29">
        <v>1.1290746110534343E-2</v>
      </c>
      <c r="K28" s="19">
        <v>792966802.62</v>
      </c>
      <c r="L28" s="29">
        <v>1.0003728174428743</v>
      </c>
      <c r="M28" s="29">
        <v>4.7302584001040406</v>
      </c>
      <c r="N28" s="19">
        <v>167637100.46000001</v>
      </c>
      <c r="O28" s="29">
        <v>0.21148375687486151</v>
      </c>
      <c r="P28" s="29">
        <v>1</v>
      </c>
      <c r="Q28" s="19">
        <v>74653379.180000007</v>
      </c>
      <c r="R28" s="29">
        <v>9.4179492779745064E-2</v>
      </c>
      <c r="S28" s="29">
        <v>0.44532731104957934</v>
      </c>
      <c r="T28" s="19">
        <v>92983891.439999998</v>
      </c>
      <c r="U28" s="29">
        <v>0.11730447876165487</v>
      </c>
      <c r="V28" s="29">
        <v>0.55467370400018901</v>
      </c>
    </row>
    <row r="29" spans="1:22">
      <c r="A29" s="24" t="s">
        <v>97</v>
      </c>
      <c r="B29" s="19">
        <v>25285</v>
      </c>
      <c r="C29" s="29">
        <v>4.3594962470524052E-5</v>
      </c>
      <c r="D29" s="29">
        <v>2.0699774949721757E-4</v>
      </c>
      <c r="E29" s="19">
        <v>579998205.46000004</v>
      </c>
      <c r="F29" s="29">
        <v>1</v>
      </c>
      <c r="G29" s="29">
        <v>4.7482034108224171</v>
      </c>
      <c r="H29" s="19">
        <v>2720178.84</v>
      </c>
      <c r="I29" s="29">
        <v>4.6899780281951216E-3</v>
      </c>
      <c r="J29" s="29">
        <v>2.2268969670158269E-2</v>
      </c>
      <c r="K29" s="19">
        <v>580167047.64999998</v>
      </c>
      <c r="L29" s="29">
        <v>1.0002911081248365</v>
      </c>
      <c r="M29" s="29">
        <v>4.7495856514136836</v>
      </c>
      <c r="N29" s="19">
        <v>122151086.48</v>
      </c>
      <c r="O29" s="29">
        <v>0.21060597313938453</v>
      </c>
      <c r="P29" s="29">
        <v>1</v>
      </c>
      <c r="Q29" s="19">
        <v>46665014.030000001</v>
      </c>
      <c r="R29" s="29">
        <v>8.0457169678636684E-2</v>
      </c>
      <c r="S29" s="29">
        <v>0.38202700749322061</v>
      </c>
      <c r="T29" s="19">
        <v>75485152.719999999</v>
      </c>
      <c r="U29" s="29">
        <v>0.13014721771446219</v>
      </c>
      <c r="V29" s="29">
        <v>0.61796546306085709</v>
      </c>
    </row>
    <row r="30" spans="1:22">
      <c r="A30" s="24" t="s">
        <v>98</v>
      </c>
      <c r="B30" s="19">
        <v>17150</v>
      </c>
      <c r="C30" s="29">
        <v>4.0088573216797223E-5</v>
      </c>
      <c r="D30" s="29">
        <v>1.9017070104352141E-4</v>
      </c>
      <c r="E30" s="19">
        <v>427802703.45999998</v>
      </c>
      <c r="F30" s="29">
        <v>1</v>
      </c>
      <c r="G30" s="29">
        <v>4.7437632667814515</v>
      </c>
      <c r="H30" s="19">
        <v>1207619.75</v>
      </c>
      <c r="I30" s="29">
        <v>2.8228427268761143E-3</v>
      </c>
      <c r="J30" s="29">
        <v>1.3390897635656098E-2</v>
      </c>
      <c r="K30" s="19">
        <v>427917279.19999999</v>
      </c>
      <c r="L30" s="29">
        <v>1.0002678237866973</v>
      </c>
      <c r="M30" s="29">
        <v>4.745033759422757</v>
      </c>
      <c r="N30" s="19">
        <v>90182135.870000005</v>
      </c>
      <c r="O30" s="29">
        <v>0.21080309951438195</v>
      </c>
      <c r="P30" s="29">
        <v>1</v>
      </c>
      <c r="Q30" s="19">
        <v>29175102.210000001</v>
      </c>
      <c r="R30" s="29">
        <v>6.819756390980336E-2</v>
      </c>
      <c r="S30" s="29">
        <v>0.3235130985593056</v>
      </c>
      <c r="T30" s="19">
        <v>61005407.600000001</v>
      </c>
      <c r="U30" s="29">
        <v>0.14260173464683137</v>
      </c>
      <c r="V30" s="29">
        <v>0.67646887059695449</v>
      </c>
    </row>
    <row r="31" spans="1:22">
      <c r="A31" s="24" t="s">
        <v>99</v>
      </c>
      <c r="B31" s="19">
        <v>12256</v>
      </c>
      <c r="C31" s="29">
        <v>3.7108958905300261E-5</v>
      </c>
      <c r="D31" s="29">
        <v>1.740379034000206E-4</v>
      </c>
      <c r="E31" s="19">
        <v>330270650.57999998</v>
      </c>
      <c r="F31" s="29">
        <v>1</v>
      </c>
      <c r="G31" s="29">
        <v>4.6899160885691895</v>
      </c>
      <c r="H31" s="19">
        <v>1052980.7</v>
      </c>
      <c r="I31" s="29">
        <v>3.1882357640644825E-3</v>
      </c>
      <c r="J31" s="29">
        <v>1.4952558204037701E-2</v>
      </c>
      <c r="K31" s="19">
        <v>330404744.00999999</v>
      </c>
      <c r="L31" s="29">
        <v>1.0004060107362387</v>
      </c>
      <c r="M31" s="29">
        <v>4.6918202448532078</v>
      </c>
      <c r="N31" s="19">
        <v>70421441.310000002</v>
      </c>
      <c r="O31" s="29">
        <v>0.21322343110515699</v>
      </c>
      <c r="P31" s="29">
        <v>1</v>
      </c>
      <c r="Q31" s="19">
        <v>19037891.699999999</v>
      </c>
      <c r="R31" s="29">
        <v>5.7643304564201768E-2</v>
      </c>
      <c r="S31" s="29">
        <v>0.27034226147394369</v>
      </c>
      <c r="T31" s="19">
        <v>51382913.850000001</v>
      </c>
      <c r="U31" s="29">
        <v>0.15557820157426841</v>
      </c>
      <c r="V31" s="29">
        <v>0.72964871059382186</v>
      </c>
    </row>
    <row r="32" spans="1:22">
      <c r="A32" s="24" t="s">
        <v>100</v>
      </c>
      <c r="B32" s="19">
        <v>9367</v>
      </c>
      <c r="C32" s="29">
        <v>3.4516931385321793E-5</v>
      </c>
      <c r="D32" s="29">
        <v>1.5872392791474205E-4</v>
      </c>
      <c r="E32" s="19">
        <v>271374065.54000002</v>
      </c>
      <c r="F32" s="29">
        <v>1</v>
      </c>
      <c r="G32" s="29">
        <v>4.5984368118609424</v>
      </c>
      <c r="H32" s="19">
        <v>1055987.5</v>
      </c>
      <c r="I32" s="29">
        <v>3.8912616719608728E-3</v>
      </c>
      <c r="J32" s="29">
        <v>1.7893720916928438E-2</v>
      </c>
      <c r="K32" s="19">
        <v>271544050.49000001</v>
      </c>
      <c r="L32" s="29">
        <v>1.0006263861274354</v>
      </c>
      <c r="M32" s="29">
        <v>4.6013172088877798</v>
      </c>
      <c r="N32" s="19">
        <v>59014416.560000002</v>
      </c>
      <c r="O32" s="29">
        <v>0.21746520413647041</v>
      </c>
      <c r="P32" s="29">
        <v>1</v>
      </c>
      <c r="Q32" s="19">
        <v>13056652.27</v>
      </c>
      <c r="R32" s="29">
        <v>4.8113117382896982E-2</v>
      </c>
      <c r="S32" s="29">
        <v>0.22124513010690008</v>
      </c>
      <c r="T32" s="19">
        <v>45957009.289999999</v>
      </c>
      <c r="U32" s="29">
        <v>0.16934930461594172</v>
      </c>
      <c r="V32" s="29">
        <v>0.77874207640899873</v>
      </c>
    </row>
    <row r="33" spans="1:22">
      <c r="A33" s="24" t="s">
        <v>101</v>
      </c>
      <c r="B33" s="19">
        <v>9735</v>
      </c>
      <c r="C33" s="29">
        <v>3.1845193596113002E-5</v>
      </c>
      <c r="D33" s="29">
        <v>1.4321455822545643E-4</v>
      </c>
      <c r="E33" s="19">
        <v>305697623.43000001</v>
      </c>
      <c r="F33" s="29">
        <v>1</v>
      </c>
      <c r="G33" s="29">
        <v>4.4972111032459567</v>
      </c>
      <c r="H33" s="19">
        <v>960910.93</v>
      </c>
      <c r="I33" s="29">
        <v>3.143337914172675E-3</v>
      </c>
      <c r="J33" s="29">
        <v>1.413625416887134E-2</v>
      </c>
      <c r="K33" s="19">
        <v>305755832.13</v>
      </c>
      <c r="L33" s="29">
        <v>1.000190412667743</v>
      </c>
      <c r="M33" s="29">
        <v>4.4980674292095291</v>
      </c>
      <c r="N33" s="19">
        <v>67974933</v>
      </c>
      <c r="O33" s="29">
        <v>0.22236003092632875</v>
      </c>
      <c r="P33" s="29">
        <v>1</v>
      </c>
      <c r="Q33" s="19">
        <v>11711134.279999999</v>
      </c>
      <c r="R33" s="29">
        <v>3.830953655641247E-2</v>
      </c>
      <c r="S33" s="29">
        <v>0.17228607316170505</v>
      </c>
      <c r="T33" s="19">
        <v>56262884.25</v>
      </c>
      <c r="U33" s="29">
        <v>0.18404750294986616</v>
      </c>
      <c r="V33" s="29">
        <v>0.82770047379083111</v>
      </c>
    </row>
    <row r="34" spans="1:22">
      <c r="A34" s="24" t="s">
        <v>102</v>
      </c>
      <c r="B34" s="19">
        <v>7021</v>
      </c>
      <c r="C34" s="29">
        <v>2.9058393970502033E-5</v>
      </c>
      <c r="D34" s="29">
        <v>1.2739758658393026E-4</v>
      </c>
      <c r="E34" s="19">
        <v>241616932</v>
      </c>
      <c r="F34" s="29">
        <v>1</v>
      </c>
      <c r="G34" s="29">
        <v>4.3841922823833626</v>
      </c>
      <c r="H34" s="19">
        <v>913754.32</v>
      </c>
      <c r="I34" s="29">
        <v>3.781830654152996E-3</v>
      </c>
      <c r="J34" s="29">
        <v>1.658027276721839E-2</v>
      </c>
      <c r="K34" s="19">
        <v>241794397.28999999</v>
      </c>
      <c r="L34" s="29">
        <v>1.0007344902881226</v>
      </c>
      <c r="M34" s="29">
        <v>4.3874124290360355</v>
      </c>
      <c r="N34" s="19">
        <v>55110934.109999999</v>
      </c>
      <c r="O34" s="29">
        <v>0.22809218565030037</v>
      </c>
      <c r="P34" s="29">
        <v>1</v>
      </c>
      <c r="Q34" s="19">
        <v>7037282.1500000004</v>
      </c>
      <c r="R34" s="29">
        <v>2.9125782252710668E-2</v>
      </c>
      <c r="S34" s="29">
        <v>0.12769302977071242</v>
      </c>
      <c r="T34" s="19">
        <v>48073361.770000003</v>
      </c>
      <c r="U34" s="29">
        <v>0.19896520236421181</v>
      </c>
      <c r="V34" s="29">
        <v>0.87230170466802137</v>
      </c>
    </row>
    <row r="35" spans="1:22">
      <c r="A35" s="24" t="s">
        <v>103</v>
      </c>
      <c r="B35" s="19">
        <v>5065</v>
      </c>
      <c r="C35" s="29">
        <v>2.6706475520812083E-5</v>
      </c>
      <c r="D35" s="29">
        <v>1.1494244487411689E-4</v>
      </c>
      <c r="E35" s="19">
        <v>189654377.87</v>
      </c>
      <c r="F35" s="29">
        <v>1</v>
      </c>
      <c r="G35" s="29">
        <v>4.3039166581357176</v>
      </c>
      <c r="H35" s="19">
        <v>285741.27</v>
      </c>
      <c r="I35" s="29">
        <v>1.5066420992183133E-3</v>
      </c>
      <c r="J35" s="29">
        <v>6.4844620286742642E-3</v>
      </c>
      <c r="K35" s="19">
        <v>189713709.93000001</v>
      </c>
      <c r="L35" s="29">
        <v>1.0003128430815378</v>
      </c>
      <c r="M35" s="29">
        <v>4.3052631086857307</v>
      </c>
      <c r="N35" s="19">
        <v>44065532.149999999</v>
      </c>
      <c r="O35" s="29">
        <v>0.23234650654995712</v>
      </c>
      <c r="P35" s="29">
        <v>1</v>
      </c>
      <c r="Q35" s="19">
        <v>3983020.99</v>
      </c>
      <c r="R35" s="29">
        <v>2.1001471385649697E-2</v>
      </c>
      <c r="S35" s="29">
        <v>9.0388582542058338E-2</v>
      </c>
      <c r="T35" s="19">
        <v>40082511.149999999</v>
      </c>
      <c r="U35" s="29">
        <v>0.21134503511157993</v>
      </c>
      <c r="V35" s="29">
        <v>0.90961141723100691</v>
      </c>
    </row>
    <row r="36" spans="1:22">
      <c r="A36" s="24" t="s">
        <v>104</v>
      </c>
      <c r="B36" s="19">
        <v>3730</v>
      </c>
      <c r="C36" s="29">
        <v>2.472091692807631E-5</v>
      </c>
      <c r="D36" s="29">
        <v>1.0515845618859739E-4</v>
      </c>
      <c r="E36" s="19">
        <v>150884370.94999999</v>
      </c>
      <c r="F36" s="29">
        <v>1</v>
      </c>
      <c r="G36" s="29">
        <v>4.2538250702653224</v>
      </c>
      <c r="H36" s="19">
        <v>348219.3</v>
      </c>
      <c r="I36" s="29">
        <v>2.3078553319176628E-3</v>
      </c>
      <c r="J36" s="29">
        <v>9.8172128694568508E-3</v>
      </c>
      <c r="K36" s="19">
        <v>150901545.94999999</v>
      </c>
      <c r="L36" s="29">
        <v>1.0001138288869276</v>
      </c>
      <c r="M36" s="29">
        <v>4.2543092784382548</v>
      </c>
      <c r="N36" s="19">
        <v>35470281.090000004</v>
      </c>
      <c r="O36" s="29">
        <v>0.23508253947490779</v>
      </c>
      <c r="P36" s="29">
        <v>1</v>
      </c>
      <c r="Q36" s="19">
        <v>2342640.5099999998</v>
      </c>
      <c r="R36" s="29">
        <v>1.5526064729237617E-2</v>
      </c>
      <c r="S36" s="29">
        <v>6.6045163387793149E-2</v>
      </c>
      <c r="T36" s="19">
        <v>33127402.370000001</v>
      </c>
      <c r="U36" s="29">
        <v>0.21955489598705852</v>
      </c>
      <c r="V36" s="29">
        <v>0.93394812084924461</v>
      </c>
    </row>
    <row r="37" spans="1:22">
      <c r="A37" s="24" t="s">
        <v>105</v>
      </c>
      <c r="B37" s="19">
        <v>2925</v>
      </c>
      <c r="C37" s="29">
        <v>2.3018551747165672E-5</v>
      </c>
      <c r="D37" s="29">
        <v>9.6187971951463736E-5</v>
      </c>
      <c r="E37" s="19">
        <v>127071417.53</v>
      </c>
      <c r="F37" s="29">
        <v>1</v>
      </c>
      <c r="G37" s="29">
        <v>4.1787151949430346</v>
      </c>
      <c r="H37" s="19">
        <v>398275.2</v>
      </c>
      <c r="I37" s="29">
        <v>3.1342626669445322E-3</v>
      </c>
      <c r="J37" s="29">
        <v>1.3097191031303797E-2</v>
      </c>
      <c r="K37" s="19">
        <v>127089209.81</v>
      </c>
      <c r="L37" s="29">
        <v>1.0001400179548308</v>
      </c>
      <c r="M37" s="29">
        <v>4.1793002900984515</v>
      </c>
      <c r="N37" s="19">
        <v>30409207.52</v>
      </c>
      <c r="O37" s="29">
        <v>0.2393080057741605</v>
      </c>
      <c r="P37" s="29">
        <v>1</v>
      </c>
      <c r="Q37" s="19">
        <v>1505549.11</v>
      </c>
      <c r="R37" s="29">
        <v>1.1848054733823665E-2</v>
      </c>
      <c r="S37" s="29">
        <v>4.9509646346745706E-2</v>
      </c>
      <c r="T37" s="19">
        <v>28903382.260000002</v>
      </c>
      <c r="U37" s="29">
        <v>0.2274577778529642</v>
      </c>
      <c r="V37" s="29">
        <v>0.95048127252215886</v>
      </c>
    </row>
    <row r="38" spans="1:22">
      <c r="A38" s="24" t="s">
        <v>106</v>
      </c>
      <c r="B38" s="19">
        <v>3610</v>
      </c>
      <c r="C38" s="29">
        <v>2.1110219866022232E-5</v>
      </c>
      <c r="D38" s="29">
        <v>8.6332503375851987E-5</v>
      </c>
      <c r="E38" s="19">
        <v>171007219.38999999</v>
      </c>
      <c r="F38" s="29">
        <v>1</v>
      </c>
      <c r="G38" s="29">
        <v>4.0896070208538049</v>
      </c>
      <c r="H38" s="19">
        <v>534997.71</v>
      </c>
      <c r="I38" s="29">
        <v>3.1285094974843213E-3</v>
      </c>
      <c r="J38" s="29">
        <v>1.2794374405719691E-2</v>
      </c>
      <c r="K38" s="19">
        <v>171024633.05000001</v>
      </c>
      <c r="L38" s="29">
        <v>1.0001018299698816</v>
      </c>
      <c r="M38" s="29">
        <v>4.0900234654135668</v>
      </c>
      <c r="N38" s="19">
        <v>41815073.799999997</v>
      </c>
      <c r="O38" s="29">
        <v>0.24452227192020656</v>
      </c>
      <c r="P38" s="29">
        <v>1</v>
      </c>
      <c r="Q38" s="19">
        <v>1621544.27</v>
      </c>
      <c r="R38" s="29">
        <v>9.48231469866718E-3</v>
      </c>
      <c r="S38" s="29">
        <v>3.8778940765614528E-2</v>
      </c>
      <c r="T38" s="19">
        <v>40193528.32</v>
      </c>
      <c r="U38" s="29">
        <v>0.23503995014581475</v>
      </c>
      <c r="V38" s="29">
        <v>0.96122103029745232</v>
      </c>
    </row>
    <row r="39" spans="1:22">
      <c r="A39" s="24" t="s">
        <v>107</v>
      </c>
      <c r="B39" s="19">
        <v>2354</v>
      </c>
      <c r="C39" s="29">
        <v>1.9112323108048078E-5</v>
      </c>
      <c r="D39" s="29">
        <v>7.5668488925889E-5</v>
      </c>
      <c r="E39" s="19">
        <v>123166607.56999999</v>
      </c>
      <c r="F39" s="29">
        <v>1</v>
      </c>
      <c r="G39" s="29">
        <v>3.9591465934366443</v>
      </c>
      <c r="H39" s="19">
        <v>312422.09000000003</v>
      </c>
      <c r="I39" s="29">
        <v>2.5365811088239915E-3</v>
      </c>
      <c r="J39" s="29">
        <v>1.0042696455976252E-2</v>
      </c>
      <c r="K39" s="19">
        <v>123284658.89</v>
      </c>
      <c r="L39" s="29">
        <v>1.0009584685518997</v>
      </c>
      <c r="M39" s="29">
        <v>3.9629413109388136</v>
      </c>
      <c r="N39" s="19">
        <v>31109382.960000001</v>
      </c>
      <c r="O39" s="29">
        <v>0.25257968514168438</v>
      </c>
      <c r="P39" s="29">
        <v>1</v>
      </c>
      <c r="Q39" s="19">
        <v>852594.78</v>
      </c>
      <c r="R39" s="29">
        <v>6.9222884093437407E-3</v>
      </c>
      <c r="S39" s="29">
        <v>2.740635457463924E-2</v>
      </c>
      <c r="T39" s="19">
        <v>30256776.18</v>
      </c>
      <c r="U39" s="29">
        <v>0.24565729930333585</v>
      </c>
      <c r="V39" s="29">
        <v>0.97259325968964827</v>
      </c>
    </row>
    <row r="40" spans="1:22">
      <c r="A40" s="24" t="s">
        <v>108</v>
      </c>
      <c r="B40" s="19">
        <v>1599</v>
      </c>
      <c r="C40" s="29">
        <v>1.7410249829764912E-5</v>
      </c>
      <c r="D40" s="29">
        <v>6.7517180861400371E-5</v>
      </c>
      <c r="E40" s="19">
        <v>91842450.030000001</v>
      </c>
      <c r="F40" s="29">
        <v>1</v>
      </c>
      <c r="G40" s="29">
        <v>3.8780133267227246</v>
      </c>
      <c r="H40" s="19">
        <v>296844.18</v>
      </c>
      <c r="I40" s="29">
        <v>3.2321021477871824E-3</v>
      </c>
      <c r="J40" s="29">
        <v>1.2534135202447835E-2</v>
      </c>
      <c r="K40" s="19">
        <v>91842550.299999997</v>
      </c>
      <c r="L40" s="29">
        <v>1.0000010917609445</v>
      </c>
      <c r="M40" s="29">
        <v>3.8780175605862173</v>
      </c>
      <c r="N40" s="19">
        <v>23682860.859999999</v>
      </c>
      <c r="O40" s="29">
        <v>0.25786399265551035</v>
      </c>
      <c r="P40" s="29">
        <v>1</v>
      </c>
      <c r="Q40" s="19">
        <v>626017.38</v>
      </c>
      <c r="R40" s="29">
        <v>6.816209495669091E-3</v>
      </c>
      <c r="S40" s="29">
        <v>2.6433351261938715E-2</v>
      </c>
      <c r="T40" s="19">
        <v>23055291.050000001</v>
      </c>
      <c r="U40" s="29">
        <v>0.25103087997401063</v>
      </c>
      <c r="V40" s="29">
        <v>0.97350109795814599</v>
      </c>
    </row>
    <row r="41" spans="1:22">
      <c r="A41" s="24" t="s">
        <v>109</v>
      </c>
      <c r="B41" s="19">
        <v>1297</v>
      </c>
      <c r="C41" s="29">
        <v>1.6037945163944E-5</v>
      </c>
      <c r="D41" s="29">
        <v>6.114620421050998E-5</v>
      </c>
      <c r="E41" s="19">
        <v>80870709.230000004</v>
      </c>
      <c r="F41" s="29">
        <v>1</v>
      </c>
      <c r="G41" s="29">
        <v>3.8125959145924093</v>
      </c>
      <c r="H41" s="19">
        <v>241018.49</v>
      </c>
      <c r="I41" s="29">
        <v>2.9802940062579686E-3</v>
      </c>
      <c r="J41" s="29">
        <v>1.1362656752543375E-2</v>
      </c>
      <c r="K41" s="19">
        <v>80871810.890000001</v>
      </c>
      <c r="L41" s="29">
        <v>1.0000136224847103</v>
      </c>
      <c r="M41" s="29">
        <v>3.8126478516219624</v>
      </c>
      <c r="N41" s="19">
        <v>21211455.670000002</v>
      </c>
      <c r="O41" s="29">
        <v>0.26228848333299082</v>
      </c>
      <c r="P41" s="29">
        <v>1</v>
      </c>
      <c r="Q41" s="19">
        <v>480408.28</v>
      </c>
      <c r="R41" s="29">
        <v>5.9404484587082928E-3</v>
      </c>
      <c r="S41" s="29">
        <v>2.2648529524518013E-2</v>
      </c>
      <c r="T41" s="19">
        <v>20730963.489999998</v>
      </c>
      <c r="U41" s="29">
        <v>0.25634699741584049</v>
      </c>
      <c r="V41" s="29">
        <v>0.97734751506566431</v>
      </c>
    </row>
    <row r="42" spans="1:22">
      <c r="A42" s="24" t="s">
        <v>110</v>
      </c>
      <c r="B42" s="19">
        <v>948</v>
      </c>
      <c r="C42" s="29">
        <v>1.4834683440246571E-5</v>
      </c>
      <c r="D42" s="29">
        <v>5.5518522319572149E-5</v>
      </c>
      <c r="E42" s="19">
        <v>63904295.890000001</v>
      </c>
      <c r="F42" s="29">
        <v>1</v>
      </c>
      <c r="G42" s="29">
        <v>3.7424810946049663</v>
      </c>
      <c r="H42" s="19">
        <v>271176.92</v>
      </c>
      <c r="I42" s="29">
        <v>4.2434849836509164E-3</v>
      </c>
      <c r="J42" s="29">
        <v>1.5881162326553618E-2</v>
      </c>
      <c r="K42" s="19">
        <v>63915728.090000004</v>
      </c>
      <c r="L42" s="29">
        <v>1.0001788956413773</v>
      </c>
      <c r="M42" s="29">
        <v>3.7431506081607275</v>
      </c>
      <c r="N42" s="19">
        <v>17075382.420000002</v>
      </c>
      <c r="O42" s="29">
        <v>0.2672024185884509</v>
      </c>
      <c r="P42" s="29">
        <v>1</v>
      </c>
      <c r="Q42" s="19">
        <v>358251.88</v>
      </c>
      <c r="R42" s="29">
        <v>5.6060688097818584E-3</v>
      </c>
      <c r="S42" s="29">
        <v>2.0980606535663169E-2</v>
      </c>
      <c r="T42" s="19">
        <v>16717130.550000001</v>
      </c>
      <c r="U42" s="29">
        <v>0.26159634993515302</v>
      </c>
      <c r="V42" s="29">
        <v>0.97901939404997518</v>
      </c>
    </row>
    <row r="43" spans="1:22">
      <c r="A43" s="24" t="s">
        <v>111</v>
      </c>
      <c r="B43" s="19">
        <v>809</v>
      </c>
      <c r="C43" s="29">
        <v>1.3817532029787339E-5</v>
      </c>
      <c r="D43" s="29">
        <v>5.0553023646143693E-5</v>
      </c>
      <c r="E43" s="19">
        <v>58548805.840000004</v>
      </c>
      <c r="F43" s="29">
        <v>1</v>
      </c>
      <c r="G43" s="29">
        <v>3.6586145439839259</v>
      </c>
      <c r="H43" s="19">
        <v>66645.429999999993</v>
      </c>
      <c r="I43" s="29">
        <v>1.1382884594115573E-3</v>
      </c>
      <c r="J43" s="29">
        <v>4.1645587128521806E-3</v>
      </c>
      <c r="K43" s="19">
        <v>58549391.670000002</v>
      </c>
      <c r="L43" s="29">
        <v>1.000010005840283</v>
      </c>
      <c r="M43" s="29">
        <v>3.6586511514967102</v>
      </c>
      <c r="N43" s="19">
        <v>16002999.26</v>
      </c>
      <c r="O43" s="29">
        <v>0.27332750908246362</v>
      </c>
      <c r="P43" s="29">
        <v>1</v>
      </c>
      <c r="Q43" s="19">
        <v>259855.64</v>
      </c>
      <c r="R43" s="29">
        <v>4.4382739540431244E-3</v>
      </c>
      <c r="S43" s="29">
        <v>1.6237933638447222E-2</v>
      </c>
      <c r="T43" s="19">
        <v>15743143.619999999</v>
      </c>
      <c r="U43" s="29">
        <v>0.2688892351284205</v>
      </c>
      <c r="V43" s="29">
        <v>0.98376206636155272</v>
      </c>
    </row>
    <row r="44" spans="1:22">
      <c r="A44" s="24" t="s">
        <v>112</v>
      </c>
      <c r="B44" s="19">
        <v>610</v>
      </c>
      <c r="C44" s="29">
        <v>1.2914306866335562E-5</v>
      </c>
      <c r="D44" s="29">
        <v>4.767408964434491E-5</v>
      </c>
      <c r="E44" s="19">
        <v>47234435.909999996</v>
      </c>
      <c r="F44" s="29">
        <v>1</v>
      </c>
      <c r="G44" s="29">
        <v>3.6915716915957448</v>
      </c>
      <c r="H44" s="19">
        <v>68506.47</v>
      </c>
      <c r="I44" s="29">
        <v>1.4503501244416577E-3</v>
      </c>
      <c r="J44" s="29">
        <v>5.354071462291189E-3</v>
      </c>
      <c r="K44" s="19">
        <v>47234435.909999996</v>
      </c>
      <c r="L44" s="29">
        <v>1</v>
      </c>
      <c r="M44" s="29">
        <v>3.6915716915957448</v>
      </c>
      <c r="N44" s="19">
        <v>12795210.24</v>
      </c>
      <c r="O44" s="29">
        <v>0.27088733026006412</v>
      </c>
      <c r="P44" s="29">
        <v>1</v>
      </c>
      <c r="Q44" s="19">
        <v>215070.85</v>
      </c>
      <c r="R44" s="29">
        <v>4.5532638604977469E-3</v>
      </c>
      <c r="S44" s="29">
        <v>1.6808699971779442E-2</v>
      </c>
      <c r="T44" s="19">
        <v>12580139.390000001</v>
      </c>
      <c r="U44" s="29">
        <v>0.26633406639956636</v>
      </c>
      <c r="V44" s="29">
        <v>0.98319130002822064</v>
      </c>
    </row>
    <row r="45" spans="1:22">
      <c r="A45" s="24" t="s">
        <v>113</v>
      </c>
      <c r="B45" s="19">
        <v>500</v>
      </c>
      <c r="C45" s="29">
        <v>1.2123810796130724E-5</v>
      </c>
      <c r="D45" s="29">
        <v>4.4703385287053396E-5</v>
      </c>
      <c r="E45" s="19">
        <v>41241158.280000001</v>
      </c>
      <c r="F45" s="29">
        <v>1</v>
      </c>
      <c r="G45" s="29">
        <v>3.6872387765503847</v>
      </c>
      <c r="H45" s="19">
        <v>390125.91</v>
      </c>
      <c r="I45" s="29">
        <v>9.4596254390166452E-3</v>
      </c>
      <c r="J45" s="29">
        <v>3.4879897730384628E-2</v>
      </c>
      <c r="K45" s="19">
        <v>41241158.280000001</v>
      </c>
      <c r="L45" s="29">
        <v>1</v>
      </c>
      <c r="M45" s="29">
        <v>3.6872387765503847</v>
      </c>
      <c r="N45" s="19">
        <v>11184835.26</v>
      </c>
      <c r="O45" s="29">
        <v>0.2712056529562632</v>
      </c>
      <c r="P45" s="29">
        <v>1</v>
      </c>
      <c r="Q45" s="19">
        <v>164212.94</v>
      </c>
      <c r="R45" s="29">
        <v>3.9817732296727332E-3</v>
      </c>
      <c r="S45" s="29">
        <v>1.4681748651879564E-2</v>
      </c>
      <c r="T45" s="19">
        <v>11020622.32</v>
      </c>
      <c r="U45" s="29">
        <v>0.26722387972659045</v>
      </c>
      <c r="V45" s="29">
        <v>0.98531825134812046</v>
      </c>
    </row>
    <row r="46" spans="1:22">
      <c r="A46" s="24" t="s">
        <v>114</v>
      </c>
      <c r="B46" s="19">
        <v>398</v>
      </c>
      <c r="C46" s="29">
        <v>1.1454880982766299E-5</v>
      </c>
      <c r="D46" s="29">
        <v>4.1624129220732849E-5</v>
      </c>
      <c r="E46" s="19">
        <v>34745013.990000002</v>
      </c>
      <c r="F46" s="29">
        <v>1</v>
      </c>
      <c r="G46" s="29">
        <v>3.6337461107937958</v>
      </c>
      <c r="H46" s="19">
        <v>580019.13</v>
      </c>
      <c r="I46" s="29">
        <v>1.6693593220798122E-2</v>
      </c>
      <c r="J46" s="29">
        <v>6.0660279441248861E-2</v>
      </c>
      <c r="K46" s="19">
        <v>34745013.990000002</v>
      </c>
      <c r="L46" s="29">
        <v>1</v>
      </c>
      <c r="M46" s="29">
        <v>3.6337461107937958</v>
      </c>
      <c r="N46" s="19">
        <v>9561761.5899999999</v>
      </c>
      <c r="O46" s="29">
        <v>0.27519809296240261</v>
      </c>
      <c r="P46" s="29">
        <v>1</v>
      </c>
      <c r="Q46" s="19">
        <v>131932.57999999999</v>
      </c>
      <c r="R46" s="29">
        <v>3.7971658332896811E-3</v>
      </c>
      <c r="S46" s="29">
        <v>1.3797936578755462E-2</v>
      </c>
      <c r="T46" s="19">
        <v>9429829.0099999998</v>
      </c>
      <c r="U46" s="29">
        <v>0.2714009271291129</v>
      </c>
      <c r="V46" s="29">
        <v>0.9862020634212445</v>
      </c>
    </row>
    <row r="47" spans="1:22">
      <c r="A47" s="24" t="s">
        <v>115</v>
      </c>
      <c r="B47" s="19">
        <v>333</v>
      </c>
      <c r="C47" s="29">
        <v>1.0826489173401424E-5</v>
      </c>
      <c r="D47" s="29">
        <v>3.9547771823014218E-5</v>
      </c>
      <c r="E47" s="19">
        <v>30757893.41</v>
      </c>
      <c r="F47" s="29">
        <v>1</v>
      </c>
      <c r="G47" s="29">
        <v>3.6528713223281466</v>
      </c>
      <c r="H47" s="19">
        <v>12437.28</v>
      </c>
      <c r="I47" s="29">
        <v>4.043605923920783E-4</v>
      </c>
      <c r="J47" s="29">
        <v>1.4770772118286436E-3</v>
      </c>
      <c r="K47" s="19">
        <v>30757893.41</v>
      </c>
      <c r="L47" s="29">
        <v>1</v>
      </c>
      <c r="M47" s="29">
        <v>3.6528713223281466</v>
      </c>
      <c r="N47" s="19">
        <v>8420196.25</v>
      </c>
      <c r="O47" s="29">
        <v>0.27375724786348427</v>
      </c>
      <c r="P47" s="29">
        <v>1</v>
      </c>
      <c r="Q47" s="19">
        <v>136905.44</v>
      </c>
      <c r="R47" s="29">
        <v>4.4510668586779526E-3</v>
      </c>
      <c r="S47" s="29">
        <v>1.6259174481829921E-2</v>
      </c>
      <c r="T47" s="19">
        <v>8283290.8099999996</v>
      </c>
      <c r="U47" s="29">
        <v>0.2693061810048063</v>
      </c>
      <c r="V47" s="29">
        <v>0.98374082551816999</v>
      </c>
    </row>
    <row r="48" spans="1:22">
      <c r="A48" s="24" t="s">
        <v>116</v>
      </c>
      <c r="B48" s="19">
        <v>278</v>
      </c>
      <c r="C48" s="29">
        <v>1.0292542327829489E-5</v>
      </c>
      <c r="D48" s="29">
        <v>3.8311384864973854E-5</v>
      </c>
      <c r="E48" s="19">
        <v>27009847.629999999</v>
      </c>
      <c r="F48" s="29">
        <v>1</v>
      </c>
      <c r="G48" s="29">
        <v>3.7222470061051505</v>
      </c>
      <c r="H48" s="19">
        <v>75515.44</v>
      </c>
      <c r="I48" s="29">
        <v>2.795848426635497E-3</v>
      </c>
      <c r="J48" s="29">
        <v>1.0406838435567774E-2</v>
      </c>
      <c r="K48" s="19">
        <v>27009847.629999999</v>
      </c>
      <c r="L48" s="29">
        <v>1</v>
      </c>
      <c r="M48" s="29">
        <v>3.7222470061051505</v>
      </c>
      <c r="N48" s="19">
        <v>7256328.6600000001</v>
      </c>
      <c r="O48" s="29">
        <v>0.26865492761759796</v>
      </c>
      <c r="P48" s="29">
        <v>1</v>
      </c>
      <c r="Q48" s="19">
        <v>96942.080000000002</v>
      </c>
      <c r="R48" s="29">
        <v>3.5891383516109088E-3</v>
      </c>
      <c r="S48" s="29">
        <v>1.3359659483780879E-2</v>
      </c>
      <c r="T48" s="19">
        <v>7159386.5800000001</v>
      </c>
      <c r="U48" s="29">
        <v>0.26506578926598706</v>
      </c>
      <c r="V48" s="29">
        <v>0.98664034051621907</v>
      </c>
    </row>
    <row r="49" spans="1:22">
      <c r="A49" s="24" t="s">
        <v>117</v>
      </c>
      <c r="B49" s="19">
        <v>426</v>
      </c>
      <c r="C49" s="29">
        <v>9.5419629087859593E-6</v>
      </c>
      <c r="D49" s="29">
        <v>3.5448568145125811E-5</v>
      </c>
      <c r="E49" s="19">
        <v>44644902.109999999</v>
      </c>
      <c r="F49" s="29">
        <v>1</v>
      </c>
      <c r="G49" s="29">
        <v>3.7150184384479017</v>
      </c>
      <c r="H49" s="19">
        <v>111071.67999999999</v>
      </c>
      <c r="I49" s="29">
        <v>2.4878916684895379E-3</v>
      </c>
      <c r="J49" s="29">
        <v>9.2425634212995478E-3</v>
      </c>
      <c r="K49" s="19">
        <v>44644902.109999999</v>
      </c>
      <c r="L49" s="29">
        <v>1</v>
      </c>
      <c r="M49" s="29">
        <v>3.7150184384479017</v>
      </c>
      <c r="N49" s="19">
        <v>12017410.640000001</v>
      </c>
      <c r="O49" s="29">
        <v>0.26917766804349702</v>
      </c>
      <c r="P49" s="29">
        <v>1</v>
      </c>
      <c r="Q49" s="19">
        <v>139750.85999999999</v>
      </c>
      <c r="R49" s="29">
        <v>3.1302758746266177E-3</v>
      </c>
      <c r="S49" s="29">
        <v>1.1629032591666517E-2</v>
      </c>
      <c r="T49" s="19">
        <v>11877659.779999999</v>
      </c>
      <c r="U49" s="29">
        <v>0.26604739216887041</v>
      </c>
      <c r="V49" s="29">
        <v>0.98837096740833341</v>
      </c>
    </row>
    <row r="50" spans="1:22">
      <c r="A50" s="24" t="s">
        <v>118</v>
      </c>
      <c r="B50" s="19">
        <v>303</v>
      </c>
      <c r="C50" s="29">
        <v>8.705670905833927E-6</v>
      </c>
      <c r="D50" s="29">
        <v>3.2064373273902961E-5</v>
      </c>
      <c r="E50" s="19">
        <v>34804899.390000001</v>
      </c>
      <c r="F50" s="29">
        <v>1</v>
      </c>
      <c r="G50" s="29">
        <v>3.6831593590811802</v>
      </c>
      <c r="H50" s="19">
        <v>16423.23</v>
      </c>
      <c r="I50" s="29">
        <v>4.7186546399610203E-4</v>
      </c>
      <c r="J50" s="29">
        <v>1.7379556999444269E-3</v>
      </c>
      <c r="K50" s="19">
        <v>34804899.390000001</v>
      </c>
      <c r="L50" s="29">
        <v>1</v>
      </c>
      <c r="M50" s="29">
        <v>3.6831593590811802</v>
      </c>
      <c r="N50" s="19">
        <v>9449740.2899999991</v>
      </c>
      <c r="O50" s="29">
        <v>0.27150603666778761</v>
      </c>
      <c r="P50" s="29">
        <v>1</v>
      </c>
      <c r="Q50" s="19">
        <v>110680.21</v>
      </c>
      <c r="R50" s="29">
        <v>3.180018099170262E-3</v>
      </c>
      <c r="S50" s="29">
        <v>1.1712513424006494E-2</v>
      </c>
      <c r="T50" s="19">
        <v>9339060.0800000001</v>
      </c>
      <c r="U50" s="29">
        <v>0.26832601856861737</v>
      </c>
      <c r="V50" s="29">
        <v>0.98828748657599363</v>
      </c>
    </row>
    <row r="51" spans="1:22">
      <c r="A51" s="24" t="s">
        <v>119</v>
      </c>
      <c r="B51" s="19">
        <v>234</v>
      </c>
      <c r="C51" s="29">
        <v>8.0112079181595876E-6</v>
      </c>
      <c r="D51" s="29">
        <v>2.9148592447667713E-5</v>
      </c>
      <c r="E51" s="19">
        <v>29209078.379999999</v>
      </c>
      <c r="F51" s="29">
        <v>1</v>
      </c>
      <c r="G51" s="29">
        <v>3.6384765874812062</v>
      </c>
      <c r="H51" s="19">
        <v>132973.63</v>
      </c>
      <c r="I51" s="29">
        <v>4.5524760579590739E-3</v>
      </c>
      <c r="J51" s="29">
        <v>1.6564077551952824E-2</v>
      </c>
      <c r="K51" s="19">
        <v>29209078.379999999</v>
      </c>
      <c r="L51" s="29">
        <v>1</v>
      </c>
      <c r="M51" s="29">
        <v>3.6384765874812062</v>
      </c>
      <c r="N51" s="19">
        <v>8027831.8899999997</v>
      </c>
      <c r="O51" s="29">
        <v>0.27484030086676087</v>
      </c>
      <c r="P51" s="29">
        <v>1</v>
      </c>
      <c r="Q51" s="19">
        <v>66040.149999999994</v>
      </c>
      <c r="R51" s="29">
        <v>2.2609460367369522E-3</v>
      </c>
      <c r="S51" s="29">
        <v>8.2263992202258225E-3</v>
      </c>
      <c r="T51" s="19">
        <v>7961791.7400000002</v>
      </c>
      <c r="U51" s="29">
        <v>0.27257935483002393</v>
      </c>
      <c r="V51" s="29">
        <v>0.99177360077977428</v>
      </c>
    </row>
    <row r="52" spans="1:22">
      <c r="A52" s="24" t="s">
        <v>120</v>
      </c>
      <c r="B52" s="19">
        <v>192</v>
      </c>
      <c r="C52" s="29">
        <v>7.4340122861409965E-6</v>
      </c>
      <c r="D52" s="29">
        <v>2.5991122098713582E-5</v>
      </c>
      <c r="E52" s="19">
        <v>25827237.379999999</v>
      </c>
      <c r="F52" s="29">
        <v>1</v>
      </c>
      <c r="G52" s="29">
        <v>3.4962441677918723</v>
      </c>
      <c r="H52" s="19">
        <v>8951.85</v>
      </c>
      <c r="I52" s="29">
        <v>3.4660501501922544E-4</v>
      </c>
      <c r="J52" s="29">
        <v>1.2118157622883813E-3</v>
      </c>
      <c r="K52" s="19">
        <v>25827570.399999999</v>
      </c>
      <c r="L52" s="29">
        <v>1.0000128941394351</v>
      </c>
      <c r="M52" s="29">
        <v>3.4962892488516708</v>
      </c>
      <c r="N52" s="19">
        <v>7387137.7800000003</v>
      </c>
      <c r="O52" s="29">
        <v>0.28602121362466837</v>
      </c>
      <c r="P52" s="29">
        <v>1</v>
      </c>
      <c r="Q52" s="19">
        <v>78517.42</v>
      </c>
      <c r="R52" s="29">
        <v>3.0401013799796501E-3</v>
      </c>
      <c r="S52" s="29">
        <v>1.0628936719249873E-2</v>
      </c>
      <c r="T52" s="19">
        <v>7308620.3600000003</v>
      </c>
      <c r="U52" s="29">
        <v>0.28298111224468875</v>
      </c>
      <c r="V52" s="29">
        <v>0.98937106328075008</v>
      </c>
    </row>
    <row r="53" spans="1:22">
      <c r="A53" s="24" t="s">
        <v>121</v>
      </c>
      <c r="B53" s="19">
        <v>143</v>
      </c>
      <c r="C53" s="29">
        <v>6.9070065503287322E-6</v>
      </c>
      <c r="D53" s="29">
        <v>2.5972091004891931E-5</v>
      </c>
      <c r="E53" s="19">
        <v>20703614.359999999</v>
      </c>
      <c r="F53" s="29">
        <v>1</v>
      </c>
      <c r="G53" s="29">
        <v>3.7602528411755762</v>
      </c>
      <c r="H53" s="19">
        <v>738.95</v>
      </c>
      <c r="I53" s="29">
        <v>3.5691835596960956E-5</v>
      </c>
      <c r="J53" s="29">
        <v>1.3421032621024402E-4</v>
      </c>
      <c r="K53" s="19">
        <v>20703614.359999999</v>
      </c>
      <c r="L53" s="29">
        <v>1</v>
      </c>
      <c r="M53" s="29">
        <v>3.7602528411755762</v>
      </c>
      <c r="N53" s="19">
        <v>5505910.1699999999</v>
      </c>
      <c r="O53" s="29">
        <v>0.26593956370427679</v>
      </c>
      <c r="P53" s="29">
        <v>1</v>
      </c>
      <c r="Q53" s="19">
        <v>51345.05</v>
      </c>
      <c r="R53" s="29">
        <v>2.4800041725661281E-3</v>
      </c>
      <c r="S53" s="29">
        <v>9.3254427360190666E-3</v>
      </c>
      <c r="T53" s="19">
        <v>5454565.1299999999</v>
      </c>
      <c r="U53" s="29">
        <v>0.26345956001471815</v>
      </c>
      <c r="V53" s="29">
        <v>0.99067455908021107</v>
      </c>
    </row>
    <row r="54" spans="1:22">
      <c r="A54" s="24" t="s">
        <v>122</v>
      </c>
      <c r="B54" s="19">
        <v>127</v>
      </c>
      <c r="C54" s="29">
        <v>6.4725253713005469E-6</v>
      </c>
      <c r="D54" s="29">
        <v>2.5172485487868862E-5</v>
      </c>
      <c r="E54" s="19">
        <v>19621398.559999999</v>
      </c>
      <c r="F54" s="29">
        <v>1</v>
      </c>
      <c r="G54" s="29">
        <v>3.8891289016007162</v>
      </c>
      <c r="H54" s="19">
        <v>68407.199999999997</v>
      </c>
      <c r="I54" s="29">
        <v>3.4863569888159899E-3</v>
      </c>
      <c r="J54" s="29">
        <v>1.3558891726501911E-2</v>
      </c>
      <c r="K54" s="19">
        <v>19621398.559999999</v>
      </c>
      <c r="L54" s="29">
        <v>1</v>
      </c>
      <c r="M54" s="29">
        <v>3.8891289016007162</v>
      </c>
      <c r="N54" s="19">
        <v>5045191.1100000003</v>
      </c>
      <c r="O54" s="29">
        <v>0.25712698789397614</v>
      </c>
      <c r="P54" s="29">
        <v>1</v>
      </c>
      <c r="Q54" s="19">
        <v>51970.71</v>
      </c>
      <c r="R54" s="29">
        <v>2.648675110547268E-3</v>
      </c>
      <c r="S54" s="29">
        <v>1.030103892337985E-2</v>
      </c>
      <c r="T54" s="19">
        <v>4993220.4000000004</v>
      </c>
      <c r="U54" s="29">
        <v>0.25447831278342886</v>
      </c>
      <c r="V54" s="29">
        <v>0.98969896107662014</v>
      </c>
    </row>
    <row r="55" spans="1:22">
      <c r="A55" s="24" t="s">
        <v>123</v>
      </c>
      <c r="B55" s="19">
        <v>99</v>
      </c>
      <c r="C55" s="29">
        <v>6.0710690938347109E-6</v>
      </c>
      <c r="D55" s="29">
        <v>2.2584803267155055E-5</v>
      </c>
      <c r="E55" s="19">
        <v>16306847.85</v>
      </c>
      <c r="F55" s="29">
        <v>1</v>
      </c>
      <c r="G55" s="29">
        <v>3.7200702080775798</v>
      </c>
      <c r="H55" s="19">
        <v>12495.11</v>
      </c>
      <c r="I55" s="29">
        <v>7.662492539905559E-4</v>
      </c>
      <c r="J55" s="29">
        <v>2.8505010217319375E-3</v>
      </c>
      <c r="K55" s="19">
        <v>16306847.85</v>
      </c>
      <c r="L55" s="29">
        <v>1</v>
      </c>
      <c r="M55" s="29">
        <v>3.7200702080775798</v>
      </c>
      <c r="N55" s="19">
        <v>4383478.5199999996</v>
      </c>
      <c r="O55" s="29">
        <v>0.26881213097232642</v>
      </c>
      <c r="P55" s="29">
        <v>1</v>
      </c>
      <c r="Q55" s="19">
        <v>39905.72</v>
      </c>
      <c r="R55" s="29">
        <v>2.4471755894870878E-3</v>
      </c>
      <c r="S55" s="29">
        <v>9.1036650043856051E-3</v>
      </c>
      <c r="T55" s="19">
        <v>4343572.8</v>
      </c>
      <c r="U55" s="29">
        <v>0.26636495538283939</v>
      </c>
      <c r="V55" s="29">
        <v>0.99089633499561447</v>
      </c>
    </row>
    <row r="56" spans="1:22">
      <c r="A56" s="24" t="s">
        <v>124</v>
      </c>
      <c r="B56" s="19">
        <v>78</v>
      </c>
      <c r="C56" s="29">
        <v>5.7032689290519616E-6</v>
      </c>
      <c r="D56" s="29">
        <v>2.3553019065842817E-5</v>
      </c>
      <c r="E56" s="19">
        <v>13676367.18</v>
      </c>
      <c r="F56" s="29">
        <v>1</v>
      </c>
      <c r="G56" s="29">
        <v>4.1297402172052173</v>
      </c>
      <c r="H56" s="19">
        <v>94972.79</v>
      </c>
      <c r="I56" s="29">
        <v>6.9442995168253439E-3</v>
      </c>
      <c r="J56" s="29">
        <v>2.8678152994952383E-2</v>
      </c>
      <c r="K56" s="19">
        <v>13676367.18</v>
      </c>
      <c r="L56" s="29">
        <v>1</v>
      </c>
      <c r="M56" s="29">
        <v>4.1297402172052173</v>
      </c>
      <c r="N56" s="19">
        <v>3311677.36</v>
      </c>
      <c r="O56" s="29">
        <v>0.24214598192734396</v>
      </c>
      <c r="P56" s="29">
        <v>1</v>
      </c>
      <c r="Q56" s="19">
        <v>39804</v>
      </c>
      <c r="R56" s="29">
        <v>2.9104220057946705E-3</v>
      </c>
      <c r="S56" s="29">
        <v>1.2019286806369326E-2</v>
      </c>
      <c r="T56" s="19">
        <v>3271873.36</v>
      </c>
      <c r="U56" s="29">
        <v>0.23923555992154927</v>
      </c>
      <c r="V56" s="29">
        <v>0.98798071319363068</v>
      </c>
    </row>
    <row r="57" spans="1:22">
      <c r="A57" s="24" t="s">
        <v>125</v>
      </c>
      <c r="B57" s="19">
        <v>129</v>
      </c>
      <c r="C57" s="29">
        <v>5.2808811545658423E-6</v>
      </c>
      <c r="D57" s="29">
        <v>2.0609602254615077E-5</v>
      </c>
      <c r="E57" s="19">
        <v>24427741.550000001</v>
      </c>
      <c r="F57" s="29">
        <v>1</v>
      </c>
      <c r="G57" s="29">
        <v>3.9026824598762357</v>
      </c>
      <c r="H57" s="19">
        <v>165269.31</v>
      </c>
      <c r="I57" s="29">
        <v>6.7656401907527138E-3</v>
      </c>
      <c r="J57" s="29">
        <v>2.6404145302284326E-2</v>
      </c>
      <c r="K57" s="19">
        <v>24427741.550000001</v>
      </c>
      <c r="L57" s="29">
        <v>1</v>
      </c>
      <c r="M57" s="29">
        <v>3.9026824598762357</v>
      </c>
      <c r="N57" s="19">
        <v>6259218.3200000003</v>
      </c>
      <c r="O57" s="29">
        <v>0.25623401603411838</v>
      </c>
      <c r="P57" s="29">
        <v>1</v>
      </c>
      <c r="Q57" s="19">
        <v>40273.58</v>
      </c>
      <c r="R57" s="29">
        <v>1.6486820903015491E-3</v>
      </c>
      <c r="S57" s="29">
        <v>6.4342826757319439E-3</v>
      </c>
      <c r="T57" s="19">
        <v>6218944.7400000002</v>
      </c>
      <c r="U57" s="29">
        <v>0.25458533394381683</v>
      </c>
      <c r="V57" s="29">
        <v>0.99356571732426802</v>
      </c>
    </row>
    <row r="58" spans="1:22">
      <c r="A58" s="24" t="s">
        <v>126</v>
      </c>
      <c r="B58" s="19">
        <v>95</v>
      </c>
      <c r="C58" s="29">
        <v>4.7721573340910292E-6</v>
      </c>
      <c r="D58" s="29">
        <v>1.739388112593566E-5</v>
      </c>
      <c r="E58" s="19">
        <v>19907139.129999999</v>
      </c>
      <c r="F58" s="29">
        <v>1</v>
      </c>
      <c r="G58" s="29">
        <v>3.6448674903650762</v>
      </c>
      <c r="H58" s="19">
        <v>3903.61</v>
      </c>
      <c r="I58" s="29">
        <v>1.9609095885190613E-4</v>
      </c>
      <c r="J58" s="29">
        <v>7.147255610738285E-4</v>
      </c>
      <c r="K58" s="19">
        <v>19907139.129999999</v>
      </c>
      <c r="L58" s="29">
        <v>1</v>
      </c>
      <c r="M58" s="29">
        <v>3.6448674903650762</v>
      </c>
      <c r="N58" s="19">
        <v>5461690.7699999996</v>
      </c>
      <c r="O58" s="29">
        <v>0.27435839646939764</v>
      </c>
      <c r="P58" s="29">
        <v>1</v>
      </c>
      <c r="Q58" s="19">
        <v>21147.99</v>
      </c>
      <c r="R58" s="29">
        <v>1.0623319534714079E-3</v>
      </c>
      <c r="S58" s="29">
        <v>3.8720592011839594E-3</v>
      </c>
      <c r="T58" s="19">
        <v>5440542.7800000003</v>
      </c>
      <c r="U58" s="29">
        <v>0.27329606451592631</v>
      </c>
      <c r="V58" s="29">
        <v>0.99612794079881617</v>
      </c>
    </row>
    <row r="59" spans="1:22">
      <c r="A59" s="24" t="s">
        <v>127</v>
      </c>
      <c r="B59" s="19">
        <v>99</v>
      </c>
      <c r="C59" s="29">
        <v>4.2546220127062219E-6</v>
      </c>
      <c r="D59" s="29">
        <v>1.8425221413838484E-5</v>
      </c>
      <c r="E59" s="19">
        <v>23268812.059999999</v>
      </c>
      <c r="F59" s="29">
        <v>1</v>
      </c>
      <c r="G59" s="29">
        <v>4.3306365074999507</v>
      </c>
      <c r="H59" s="19">
        <v>37288.449999999997</v>
      </c>
      <c r="I59" s="29">
        <v>1.602507678683791E-3</v>
      </c>
      <c r="J59" s="29">
        <v>6.9398782568570261E-3</v>
      </c>
      <c r="K59" s="19">
        <v>23268812.059999999</v>
      </c>
      <c r="L59" s="29">
        <v>1</v>
      </c>
      <c r="M59" s="29">
        <v>4.3306365074999507</v>
      </c>
      <c r="N59" s="19">
        <v>5373069.7599999998</v>
      </c>
      <c r="O59" s="29">
        <v>0.23091293814850641</v>
      </c>
      <c r="P59" s="29">
        <v>1</v>
      </c>
      <c r="Q59" s="19">
        <v>41761.300000000003</v>
      </c>
      <c r="R59" s="29">
        <v>1.794732790497256E-3</v>
      </c>
      <c r="S59" s="29">
        <v>7.7723353437346779E-3</v>
      </c>
      <c r="T59" s="19">
        <v>5331308.46</v>
      </c>
      <c r="U59" s="29">
        <v>0.22911820535800917</v>
      </c>
      <c r="V59" s="29">
        <v>0.99222766465626533</v>
      </c>
    </row>
    <row r="60" spans="1:22">
      <c r="A60" s="24" t="s">
        <v>128</v>
      </c>
      <c r="B60" s="19">
        <v>67</v>
      </c>
      <c r="C60" s="29">
        <v>3.7838308311945307E-6</v>
      </c>
      <c r="D60" s="29">
        <v>1.5897228659143242E-5</v>
      </c>
      <c r="E60" s="19">
        <v>17706922.690000001</v>
      </c>
      <c r="F60" s="29">
        <v>1</v>
      </c>
      <c r="G60" s="29">
        <v>4.2013581918313694</v>
      </c>
      <c r="H60" s="19">
        <v>17358.95</v>
      </c>
      <c r="I60" s="29">
        <v>9.8034821204722833E-4</v>
      </c>
      <c r="J60" s="29">
        <v>4.1187939915318592E-3</v>
      </c>
      <c r="K60" s="19">
        <v>17706922.690000001</v>
      </c>
      <c r="L60" s="29">
        <v>1</v>
      </c>
      <c r="M60" s="29">
        <v>4.2013581918313694</v>
      </c>
      <c r="N60" s="19">
        <v>4214571.07</v>
      </c>
      <c r="O60" s="29">
        <v>0.23801826798397796</v>
      </c>
      <c r="P60" s="29">
        <v>1</v>
      </c>
      <c r="Q60" s="19">
        <v>21013.72</v>
      </c>
      <c r="R60" s="29">
        <v>1.1867516658819275E-3</v>
      </c>
      <c r="S60" s="29">
        <v>4.98596883312256E-3</v>
      </c>
      <c r="T60" s="19">
        <v>4193557.35</v>
      </c>
      <c r="U60" s="29">
        <v>0.23683151631809601</v>
      </c>
      <c r="V60" s="29">
        <v>0.99501403116687737</v>
      </c>
    </row>
    <row r="61" spans="1:22">
      <c r="A61" s="24" t="s">
        <v>129</v>
      </c>
      <c r="B61" s="19">
        <v>55</v>
      </c>
      <c r="C61" s="29">
        <v>3.3782641254026533E-6</v>
      </c>
      <c r="D61" s="29">
        <v>1.3437268635428977E-5</v>
      </c>
      <c r="E61" s="19">
        <v>16280550.59</v>
      </c>
      <c r="F61" s="29">
        <v>1</v>
      </c>
      <c r="G61" s="29">
        <v>3.9775660329185767</v>
      </c>
      <c r="H61" s="19">
        <v>1920.49</v>
      </c>
      <c r="I61" s="29">
        <v>1.1796222673080985E-4</v>
      </c>
      <c r="J61" s="29">
        <v>4.6920254621190903E-4</v>
      </c>
      <c r="K61" s="19">
        <v>16280550.59</v>
      </c>
      <c r="L61" s="29">
        <v>1</v>
      </c>
      <c r="M61" s="29">
        <v>3.9775660329185767</v>
      </c>
      <c r="N61" s="19">
        <v>4093093.73</v>
      </c>
      <c r="O61" s="29">
        <v>0.25141003109035515</v>
      </c>
      <c r="P61" s="29">
        <v>1</v>
      </c>
      <c r="Q61" s="19">
        <v>21796.97</v>
      </c>
      <c r="R61" s="29">
        <v>1.3388349416995978E-3</v>
      </c>
      <c r="S61" s="29">
        <v>5.325304387788843E-3</v>
      </c>
      <c r="T61" s="19">
        <v>4071296.76</v>
      </c>
      <c r="U61" s="29">
        <v>0.25007119614865553</v>
      </c>
      <c r="V61" s="29">
        <v>0.99467469561221111</v>
      </c>
    </row>
    <row r="62" spans="1:22">
      <c r="A62" s="24" t="s">
        <v>130</v>
      </c>
      <c r="B62" s="19">
        <v>46</v>
      </c>
      <c r="C62" s="29">
        <v>3.1043647581080498E-6</v>
      </c>
      <c r="D62" s="29">
        <v>1.470174969486199E-5</v>
      </c>
      <c r="E62" s="19">
        <v>14817846.35</v>
      </c>
      <c r="F62" s="29">
        <v>1</v>
      </c>
      <c r="G62" s="29">
        <v>4.7358319142309639</v>
      </c>
      <c r="H62" s="19">
        <v>5928.47</v>
      </c>
      <c r="I62" s="29">
        <v>4.0008985516306158E-4</v>
      </c>
      <c r="J62" s="29">
        <v>1.8947583046412711E-3</v>
      </c>
      <c r="K62" s="19">
        <v>14817846.35</v>
      </c>
      <c r="L62" s="29">
        <v>1</v>
      </c>
      <c r="M62" s="29">
        <v>4.7358319142309639</v>
      </c>
      <c r="N62" s="19">
        <v>3128879.28</v>
      </c>
      <c r="O62" s="29">
        <v>0.21115614280883671</v>
      </c>
      <c r="P62" s="29">
        <v>1</v>
      </c>
      <c r="Q62" s="19">
        <v>14277.98</v>
      </c>
      <c r="R62" s="29">
        <v>9.6356647671677338E-4</v>
      </c>
      <c r="S62" s="29">
        <v>4.5632888719183825E-3</v>
      </c>
      <c r="T62" s="19">
        <v>3114601.3</v>
      </c>
      <c r="U62" s="29">
        <v>0.21019257633211993</v>
      </c>
      <c r="V62" s="29">
        <v>0.99543671112808163</v>
      </c>
    </row>
    <row r="63" spans="1:22">
      <c r="A63" s="24" t="s">
        <v>131</v>
      </c>
      <c r="B63" s="19">
        <v>26</v>
      </c>
      <c r="C63" s="29">
        <v>2.8119403505299734E-6</v>
      </c>
      <c r="D63" s="29">
        <v>1.1031260015509017E-5</v>
      </c>
      <c r="E63" s="19">
        <v>9246284.3300000001</v>
      </c>
      <c r="F63" s="29">
        <v>1</v>
      </c>
      <c r="G63" s="29">
        <v>3.9230064085214074</v>
      </c>
      <c r="H63" s="19">
        <v>0</v>
      </c>
      <c r="I63" s="29">
        <v>0</v>
      </c>
      <c r="J63" s="29">
        <v>0</v>
      </c>
      <c r="K63" s="19">
        <v>9246284.3300000001</v>
      </c>
      <c r="L63" s="29">
        <v>1</v>
      </c>
      <c r="M63" s="29">
        <v>3.9230064085214074</v>
      </c>
      <c r="N63" s="19">
        <v>2356938.37</v>
      </c>
      <c r="O63" s="29">
        <v>0.25490654255059014</v>
      </c>
      <c r="P63" s="29">
        <v>1</v>
      </c>
      <c r="Q63" s="19">
        <v>17058.599999999999</v>
      </c>
      <c r="R63" s="29">
        <v>1.8449140639827154E-3</v>
      </c>
      <c r="S63" s="29">
        <v>7.2376096961754661E-3</v>
      </c>
      <c r="T63" s="19">
        <v>2339879.77</v>
      </c>
      <c r="U63" s="29">
        <v>0.25306162848660746</v>
      </c>
      <c r="V63" s="29">
        <v>0.99276239030382452</v>
      </c>
    </row>
    <row r="64" spans="1:22">
      <c r="A64" s="24" t="s">
        <v>132</v>
      </c>
      <c r="B64" s="19">
        <v>16</v>
      </c>
      <c r="C64" s="29">
        <v>2.5996404869432739E-6</v>
      </c>
      <c r="D64" s="29">
        <v>1.1145354050456759E-5</v>
      </c>
      <c r="E64" s="19">
        <v>6154697.1900000004</v>
      </c>
      <c r="F64" s="29">
        <v>1</v>
      </c>
      <c r="G64" s="29">
        <v>4.2872674534938335</v>
      </c>
      <c r="H64" s="19">
        <v>0</v>
      </c>
      <c r="I64" s="29">
        <v>0</v>
      </c>
      <c r="J64" s="29">
        <v>0</v>
      </c>
      <c r="K64" s="19">
        <v>6154697.1900000004</v>
      </c>
      <c r="L64" s="29">
        <v>1</v>
      </c>
      <c r="M64" s="29">
        <v>4.2872674534938335</v>
      </c>
      <c r="N64" s="19">
        <v>1435575.75</v>
      </c>
      <c r="O64" s="29">
        <v>0.23324880261087222</v>
      </c>
      <c r="P64" s="29">
        <v>1</v>
      </c>
      <c r="Q64" s="19">
        <v>12537.43</v>
      </c>
      <c r="R64" s="29">
        <v>2.0370506643885757E-3</v>
      </c>
      <c r="S64" s="29">
        <v>8.7333810145511313E-3</v>
      </c>
      <c r="T64" s="19">
        <v>1423038.32</v>
      </c>
      <c r="U64" s="29">
        <v>0.23121175194648366</v>
      </c>
      <c r="V64" s="29">
        <v>0.99126661898544888</v>
      </c>
    </row>
    <row r="65" spans="1:22">
      <c r="A65" s="24" t="s">
        <v>133</v>
      </c>
      <c r="B65" s="19">
        <v>17</v>
      </c>
      <c r="C65" s="29">
        <v>2.3727472481631115E-6</v>
      </c>
      <c r="D65" s="29">
        <v>9.8615771600628938E-6</v>
      </c>
      <c r="E65" s="19">
        <v>7164690.6399999997</v>
      </c>
      <c r="F65" s="29">
        <v>1</v>
      </c>
      <c r="G65" s="29">
        <v>4.156185269078847</v>
      </c>
      <c r="H65" s="19">
        <v>0</v>
      </c>
      <c r="I65" s="29">
        <v>0</v>
      </c>
      <c r="J65" s="29">
        <v>0</v>
      </c>
      <c r="K65" s="19">
        <v>7164690.6399999997</v>
      </c>
      <c r="L65" s="29">
        <v>1</v>
      </c>
      <c r="M65" s="29">
        <v>4.156185269078847</v>
      </c>
      <c r="N65" s="19">
        <v>1723862.19</v>
      </c>
      <c r="O65" s="29">
        <v>0.24060525103146674</v>
      </c>
      <c r="P65" s="29">
        <v>1</v>
      </c>
      <c r="Q65" s="19">
        <v>8332.75</v>
      </c>
      <c r="R65" s="29">
        <v>1.1630299783606569E-3</v>
      </c>
      <c r="S65" s="29">
        <v>4.8337680635596519E-3</v>
      </c>
      <c r="T65" s="19">
        <v>1715529.44</v>
      </c>
      <c r="U65" s="29">
        <v>0.23944222105310609</v>
      </c>
      <c r="V65" s="29">
        <v>0.99516623193644038</v>
      </c>
    </row>
    <row r="66" spans="1:22">
      <c r="A66" s="24" t="s">
        <v>134</v>
      </c>
      <c r="B66" s="19">
        <v>29</v>
      </c>
      <c r="C66" s="29">
        <v>2.1145686306935904E-6</v>
      </c>
      <c r="D66" s="29">
        <v>1.0670401140264087E-5</v>
      </c>
      <c r="E66" s="19">
        <v>13714381.07</v>
      </c>
      <c r="F66" s="29">
        <v>1</v>
      </c>
      <c r="G66" s="29">
        <v>5.046136117494628</v>
      </c>
      <c r="H66" s="19">
        <v>0</v>
      </c>
      <c r="I66" s="29">
        <v>0</v>
      </c>
      <c r="J66" s="29">
        <v>0</v>
      </c>
      <c r="K66" s="19">
        <v>13714480.689999999</v>
      </c>
      <c r="L66" s="29">
        <v>1.0000072639078272</v>
      </c>
      <c r="M66" s="29">
        <v>5.0461727721622687</v>
      </c>
      <c r="N66" s="19">
        <v>2717798.48</v>
      </c>
      <c r="O66" s="29">
        <v>0.19817142794326625</v>
      </c>
      <c r="P66" s="29">
        <v>1</v>
      </c>
      <c r="Q66" s="19">
        <v>13027.42</v>
      </c>
      <c r="R66" s="29">
        <v>9.4990943692656196E-4</v>
      </c>
      <c r="S66" s="29">
        <v>4.7933723180241094E-3</v>
      </c>
      <c r="T66" s="19">
        <v>2704771.06</v>
      </c>
      <c r="U66" s="29">
        <v>0.1972215185063397</v>
      </c>
      <c r="V66" s="29">
        <v>0.99520662768197587</v>
      </c>
    </row>
    <row r="67" spans="1:22">
      <c r="A67" s="24" t="s">
        <v>135</v>
      </c>
      <c r="B67" s="19">
        <v>14</v>
      </c>
      <c r="C67" s="29">
        <v>1.9155064049868557E-6</v>
      </c>
      <c r="D67" s="29">
        <v>9.693718247620022E-6</v>
      </c>
      <c r="E67" s="19">
        <v>7308772.2199999997</v>
      </c>
      <c r="F67" s="29">
        <v>1</v>
      </c>
      <c r="G67" s="29">
        <v>5.0606556169080212</v>
      </c>
      <c r="H67" s="19">
        <v>5406.11</v>
      </c>
      <c r="I67" s="29">
        <v>7.3967416650453505E-4</v>
      </c>
      <c r="J67" s="29">
        <v>3.7432362254029342E-3</v>
      </c>
      <c r="K67" s="19">
        <v>7308772.2199999997</v>
      </c>
      <c r="L67" s="29">
        <v>1</v>
      </c>
      <c r="M67" s="29">
        <v>5.0606556169080212</v>
      </c>
      <c r="N67" s="19">
        <v>1444234.26</v>
      </c>
      <c r="O67" s="29">
        <v>0.19760285538081798</v>
      </c>
      <c r="P67" s="29">
        <v>1</v>
      </c>
      <c r="Q67" s="19">
        <v>6451.54</v>
      </c>
      <c r="R67" s="29">
        <v>8.8271187085920712E-4</v>
      </c>
      <c r="S67" s="29">
        <v>4.467100787375034E-3</v>
      </c>
      <c r="T67" s="19">
        <v>1437782.72</v>
      </c>
      <c r="U67" s="29">
        <v>0.19672014350995878</v>
      </c>
      <c r="V67" s="29">
        <v>0.99553289921262489</v>
      </c>
    </row>
    <row r="68" spans="1:22">
      <c r="A68" s="24" t="s">
        <v>136</v>
      </c>
      <c r="B68" s="19">
        <v>10</v>
      </c>
      <c r="C68" s="29">
        <v>1.7496565236156065E-6</v>
      </c>
      <c r="D68" s="29">
        <v>8.7013763932894054E-6</v>
      </c>
      <c r="E68" s="19">
        <v>5715407.4900000002</v>
      </c>
      <c r="F68" s="29">
        <v>1</v>
      </c>
      <c r="G68" s="29">
        <v>4.9731911811515452</v>
      </c>
      <c r="H68" s="19">
        <v>0</v>
      </c>
      <c r="I68" s="29">
        <v>0</v>
      </c>
      <c r="J68" s="29">
        <v>0</v>
      </c>
      <c r="K68" s="19">
        <v>5715407.4900000002</v>
      </c>
      <c r="L68" s="29">
        <v>1</v>
      </c>
      <c r="M68" s="29">
        <v>4.9731911811515452</v>
      </c>
      <c r="N68" s="19">
        <v>1149243.47</v>
      </c>
      <c r="O68" s="29">
        <v>0.20107813345081366</v>
      </c>
      <c r="P68" s="29">
        <v>1</v>
      </c>
      <c r="Q68" s="19">
        <v>3682.73</v>
      </c>
      <c r="R68" s="29">
        <v>6.4435125692149031E-4</v>
      </c>
      <c r="S68" s="29">
        <v>3.204481988485869E-3</v>
      </c>
      <c r="T68" s="19">
        <v>1145560.74</v>
      </c>
      <c r="U68" s="29">
        <v>0.20043378219389216</v>
      </c>
      <c r="V68" s="29">
        <v>0.99679551801151411</v>
      </c>
    </row>
    <row r="69" spans="1:22">
      <c r="A69" s="24" t="s">
        <v>137</v>
      </c>
      <c r="B69" s="19">
        <v>11</v>
      </c>
      <c r="C69" s="29">
        <v>1.6177122383528035E-6</v>
      </c>
      <c r="D69" s="29">
        <v>7.1015990657704402E-6</v>
      </c>
      <c r="E69" s="19">
        <v>6799726.0199999996</v>
      </c>
      <c r="F69" s="29">
        <v>1</v>
      </c>
      <c r="G69" s="29">
        <v>4.3899025410115406</v>
      </c>
      <c r="H69" s="19"/>
      <c r="I69" s="29" t="e">
        <v>#NULL!</v>
      </c>
      <c r="J69" s="29" t="e">
        <v>#NULL!</v>
      </c>
      <c r="K69" s="19">
        <v>6799726.0199999996</v>
      </c>
      <c r="L69" s="29">
        <v>1</v>
      </c>
      <c r="M69" s="29">
        <v>4.3899025410115406</v>
      </c>
      <c r="N69" s="19">
        <v>1548946.92</v>
      </c>
      <c r="O69" s="29">
        <v>0.22779548991298917</v>
      </c>
      <c r="P69" s="29">
        <v>1</v>
      </c>
      <c r="Q69" s="19">
        <v>7821.11</v>
      </c>
      <c r="R69" s="29">
        <v>1.1502095785912269E-3</v>
      </c>
      <c r="S69" s="29">
        <v>5.0493079517534402E-3</v>
      </c>
      <c r="T69" s="19">
        <v>1541125.81</v>
      </c>
      <c r="U69" s="29">
        <v>0.22664528033439796</v>
      </c>
      <c r="V69" s="29">
        <v>0.9949506920482466</v>
      </c>
    </row>
    <row r="70" spans="1:22">
      <c r="A70" s="24" t="s">
        <v>138</v>
      </c>
      <c r="B70" s="19">
        <v>4</v>
      </c>
      <c r="C70" s="29">
        <v>1.4744230089755686E-6</v>
      </c>
      <c r="D70" s="29">
        <v>6.719222521449732E-6</v>
      </c>
      <c r="E70" s="19">
        <v>2712925.65</v>
      </c>
      <c r="F70" s="29">
        <v>1</v>
      </c>
      <c r="G70" s="29">
        <v>4.5571877816246635</v>
      </c>
      <c r="H70" s="19"/>
      <c r="I70" s="29" t="e">
        <v>#NULL!</v>
      </c>
      <c r="J70" s="29" t="e">
        <v>#NULL!</v>
      </c>
      <c r="K70" s="19">
        <v>2712925.65</v>
      </c>
      <c r="L70" s="29">
        <v>1</v>
      </c>
      <c r="M70" s="29">
        <v>4.5571877816246635</v>
      </c>
      <c r="N70" s="19">
        <v>595306.97</v>
      </c>
      <c r="O70" s="29">
        <v>0.21943357349288212</v>
      </c>
      <c r="P70" s="29">
        <v>1</v>
      </c>
      <c r="Q70" s="19">
        <v>4085.82</v>
      </c>
      <c r="R70" s="29">
        <v>1.5060567546331394E-3</v>
      </c>
      <c r="S70" s="29">
        <v>6.8633834406474368E-3</v>
      </c>
      <c r="T70" s="19">
        <v>591221.15</v>
      </c>
      <c r="U70" s="29">
        <v>0.21792751673824901</v>
      </c>
      <c r="V70" s="29">
        <v>0.9931366165593527</v>
      </c>
    </row>
    <row r="71" spans="1:22">
      <c r="A71" s="24" t="s">
        <v>139</v>
      </c>
      <c r="B71" s="19">
        <v>11</v>
      </c>
      <c r="C71" s="29">
        <v>1.328112353031253E-6</v>
      </c>
      <c r="D71" s="29">
        <v>7.6360943965103662E-6</v>
      </c>
      <c r="E71" s="19">
        <v>8282431.8099999996</v>
      </c>
      <c r="F71" s="29">
        <v>1</v>
      </c>
      <c r="G71" s="29">
        <v>5.74958464852911</v>
      </c>
      <c r="H71" s="19">
        <v>4474.68</v>
      </c>
      <c r="I71" s="29">
        <v>5.4026161671471705E-4</v>
      </c>
      <c r="J71" s="29">
        <v>3.1062798976524554E-3</v>
      </c>
      <c r="K71" s="19">
        <v>8282431.8099999996</v>
      </c>
      <c r="L71" s="29">
        <v>1</v>
      </c>
      <c r="M71" s="29">
        <v>5.74958464852911</v>
      </c>
      <c r="N71" s="19">
        <v>1440526.98</v>
      </c>
      <c r="O71" s="29">
        <v>0.17392560700116408</v>
      </c>
      <c r="P71" s="29">
        <v>1</v>
      </c>
      <c r="Q71" s="19">
        <v>4260</v>
      </c>
      <c r="R71" s="29">
        <v>5.1434169308301261E-4</v>
      </c>
      <c r="S71" s="29">
        <v>2.9572511026485599E-3</v>
      </c>
      <c r="T71" s="19">
        <v>1436266.98</v>
      </c>
      <c r="U71" s="29">
        <v>0.17341126530808107</v>
      </c>
      <c r="V71" s="29">
        <v>0.99704274889735145</v>
      </c>
    </row>
    <row r="72" spans="1:22">
      <c r="A72" s="24" t="s">
        <v>140</v>
      </c>
      <c r="B72" s="19">
        <v>15</v>
      </c>
      <c r="C72" s="29">
        <v>1.2052258118754402E-6</v>
      </c>
      <c r="D72" s="29">
        <v>5.8722859087288454E-6</v>
      </c>
      <c r="E72" s="19">
        <v>12445800.49</v>
      </c>
      <c r="F72" s="29">
        <v>1</v>
      </c>
      <c r="G72" s="29">
        <v>4.8723532560185037</v>
      </c>
      <c r="H72" s="19"/>
      <c r="I72" s="29" t="e">
        <v>#NULL!</v>
      </c>
      <c r="J72" s="29" t="e">
        <v>#NULL!</v>
      </c>
      <c r="K72" s="19">
        <v>12445800.49</v>
      </c>
      <c r="L72" s="29">
        <v>1</v>
      </c>
      <c r="M72" s="29">
        <v>4.8723532560185037</v>
      </c>
      <c r="N72" s="19">
        <v>2554371.54</v>
      </c>
      <c r="O72" s="29">
        <v>0.20523963420853455</v>
      </c>
      <c r="P72" s="29">
        <v>1</v>
      </c>
      <c r="Q72" s="19">
        <v>4521.6400000000003</v>
      </c>
      <c r="R72" s="29">
        <v>3.6330648266723103E-4</v>
      </c>
      <c r="S72" s="29">
        <v>1.7701575237563131E-3</v>
      </c>
      <c r="T72" s="19">
        <v>2549849.9</v>
      </c>
      <c r="U72" s="29">
        <v>0.20487632772586731</v>
      </c>
      <c r="V72" s="29">
        <v>0.99822984247624369</v>
      </c>
    </row>
    <row r="73" spans="1:22">
      <c r="A73" s="24" t="s">
        <v>141</v>
      </c>
      <c r="B73" s="19">
        <v>39</v>
      </c>
      <c r="C73" s="29">
        <v>1.8704418385417523E-7</v>
      </c>
      <c r="D73" s="29">
        <v>1.239223093980081E-6</v>
      </c>
      <c r="E73" s="19">
        <v>208506884.28999999</v>
      </c>
      <c r="F73" s="29">
        <v>1</v>
      </c>
      <c r="G73" s="29">
        <v>6.6252960581025775</v>
      </c>
      <c r="H73" s="19">
        <v>0</v>
      </c>
      <c r="I73" s="29">
        <v>0</v>
      </c>
      <c r="J73" s="29">
        <v>0</v>
      </c>
      <c r="K73" s="19">
        <v>208506884.28999999</v>
      </c>
      <c r="L73" s="29">
        <v>1</v>
      </c>
      <c r="M73" s="29">
        <v>6.6252960581025775</v>
      </c>
      <c r="N73" s="19">
        <v>31471330.859999999</v>
      </c>
      <c r="O73" s="29">
        <v>0.15093665116701074</v>
      </c>
      <c r="P73" s="29">
        <v>1</v>
      </c>
      <c r="Q73" s="19">
        <v>13287.06</v>
      </c>
      <c r="R73" s="29">
        <v>6.3724802397986083E-5</v>
      </c>
      <c r="S73" s="29">
        <v>4.2219568213074289E-4</v>
      </c>
      <c r="T73" s="19">
        <v>31458043.800000001</v>
      </c>
      <c r="U73" s="29">
        <v>0.15087292636461275</v>
      </c>
      <c r="V73" s="29">
        <v>0.99957780431786925</v>
      </c>
    </row>
    <row r="74" spans="1:22">
      <c r="A74" s="24" t="s">
        <v>142</v>
      </c>
      <c r="B74" s="19">
        <v>2574084</v>
      </c>
      <c r="C74" s="29">
        <v>1.6021520433318368E-4</v>
      </c>
      <c r="D74" s="29">
        <v>6.9394273160092211E-4</v>
      </c>
      <c r="E74" s="19">
        <v>16066415236.390003</v>
      </c>
      <c r="F74" s="29">
        <v>1</v>
      </c>
      <c r="G74" s="29">
        <v>4.3313163347331143</v>
      </c>
      <c r="H74" s="19">
        <v>732057026.3299998</v>
      </c>
      <c r="I74" s="29">
        <v>4.5564428378018648E-2</v>
      </c>
      <c r="J74" s="29">
        <v>0.19735395291648924</v>
      </c>
      <c r="K74" s="19">
        <v>17443822947.210003</v>
      </c>
      <c r="L74" s="29">
        <v>1.0857321120208701</v>
      </c>
      <c r="M74" s="29">
        <v>4.7026492319402777</v>
      </c>
      <c r="N74" s="19">
        <v>3709360848.9300003</v>
      </c>
      <c r="O74" s="29">
        <v>0.23087669491626214</v>
      </c>
      <c r="P74" s="29">
        <v>1</v>
      </c>
      <c r="Q74" s="19">
        <v>2198560150.2000003</v>
      </c>
      <c r="R74" s="29">
        <v>0.13684198483930129</v>
      </c>
      <c r="S74" s="29">
        <v>0.59270592421176693</v>
      </c>
      <c r="T74" s="19">
        <v>1524086987.8699996</v>
      </c>
      <c r="U74" s="29">
        <v>9.4861670475065468E-2</v>
      </c>
      <c r="V74" s="29">
        <v>0.41087590286872111</v>
      </c>
    </row>
  </sheetData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20.140625" customWidth="1"/>
    <col min="2" max="2" width="20.28515625" customWidth="1"/>
    <col min="3" max="3" width="14.28515625" customWidth="1"/>
    <col min="4" max="5" width="12.7109375" customWidth="1"/>
    <col min="6" max="6" width="23.140625" customWidth="1"/>
    <col min="7" max="7" width="15.85546875" customWidth="1"/>
    <col min="8" max="8" width="16.28515625" customWidth="1"/>
    <col min="9" max="9" width="14" customWidth="1"/>
    <col min="10" max="10" width="13.7109375" customWidth="1"/>
    <col min="11" max="11" width="11.140625" customWidth="1"/>
  </cols>
  <sheetData>
    <row r="1" spans="1:11">
      <c r="A1" s="25" t="s">
        <v>0</v>
      </c>
      <c r="B1" s="19" t="s">
        <v>1</v>
      </c>
      <c r="C1" s="115" t="s">
        <v>332</v>
      </c>
      <c r="D1" s="115"/>
      <c r="E1" s="115"/>
      <c r="F1" s="115"/>
      <c r="G1" s="115"/>
      <c r="H1" s="115"/>
      <c r="I1" s="115"/>
      <c r="J1" s="115"/>
      <c r="K1" s="115"/>
    </row>
    <row r="2" spans="1:11" hidden="1">
      <c r="A2" s="25" t="s">
        <v>63</v>
      </c>
      <c r="B2" s="19" t="s">
        <v>64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16" t="s">
        <v>333</v>
      </c>
      <c r="D3" s="116"/>
      <c r="E3" s="116"/>
      <c r="F3" s="116"/>
      <c r="G3" s="116"/>
      <c r="H3" s="116"/>
      <c r="I3" s="116"/>
      <c r="J3" s="116"/>
      <c r="K3" s="116"/>
    </row>
    <row r="4" spans="1:1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</row>
    <row r="5" spans="1:11" s="45" customFormat="1" ht="75">
      <c r="A5" s="79" t="s">
        <v>334</v>
      </c>
      <c r="B5" s="51" t="s">
        <v>335</v>
      </c>
      <c r="C5" s="51" t="s">
        <v>336</v>
      </c>
      <c r="D5" s="51" t="s">
        <v>337</v>
      </c>
      <c r="E5" s="51" t="s">
        <v>338</v>
      </c>
      <c r="F5" s="51" t="s">
        <v>339</v>
      </c>
      <c r="G5" s="51" t="s">
        <v>340</v>
      </c>
      <c r="H5" s="51" t="s">
        <v>341</v>
      </c>
      <c r="I5" s="51" t="s">
        <v>342</v>
      </c>
      <c r="J5"/>
      <c r="K5"/>
    </row>
    <row r="6" spans="1:11">
      <c r="A6" s="24" t="s">
        <v>281</v>
      </c>
      <c r="B6" s="19">
        <v>598266</v>
      </c>
      <c r="C6" s="19"/>
      <c r="D6" s="19">
        <v>1526084208.24</v>
      </c>
      <c r="E6" s="19"/>
      <c r="F6" s="19"/>
      <c r="G6" s="19"/>
      <c r="H6" s="19"/>
      <c r="I6" s="19"/>
    </row>
    <row r="7" spans="1:11">
      <c r="A7" s="24" t="s">
        <v>76</v>
      </c>
      <c r="B7" s="19">
        <v>686438</v>
      </c>
      <c r="C7" s="19">
        <v>155133131.25</v>
      </c>
      <c r="D7" s="19">
        <v>2350153554.1199999</v>
      </c>
      <c r="E7" s="19">
        <v>28641999.780000001</v>
      </c>
      <c r="F7" s="19">
        <v>16986207.609999999</v>
      </c>
      <c r="G7" s="19">
        <v>8323055.2400000002</v>
      </c>
      <c r="H7" s="19">
        <v>14124285.48</v>
      </c>
      <c r="I7" s="19">
        <v>87057583.140000001</v>
      </c>
    </row>
    <row r="8" spans="1:11">
      <c r="A8" s="24" t="s">
        <v>77</v>
      </c>
      <c r="B8" s="19">
        <v>253375</v>
      </c>
      <c r="C8" s="19">
        <v>377429340.70999998</v>
      </c>
      <c r="D8" s="19">
        <v>677240261.19000006</v>
      </c>
      <c r="E8" s="19">
        <v>63727843.759999998</v>
      </c>
      <c r="F8" s="19">
        <v>19558121.710000001</v>
      </c>
      <c r="G8" s="19">
        <v>21068706.09</v>
      </c>
      <c r="H8" s="19">
        <v>23269942.940000001</v>
      </c>
      <c r="I8" s="19">
        <v>249804726.21000001</v>
      </c>
    </row>
    <row r="9" spans="1:11">
      <c r="A9" s="24" t="s">
        <v>78</v>
      </c>
      <c r="B9" s="19">
        <v>253331</v>
      </c>
      <c r="C9" s="19">
        <v>626966720.45000005</v>
      </c>
      <c r="D9" s="19">
        <v>531158982.05000001</v>
      </c>
      <c r="E9" s="19">
        <v>107548694.31999999</v>
      </c>
      <c r="F9" s="19">
        <v>20037684.370000001</v>
      </c>
      <c r="G9" s="19">
        <v>32392472.09</v>
      </c>
      <c r="H9" s="19">
        <v>28531494.640000001</v>
      </c>
      <c r="I9" s="19">
        <v>438456375.02999997</v>
      </c>
    </row>
    <row r="10" spans="1:11">
      <c r="A10" s="24" t="s">
        <v>79</v>
      </c>
      <c r="B10" s="19">
        <v>236111</v>
      </c>
      <c r="C10" s="19">
        <v>832864216.44000006</v>
      </c>
      <c r="D10" s="19">
        <v>376881586.19999999</v>
      </c>
      <c r="E10" s="19">
        <v>126002861.81999999</v>
      </c>
      <c r="F10" s="19">
        <v>20142243.16</v>
      </c>
      <c r="G10" s="19">
        <v>40593520.57</v>
      </c>
      <c r="H10" s="19">
        <v>30570995.66</v>
      </c>
      <c r="I10" s="19">
        <v>615554595.23000002</v>
      </c>
    </row>
    <row r="11" spans="1:11">
      <c r="A11" s="24" t="s">
        <v>80</v>
      </c>
      <c r="B11" s="19">
        <v>336093</v>
      </c>
      <c r="C11" s="19">
        <v>1507400668.5</v>
      </c>
      <c r="D11" s="19">
        <v>351052104.57999998</v>
      </c>
      <c r="E11" s="19">
        <v>121099621.67</v>
      </c>
      <c r="F11" s="19">
        <v>23456373.690000001</v>
      </c>
      <c r="G11" s="19">
        <v>45638541.07</v>
      </c>
      <c r="H11" s="19">
        <v>32157357.920000002</v>
      </c>
      <c r="I11" s="19">
        <v>1285048774.1500001</v>
      </c>
    </row>
    <row r="12" spans="1:11">
      <c r="A12" s="24" t="s">
        <v>81</v>
      </c>
      <c r="B12" s="19">
        <v>272897</v>
      </c>
      <c r="C12" s="19">
        <v>1497763892.1400001</v>
      </c>
      <c r="D12" s="19">
        <v>236526698</v>
      </c>
      <c r="E12" s="19">
        <v>132856156.52</v>
      </c>
      <c r="F12" s="19">
        <v>26105513.32</v>
      </c>
      <c r="G12" s="19">
        <v>50830650.5</v>
      </c>
      <c r="H12" s="19">
        <v>34850375.759999998</v>
      </c>
      <c r="I12" s="19">
        <v>1253121196.04</v>
      </c>
    </row>
    <row r="13" spans="1:11">
      <c r="A13" s="24" t="s">
        <v>82</v>
      </c>
      <c r="B13" s="19">
        <v>285437</v>
      </c>
      <c r="C13" s="19">
        <v>1849511779.3900001</v>
      </c>
      <c r="D13" s="19">
        <v>182283679.78999999</v>
      </c>
      <c r="E13" s="19">
        <v>133058883.87</v>
      </c>
      <c r="F13" s="19">
        <v>28706187.52</v>
      </c>
      <c r="G13" s="19">
        <v>55478594.399999999</v>
      </c>
      <c r="H13" s="19">
        <v>35813053.920000002</v>
      </c>
      <c r="I13" s="19">
        <v>1596455059.6800001</v>
      </c>
    </row>
    <row r="14" spans="1:11">
      <c r="A14" s="24" t="s">
        <v>83</v>
      </c>
      <c r="B14" s="19">
        <v>233326</v>
      </c>
      <c r="C14" s="19">
        <v>1747626200.8900001</v>
      </c>
      <c r="D14" s="19">
        <v>135084493.97</v>
      </c>
      <c r="E14" s="19">
        <v>134852501.75999999</v>
      </c>
      <c r="F14" s="19">
        <v>29379122.640000001</v>
      </c>
      <c r="G14" s="19">
        <v>59087308.420000002</v>
      </c>
      <c r="H14" s="19">
        <v>37708648.75</v>
      </c>
      <c r="I14" s="19">
        <v>1486598619.3199999</v>
      </c>
    </row>
    <row r="15" spans="1:11">
      <c r="A15" s="24" t="s">
        <v>84</v>
      </c>
      <c r="B15" s="19">
        <v>217287</v>
      </c>
      <c r="C15" s="19">
        <v>1845193402.02</v>
      </c>
      <c r="D15" s="19">
        <v>110894025.72</v>
      </c>
      <c r="E15" s="19">
        <v>131348718.45999999</v>
      </c>
      <c r="F15" s="19">
        <v>30131169.390000001</v>
      </c>
      <c r="G15" s="19">
        <v>60758119.240000002</v>
      </c>
      <c r="H15" s="19">
        <v>35844207.049999997</v>
      </c>
      <c r="I15" s="19">
        <v>1587111187.8800001</v>
      </c>
    </row>
    <row r="16" spans="1:11">
      <c r="A16" s="24" t="s">
        <v>85</v>
      </c>
      <c r="B16" s="19">
        <v>203429</v>
      </c>
      <c r="C16" s="19">
        <v>1930670651.47</v>
      </c>
      <c r="D16" s="19">
        <v>85947148.370000005</v>
      </c>
      <c r="E16" s="19">
        <v>138309657.41</v>
      </c>
      <c r="F16" s="19">
        <v>30505517.850000001</v>
      </c>
      <c r="G16" s="19">
        <v>64117043.140000001</v>
      </c>
      <c r="H16" s="19">
        <v>36219939.170000002</v>
      </c>
      <c r="I16" s="19">
        <v>1661518493.9000001</v>
      </c>
    </row>
    <row r="17" spans="1:9">
      <c r="A17" s="24" t="s">
        <v>86</v>
      </c>
      <c r="B17" s="19">
        <v>186712</v>
      </c>
      <c r="C17" s="19">
        <v>1960792697.3499999</v>
      </c>
      <c r="D17" s="19">
        <v>63907787.829999998</v>
      </c>
      <c r="E17" s="19">
        <v>136414220.71000001</v>
      </c>
      <c r="F17" s="19">
        <v>31278166.039999999</v>
      </c>
      <c r="G17" s="19">
        <v>64536123.469999999</v>
      </c>
      <c r="H17" s="19">
        <v>35653282.039999999</v>
      </c>
      <c r="I17" s="19">
        <v>1692910905.0899999</v>
      </c>
    </row>
    <row r="18" spans="1:9">
      <c r="A18" s="24" t="s">
        <v>87</v>
      </c>
      <c r="B18" s="19">
        <v>201865</v>
      </c>
      <c r="C18" s="19">
        <v>2321098906.8600001</v>
      </c>
      <c r="D18" s="19">
        <v>55227154.420000002</v>
      </c>
      <c r="E18" s="19">
        <v>145980330.49000001</v>
      </c>
      <c r="F18" s="19">
        <v>33482690.190000001</v>
      </c>
      <c r="G18" s="19">
        <v>65334515.990000002</v>
      </c>
      <c r="H18" s="19">
        <v>34710810.149999999</v>
      </c>
      <c r="I18" s="19">
        <v>2041590560.04</v>
      </c>
    </row>
    <row r="19" spans="1:9">
      <c r="A19" s="24" t="s">
        <v>88</v>
      </c>
      <c r="B19" s="19">
        <v>176141</v>
      </c>
      <c r="C19" s="19">
        <v>2200605043.7399998</v>
      </c>
      <c r="D19" s="19">
        <v>42016097.049999997</v>
      </c>
      <c r="E19" s="19">
        <v>135704291.83000001</v>
      </c>
      <c r="F19" s="19">
        <v>32485490.370000001</v>
      </c>
      <c r="G19" s="19">
        <v>62160584.840000004</v>
      </c>
      <c r="H19" s="19">
        <v>33663772.920000002</v>
      </c>
      <c r="I19" s="19">
        <v>1936590903.78</v>
      </c>
    </row>
    <row r="20" spans="1:9">
      <c r="A20" s="24" t="s">
        <v>89</v>
      </c>
      <c r="B20" s="19">
        <v>166727</v>
      </c>
      <c r="C20" s="19">
        <v>2250313427.4099998</v>
      </c>
      <c r="D20" s="19">
        <v>35218678.270000003</v>
      </c>
      <c r="E20" s="19">
        <v>140260773.63999999</v>
      </c>
      <c r="F20" s="19">
        <v>33131857.859999999</v>
      </c>
      <c r="G20" s="19">
        <v>65148390.359999999</v>
      </c>
      <c r="H20" s="19">
        <v>33074128.050000001</v>
      </c>
      <c r="I20" s="19">
        <v>1978698277.5</v>
      </c>
    </row>
    <row r="21" spans="1:9">
      <c r="A21" s="24" t="s">
        <v>90</v>
      </c>
      <c r="B21" s="19">
        <v>156573</v>
      </c>
      <c r="C21" s="19">
        <v>2268915147.1500001</v>
      </c>
      <c r="D21" s="19">
        <v>30272532.809999999</v>
      </c>
      <c r="E21" s="19">
        <v>139579165.5</v>
      </c>
      <c r="F21" s="19">
        <v>33945175.149999999</v>
      </c>
      <c r="G21" s="19">
        <v>63428144.659999996</v>
      </c>
      <c r="H21" s="19">
        <v>32141772.32</v>
      </c>
      <c r="I21" s="19">
        <v>1999820889.52</v>
      </c>
    </row>
    <row r="22" spans="1:9">
      <c r="A22" s="24" t="s">
        <v>91</v>
      </c>
      <c r="B22" s="19">
        <v>144922</v>
      </c>
      <c r="C22" s="19">
        <v>2245729181</v>
      </c>
      <c r="D22" s="19">
        <v>25189367.829999998</v>
      </c>
      <c r="E22" s="19">
        <v>134953151.47999999</v>
      </c>
      <c r="F22" s="19">
        <v>34867883.450000003</v>
      </c>
      <c r="G22" s="19">
        <v>65922229.509999998</v>
      </c>
      <c r="H22" s="19">
        <v>31477204.43</v>
      </c>
      <c r="I22" s="19">
        <v>1978508712.1300001</v>
      </c>
    </row>
    <row r="23" spans="1:9">
      <c r="A23" s="24" t="s">
        <v>92</v>
      </c>
      <c r="B23" s="19">
        <v>151290</v>
      </c>
      <c r="C23" s="19">
        <v>2492315468.6300001</v>
      </c>
      <c r="D23" s="19">
        <v>23919246.920000002</v>
      </c>
      <c r="E23" s="19">
        <v>138039475.96000001</v>
      </c>
      <c r="F23" s="19">
        <v>35441549.890000001</v>
      </c>
      <c r="G23" s="19">
        <v>63834463.049999997</v>
      </c>
      <c r="H23" s="19">
        <v>30658096.25</v>
      </c>
      <c r="I23" s="19">
        <v>2224341883.48</v>
      </c>
    </row>
    <row r="24" spans="1:9">
      <c r="A24" s="24" t="s">
        <v>93</v>
      </c>
      <c r="B24" s="19">
        <v>124543</v>
      </c>
      <c r="C24" s="19">
        <v>2178110868.4499998</v>
      </c>
      <c r="D24" s="19">
        <v>18088248.48</v>
      </c>
      <c r="E24" s="19">
        <v>141565323.36000001</v>
      </c>
      <c r="F24" s="19">
        <v>36740096</v>
      </c>
      <c r="G24" s="19">
        <v>63932117.729999997</v>
      </c>
      <c r="H24" s="19">
        <v>29115294.920000002</v>
      </c>
      <c r="I24" s="19">
        <v>1906758036.4400001</v>
      </c>
    </row>
    <row r="25" spans="1:9">
      <c r="A25" s="24" t="s">
        <v>94</v>
      </c>
      <c r="B25" s="19">
        <v>114146</v>
      </c>
      <c r="C25" s="19">
        <v>2111225042.98</v>
      </c>
      <c r="D25" s="19">
        <v>14385387.449999999</v>
      </c>
      <c r="E25" s="19">
        <v>138927991.86000001</v>
      </c>
      <c r="F25" s="19">
        <v>36706246.560000002</v>
      </c>
      <c r="G25" s="19">
        <v>64380450.700000003</v>
      </c>
      <c r="H25" s="19">
        <v>28356127.920000002</v>
      </c>
      <c r="I25" s="19">
        <v>1842854225.9400001</v>
      </c>
    </row>
    <row r="26" spans="1:9">
      <c r="A26" s="24" t="s">
        <v>95</v>
      </c>
      <c r="B26" s="19">
        <v>105404</v>
      </c>
      <c r="C26" s="19">
        <v>2054627959.78</v>
      </c>
      <c r="D26" s="19">
        <v>12359797.970000001</v>
      </c>
      <c r="E26" s="19">
        <v>138929922.38999999</v>
      </c>
      <c r="F26" s="19">
        <v>37814335.530000001</v>
      </c>
      <c r="G26" s="19">
        <v>65245334.93</v>
      </c>
      <c r="H26" s="19">
        <v>27485055.760000002</v>
      </c>
      <c r="I26" s="19">
        <v>1785153311.1700001</v>
      </c>
    </row>
    <row r="27" spans="1:9">
      <c r="A27" s="24" t="s">
        <v>96</v>
      </c>
      <c r="B27" s="19">
        <v>172697</v>
      </c>
      <c r="C27" s="19">
        <v>3615931941.46</v>
      </c>
      <c r="D27" s="19">
        <v>17138484.100000001</v>
      </c>
      <c r="E27" s="19">
        <v>264404520.91</v>
      </c>
      <c r="F27" s="19">
        <v>70445961.730000004</v>
      </c>
      <c r="G27" s="19">
        <v>124413598.23999999</v>
      </c>
      <c r="H27" s="19">
        <v>49490322.009999998</v>
      </c>
      <c r="I27" s="19">
        <v>3107177538.5700002</v>
      </c>
    </row>
    <row r="28" spans="1:9">
      <c r="A28" s="24" t="s">
        <v>97</v>
      </c>
      <c r="B28" s="19">
        <v>131917</v>
      </c>
      <c r="C28" s="19">
        <v>3029697067.02</v>
      </c>
      <c r="D28" s="19">
        <v>10149474.029999999</v>
      </c>
      <c r="E28" s="19">
        <v>252873291.56</v>
      </c>
      <c r="F28" s="19">
        <v>65317316.350000001</v>
      </c>
      <c r="G28" s="19">
        <v>118667161.05</v>
      </c>
      <c r="H28" s="19">
        <v>45980882.049999997</v>
      </c>
      <c r="I28" s="19">
        <v>2546858416.0100002</v>
      </c>
    </row>
    <row r="29" spans="1:9">
      <c r="A29" s="24" t="s">
        <v>98</v>
      </c>
      <c r="B29" s="19">
        <v>105899</v>
      </c>
      <c r="C29" s="19">
        <v>2643992314.29</v>
      </c>
      <c r="D29" s="19">
        <v>6511373.8799999999</v>
      </c>
      <c r="E29" s="19">
        <v>231228633.28999999</v>
      </c>
      <c r="F29" s="19">
        <v>60456337.259999998</v>
      </c>
      <c r="G29" s="19">
        <v>121377612.95999999</v>
      </c>
      <c r="H29" s="19">
        <v>38970314.590000004</v>
      </c>
      <c r="I29" s="19">
        <v>2191959416.1900001</v>
      </c>
    </row>
    <row r="30" spans="1:9">
      <c r="A30" s="24" t="s">
        <v>99</v>
      </c>
      <c r="B30" s="19">
        <v>88453</v>
      </c>
      <c r="C30" s="19">
        <v>2386044060</v>
      </c>
      <c r="D30" s="19">
        <v>5000780.93</v>
      </c>
      <c r="E30" s="19">
        <v>209403885.44</v>
      </c>
      <c r="F30" s="19">
        <v>55004391.229999997</v>
      </c>
      <c r="G30" s="19">
        <v>119145875.66</v>
      </c>
      <c r="H30" s="19">
        <v>35908521.310000002</v>
      </c>
      <c r="I30" s="19">
        <v>1966581386.3599999</v>
      </c>
    </row>
    <row r="31" spans="1:9">
      <c r="A31" s="24" t="s">
        <v>100</v>
      </c>
      <c r="B31" s="19">
        <v>77445</v>
      </c>
      <c r="C31" s="19">
        <v>2244350501.4699998</v>
      </c>
      <c r="D31" s="19">
        <v>3647524.48</v>
      </c>
      <c r="E31" s="19">
        <v>195891655.02000001</v>
      </c>
      <c r="F31" s="19">
        <v>52164063.729999997</v>
      </c>
      <c r="G31" s="19">
        <v>116530020.48999999</v>
      </c>
      <c r="H31" s="19">
        <v>31935826.530000001</v>
      </c>
      <c r="I31" s="19">
        <v>1847828935.7</v>
      </c>
    </row>
    <row r="32" spans="1:9">
      <c r="A32" s="24" t="s">
        <v>101</v>
      </c>
      <c r="B32" s="19">
        <v>97288</v>
      </c>
      <c r="C32" s="19">
        <v>3059906409.6199999</v>
      </c>
      <c r="D32" s="19">
        <v>3556194.14</v>
      </c>
      <c r="E32" s="19">
        <v>252068150.72999999</v>
      </c>
      <c r="F32" s="19">
        <v>72170447.049999997</v>
      </c>
      <c r="G32" s="19">
        <v>164341597.16</v>
      </c>
      <c r="H32" s="19">
        <v>44589320.950000003</v>
      </c>
      <c r="I32" s="19">
        <v>2526736893.73</v>
      </c>
    </row>
    <row r="33" spans="1:9">
      <c r="A33" s="24" t="s">
        <v>102</v>
      </c>
      <c r="B33" s="19">
        <v>81944</v>
      </c>
      <c r="C33" s="19">
        <v>2823502141.5500002</v>
      </c>
      <c r="D33" s="19">
        <v>2669207.13</v>
      </c>
      <c r="E33" s="19">
        <v>225406580.33000001</v>
      </c>
      <c r="F33" s="19">
        <v>65595125.030000001</v>
      </c>
      <c r="G33" s="19">
        <v>154504551.31</v>
      </c>
      <c r="H33" s="19">
        <v>37538960.280000001</v>
      </c>
      <c r="I33" s="19">
        <v>2340456924.5999999</v>
      </c>
    </row>
    <row r="34" spans="1:9">
      <c r="A34" s="24" t="s">
        <v>103</v>
      </c>
      <c r="B34" s="19">
        <v>68160</v>
      </c>
      <c r="C34" s="19">
        <v>2552337140.5999999</v>
      </c>
      <c r="D34" s="19">
        <v>1892206.45</v>
      </c>
      <c r="E34" s="19">
        <v>200835615.13</v>
      </c>
      <c r="F34" s="19">
        <v>62541758.259999998</v>
      </c>
      <c r="G34" s="19">
        <v>149180457.28</v>
      </c>
      <c r="H34" s="19">
        <v>33430047.309999999</v>
      </c>
      <c r="I34" s="19">
        <v>2106349262.6199999</v>
      </c>
    </row>
    <row r="35" spans="1:9">
      <c r="A35" s="24" t="s">
        <v>104</v>
      </c>
      <c r="B35" s="19">
        <v>52837</v>
      </c>
      <c r="C35" s="19">
        <v>2135760438.5799999</v>
      </c>
      <c r="D35" s="19">
        <v>1422216.9</v>
      </c>
      <c r="E35" s="19">
        <v>178003321.58000001</v>
      </c>
      <c r="F35" s="19">
        <v>60196638.719999999</v>
      </c>
      <c r="G35" s="19">
        <v>142799186.38999999</v>
      </c>
      <c r="H35" s="19">
        <v>30860737.920000002</v>
      </c>
      <c r="I35" s="19">
        <v>1723900553.97</v>
      </c>
    </row>
    <row r="36" spans="1:9">
      <c r="A36" s="24" t="s">
        <v>105</v>
      </c>
      <c r="B36" s="19">
        <v>38035</v>
      </c>
      <c r="C36" s="19">
        <v>1651511351.6199999</v>
      </c>
      <c r="D36" s="19">
        <v>1000815.23</v>
      </c>
      <c r="E36" s="19">
        <v>151590892.78999999</v>
      </c>
      <c r="F36" s="19">
        <v>51535701.18</v>
      </c>
      <c r="G36" s="19">
        <v>138307865.37</v>
      </c>
      <c r="H36" s="19">
        <v>26211901.43</v>
      </c>
      <c r="I36" s="19">
        <v>1283864990.8499999</v>
      </c>
    </row>
    <row r="37" spans="1:9">
      <c r="A37" s="24" t="s">
        <v>106</v>
      </c>
      <c r="B37" s="19">
        <v>43553</v>
      </c>
      <c r="C37" s="19">
        <v>2061145043.51</v>
      </c>
      <c r="D37" s="19">
        <v>1445837.77</v>
      </c>
      <c r="E37" s="19">
        <v>212236097.55000001</v>
      </c>
      <c r="F37" s="19">
        <v>74300851.819999993</v>
      </c>
      <c r="G37" s="19">
        <v>221120584.88999999</v>
      </c>
      <c r="H37" s="19">
        <v>35991840.640000001</v>
      </c>
      <c r="I37" s="19">
        <v>1517495668.6099999</v>
      </c>
    </row>
    <row r="38" spans="1:9">
      <c r="A38" s="24" t="s">
        <v>107</v>
      </c>
      <c r="B38" s="19">
        <v>28601</v>
      </c>
      <c r="C38" s="19">
        <v>1497506632.5</v>
      </c>
      <c r="D38" s="19">
        <v>858595.77</v>
      </c>
      <c r="E38" s="19">
        <v>163703335.69</v>
      </c>
      <c r="F38" s="19">
        <v>62017057.829999998</v>
      </c>
      <c r="G38" s="19">
        <v>184724214.46000001</v>
      </c>
      <c r="H38" s="19">
        <v>26710357.5</v>
      </c>
      <c r="I38" s="19">
        <v>1060351667.02</v>
      </c>
    </row>
    <row r="39" spans="1:9">
      <c r="A39" s="24" t="s">
        <v>108</v>
      </c>
      <c r="B39" s="19">
        <v>20270</v>
      </c>
      <c r="C39" s="19">
        <v>1162634914.1400001</v>
      </c>
      <c r="D39" s="19">
        <v>509846.38</v>
      </c>
      <c r="E39" s="19">
        <v>129825024.22</v>
      </c>
      <c r="F39" s="19">
        <v>52256486.469999999</v>
      </c>
      <c r="G39" s="19">
        <v>168323973.78</v>
      </c>
      <c r="H39" s="19">
        <v>23693666.670000002</v>
      </c>
      <c r="I39" s="19">
        <v>788535763</v>
      </c>
    </row>
    <row r="40" spans="1:9">
      <c r="A40" s="24" t="s">
        <v>109</v>
      </c>
      <c r="B40" s="19">
        <v>14733</v>
      </c>
      <c r="C40" s="19">
        <v>918992947.02999997</v>
      </c>
      <c r="D40" s="19">
        <v>317961.73</v>
      </c>
      <c r="E40" s="19">
        <v>107859265.56999999</v>
      </c>
      <c r="F40" s="19">
        <v>44185922.619999997</v>
      </c>
      <c r="G40" s="19">
        <v>142966685.47999999</v>
      </c>
      <c r="H40" s="19">
        <v>19836417.559999999</v>
      </c>
      <c r="I40" s="19">
        <v>604144655.79999995</v>
      </c>
    </row>
    <row r="41" spans="1:9">
      <c r="A41" s="24" t="s">
        <v>110</v>
      </c>
      <c r="B41" s="19">
        <v>11292</v>
      </c>
      <c r="C41" s="19">
        <v>760919681.58000004</v>
      </c>
      <c r="D41" s="19">
        <v>449071.88</v>
      </c>
      <c r="E41" s="19">
        <v>89905795.879999995</v>
      </c>
      <c r="F41" s="19">
        <v>42494866.380000003</v>
      </c>
      <c r="G41" s="19">
        <v>134040564.90000001</v>
      </c>
      <c r="H41" s="19">
        <v>14537686.76</v>
      </c>
      <c r="I41" s="19">
        <v>479940767.66000003</v>
      </c>
    </row>
    <row r="42" spans="1:9">
      <c r="A42" s="24" t="s">
        <v>111</v>
      </c>
      <c r="B42" s="19">
        <v>8483</v>
      </c>
      <c r="C42" s="19">
        <v>614032878.10000002</v>
      </c>
      <c r="D42" s="19">
        <v>482693.22</v>
      </c>
      <c r="E42" s="19">
        <v>69874834.700000003</v>
      </c>
      <c r="F42" s="19">
        <v>35352695.460000001</v>
      </c>
      <c r="G42" s="19">
        <v>117697862.31999999</v>
      </c>
      <c r="H42" s="19">
        <v>11547410.800000001</v>
      </c>
      <c r="I42" s="19">
        <v>379560074.81999999</v>
      </c>
    </row>
    <row r="43" spans="1:9">
      <c r="A43" s="24" t="s">
        <v>112</v>
      </c>
      <c r="B43" s="19">
        <v>6760</v>
      </c>
      <c r="C43" s="19">
        <v>523330907.87</v>
      </c>
      <c r="D43" s="19">
        <v>162013.9</v>
      </c>
      <c r="E43" s="19">
        <v>58799319.329999998</v>
      </c>
      <c r="F43" s="19">
        <v>33344799.829999998</v>
      </c>
      <c r="G43" s="19">
        <v>103551999.39</v>
      </c>
      <c r="H43" s="19">
        <v>10885122.4</v>
      </c>
      <c r="I43" s="19">
        <v>316749666.92000002</v>
      </c>
    </row>
    <row r="44" spans="1:9">
      <c r="A44" s="24" t="s">
        <v>113</v>
      </c>
      <c r="B44" s="19">
        <v>5439</v>
      </c>
      <c r="C44" s="19">
        <v>448264558.86000001</v>
      </c>
      <c r="D44" s="19">
        <v>184260.49</v>
      </c>
      <c r="E44" s="19">
        <v>52498630.609999999</v>
      </c>
      <c r="F44" s="19">
        <v>32072016.050000001</v>
      </c>
      <c r="G44" s="19">
        <v>91824950.950000003</v>
      </c>
      <c r="H44" s="19">
        <v>8199075.6699999999</v>
      </c>
      <c r="I44" s="19">
        <v>263669885.58000001</v>
      </c>
    </row>
    <row r="45" spans="1:9">
      <c r="A45" s="24" t="s">
        <v>114</v>
      </c>
      <c r="B45" s="19">
        <v>4553</v>
      </c>
      <c r="C45" s="19">
        <v>397996515.06999999</v>
      </c>
      <c r="D45" s="19">
        <v>159551.29</v>
      </c>
      <c r="E45" s="19">
        <v>44487098.409999996</v>
      </c>
      <c r="F45" s="19">
        <v>31770210.969999999</v>
      </c>
      <c r="G45" s="19">
        <v>83720383.129999995</v>
      </c>
      <c r="H45" s="19">
        <v>9057479.1600000001</v>
      </c>
      <c r="I45" s="19">
        <v>228961343.40000001</v>
      </c>
    </row>
    <row r="46" spans="1:9">
      <c r="A46" s="24" t="s">
        <v>115</v>
      </c>
      <c r="B46" s="19">
        <v>3758</v>
      </c>
      <c r="C46" s="19">
        <v>347153657.45999998</v>
      </c>
      <c r="D46" s="19">
        <v>83794.559999999998</v>
      </c>
      <c r="E46" s="19">
        <v>39097967.390000001</v>
      </c>
      <c r="F46" s="19">
        <v>29605129.77</v>
      </c>
      <c r="G46" s="19">
        <v>74624358.980000004</v>
      </c>
      <c r="H46" s="19">
        <v>7516007.1900000004</v>
      </c>
      <c r="I46" s="19">
        <v>196310194.13</v>
      </c>
    </row>
    <row r="47" spans="1:9">
      <c r="A47" s="24" t="s">
        <v>116</v>
      </c>
      <c r="B47" s="19">
        <v>3108</v>
      </c>
      <c r="C47" s="19">
        <v>302824854.81999999</v>
      </c>
      <c r="D47" s="19">
        <v>236997.37</v>
      </c>
      <c r="E47" s="19">
        <v>33514818</v>
      </c>
      <c r="F47" s="19">
        <v>25560851.140000001</v>
      </c>
      <c r="G47" s="19">
        <v>62061124.630000003</v>
      </c>
      <c r="H47" s="19">
        <v>6462607.6200000001</v>
      </c>
      <c r="I47" s="19">
        <v>175225453.43000001</v>
      </c>
    </row>
    <row r="48" spans="1:9">
      <c r="A48" s="24" t="s">
        <v>117</v>
      </c>
      <c r="B48" s="19">
        <v>4858</v>
      </c>
      <c r="C48" s="19">
        <v>508825428.87</v>
      </c>
      <c r="D48" s="19">
        <v>386953.63</v>
      </c>
      <c r="E48" s="19">
        <v>55504679.770000003</v>
      </c>
      <c r="F48" s="19">
        <v>47562986.119999997</v>
      </c>
      <c r="G48" s="19">
        <v>109413237.92</v>
      </c>
      <c r="H48" s="19">
        <v>11049884.039999999</v>
      </c>
      <c r="I48" s="19">
        <v>285294641.01999998</v>
      </c>
    </row>
    <row r="49" spans="1:9">
      <c r="A49" s="24" t="s">
        <v>118</v>
      </c>
      <c r="B49" s="19">
        <v>3520</v>
      </c>
      <c r="C49" s="19">
        <v>403804849.63999999</v>
      </c>
      <c r="D49" s="19">
        <v>44187.25</v>
      </c>
      <c r="E49" s="19">
        <v>44176766.32</v>
      </c>
      <c r="F49" s="19">
        <v>45410831.049999997</v>
      </c>
      <c r="G49" s="19">
        <v>87166452.230000004</v>
      </c>
      <c r="H49" s="19">
        <v>9224141.4800000004</v>
      </c>
      <c r="I49" s="19">
        <v>217826658.56</v>
      </c>
    </row>
    <row r="50" spans="1:9">
      <c r="A50" s="24" t="s">
        <v>119</v>
      </c>
      <c r="B50" s="19">
        <v>2584</v>
      </c>
      <c r="C50" s="19">
        <v>322180872.81999999</v>
      </c>
      <c r="D50" s="19">
        <v>122312.18</v>
      </c>
      <c r="E50" s="19">
        <v>33457446.48</v>
      </c>
      <c r="F50" s="19">
        <v>42910807.770000003</v>
      </c>
      <c r="G50" s="19">
        <v>72472059.299999997</v>
      </c>
      <c r="H50" s="19">
        <v>4705757.04</v>
      </c>
      <c r="I50" s="19">
        <v>168634802.22999999</v>
      </c>
    </row>
    <row r="51" spans="1:9">
      <c r="A51" s="24" t="s">
        <v>120</v>
      </c>
      <c r="B51" s="19">
        <v>2017</v>
      </c>
      <c r="C51" s="19">
        <v>271807887.01999998</v>
      </c>
      <c r="D51" s="19">
        <v>35757.910000000003</v>
      </c>
      <c r="E51" s="19">
        <v>30581445.370000001</v>
      </c>
      <c r="F51" s="19">
        <v>35293408.420000002</v>
      </c>
      <c r="G51" s="19">
        <v>63097914.479999997</v>
      </c>
      <c r="H51" s="19">
        <v>4446571.03</v>
      </c>
      <c r="I51" s="19">
        <v>138388547.72</v>
      </c>
    </row>
    <row r="52" spans="1:9">
      <c r="A52" s="24" t="s">
        <v>121</v>
      </c>
      <c r="B52" s="19">
        <v>1606</v>
      </c>
      <c r="C52" s="19">
        <v>232415254.22</v>
      </c>
      <c r="D52" s="19">
        <v>12507.12</v>
      </c>
      <c r="E52" s="19">
        <v>21730064.199999999</v>
      </c>
      <c r="F52" s="19">
        <v>35265781.619999997</v>
      </c>
      <c r="G52" s="19">
        <v>54080489.780000001</v>
      </c>
      <c r="H52" s="19">
        <v>3676663.9</v>
      </c>
      <c r="I52" s="19">
        <v>117662254.72</v>
      </c>
    </row>
    <row r="53" spans="1:9">
      <c r="A53" s="24" t="s">
        <v>122</v>
      </c>
      <c r="B53" s="19">
        <v>1266</v>
      </c>
      <c r="C53" s="19">
        <v>196136579.65000001</v>
      </c>
      <c r="D53" s="19">
        <v>15046.95</v>
      </c>
      <c r="E53" s="19">
        <v>18867936.07</v>
      </c>
      <c r="F53" s="19">
        <v>36581428.020000003</v>
      </c>
      <c r="G53" s="19">
        <v>45874805.780000001</v>
      </c>
      <c r="H53" s="19">
        <v>4231591.99</v>
      </c>
      <c r="I53" s="19">
        <v>90580817.790000007</v>
      </c>
    </row>
    <row r="54" spans="1:9">
      <c r="A54" s="24" t="s">
        <v>123</v>
      </c>
      <c r="B54" s="19">
        <v>994</v>
      </c>
      <c r="C54" s="19">
        <v>163811521.28999999</v>
      </c>
      <c r="D54" s="19">
        <v>92477.34</v>
      </c>
      <c r="E54" s="19">
        <v>16168815.720000001</v>
      </c>
      <c r="F54" s="19">
        <v>30638424.289999999</v>
      </c>
      <c r="G54" s="19">
        <v>37008569.149999999</v>
      </c>
      <c r="H54" s="19">
        <v>2474668.16</v>
      </c>
      <c r="I54" s="19">
        <v>77521043.969999999</v>
      </c>
    </row>
    <row r="55" spans="1:9">
      <c r="A55" s="24" t="s">
        <v>124</v>
      </c>
      <c r="B55" s="19">
        <v>826</v>
      </c>
      <c r="C55" s="19">
        <v>144424466.55000001</v>
      </c>
      <c r="D55" s="19">
        <v>4524.67</v>
      </c>
      <c r="E55" s="19">
        <v>13571672.18</v>
      </c>
      <c r="F55" s="19">
        <v>28083963.23</v>
      </c>
      <c r="G55" s="19">
        <v>30940471.030000001</v>
      </c>
      <c r="H55" s="19">
        <v>2638392.81</v>
      </c>
      <c r="I55" s="19">
        <v>69189967.299999997</v>
      </c>
    </row>
    <row r="56" spans="1:9">
      <c r="A56" s="24" t="s">
        <v>125</v>
      </c>
      <c r="B56" s="19">
        <v>1327</v>
      </c>
      <c r="C56" s="19">
        <v>251422612.93000001</v>
      </c>
      <c r="D56" s="19">
        <v>152072.78</v>
      </c>
      <c r="E56" s="19">
        <v>23788279.52</v>
      </c>
      <c r="F56" s="19">
        <v>52294587.990000002</v>
      </c>
      <c r="G56" s="19">
        <v>56661600.280000001</v>
      </c>
      <c r="H56" s="19">
        <v>4792662.13</v>
      </c>
      <c r="I56" s="19">
        <v>113885483.01000001</v>
      </c>
    </row>
    <row r="57" spans="1:9">
      <c r="A57" s="24" t="s">
        <v>126</v>
      </c>
      <c r="B57" s="19">
        <v>977</v>
      </c>
      <c r="C57" s="19">
        <v>204786497.52000001</v>
      </c>
      <c r="D57" s="19">
        <v>216372.68</v>
      </c>
      <c r="E57" s="19">
        <v>18352043.469999999</v>
      </c>
      <c r="F57" s="19">
        <v>52425831.229999997</v>
      </c>
      <c r="G57" s="19">
        <v>42239035.869999997</v>
      </c>
      <c r="H57" s="19">
        <v>2284391.7000000002</v>
      </c>
      <c r="I57" s="19">
        <v>89485195.25</v>
      </c>
    </row>
    <row r="58" spans="1:9">
      <c r="A58" s="24" t="s">
        <v>127</v>
      </c>
      <c r="B58" s="19">
        <v>1018</v>
      </c>
      <c r="C58" s="19">
        <v>238094396.90000001</v>
      </c>
      <c r="D58" s="19">
        <v>4611.57</v>
      </c>
      <c r="E58" s="19">
        <v>20744765.609999999</v>
      </c>
      <c r="F58" s="19">
        <v>61189550.450000003</v>
      </c>
      <c r="G58" s="19">
        <v>50563570.420000002</v>
      </c>
      <c r="H58" s="19">
        <v>4414288.0999999996</v>
      </c>
      <c r="I58" s="19">
        <v>101182222.31999999</v>
      </c>
    </row>
    <row r="59" spans="1:9">
      <c r="A59" s="24" t="s">
        <v>128</v>
      </c>
      <c r="B59" s="19">
        <v>729</v>
      </c>
      <c r="C59" s="19">
        <v>193037178.53</v>
      </c>
      <c r="D59" s="19">
        <v>120539.79</v>
      </c>
      <c r="E59" s="19">
        <v>14333932.4</v>
      </c>
      <c r="F59" s="19">
        <v>56197469.729999997</v>
      </c>
      <c r="G59" s="19">
        <v>32747834.510000002</v>
      </c>
      <c r="H59" s="19">
        <v>5703975.3700000001</v>
      </c>
      <c r="I59" s="19">
        <v>84053966.519999996</v>
      </c>
    </row>
    <row r="60" spans="1:9">
      <c r="A60" s="24" t="s">
        <v>129</v>
      </c>
      <c r="B60" s="19">
        <v>487</v>
      </c>
      <c r="C60" s="19">
        <v>143626879.27000001</v>
      </c>
      <c r="D60" s="19"/>
      <c r="E60" s="19">
        <v>12984731.789999999</v>
      </c>
      <c r="F60" s="19">
        <v>47582147.810000002</v>
      </c>
      <c r="G60" s="19">
        <v>24980853.609999999</v>
      </c>
      <c r="H60" s="19">
        <v>3429893.59</v>
      </c>
      <c r="I60" s="19">
        <v>54649252.469999999</v>
      </c>
    </row>
    <row r="61" spans="1:9">
      <c r="A61" s="24" t="s">
        <v>130</v>
      </c>
      <c r="B61" s="19">
        <v>395</v>
      </c>
      <c r="C61" s="19">
        <v>127924991.8</v>
      </c>
      <c r="D61" s="19">
        <v>4046.2</v>
      </c>
      <c r="E61" s="19">
        <v>6069931.9100000001</v>
      </c>
      <c r="F61" s="19">
        <v>54308482.450000003</v>
      </c>
      <c r="G61" s="19">
        <v>20412141.41</v>
      </c>
      <c r="H61" s="19">
        <v>1087672.04</v>
      </c>
      <c r="I61" s="19">
        <v>46046763.990000002</v>
      </c>
    </row>
    <row r="62" spans="1:9">
      <c r="A62" s="24" t="s">
        <v>131</v>
      </c>
      <c r="B62" s="19">
        <v>313</v>
      </c>
      <c r="C62" s="19">
        <v>111115654.81999999</v>
      </c>
      <c r="D62" s="19"/>
      <c r="E62" s="19">
        <v>7574785</v>
      </c>
      <c r="F62" s="19">
        <v>47149102.57</v>
      </c>
      <c r="G62" s="19">
        <v>15763707.17</v>
      </c>
      <c r="H62" s="19">
        <v>1405138.92</v>
      </c>
      <c r="I62" s="19">
        <v>39222921.159999996</v>
      </c>
    </row>
    <row r="63" spans="1:9">
      <c r="A63" s="24" t="s">
        <v>132</v>
      </c>
      <c r="B63" s="19">
        <v>224</v>
      </c>
      <c r="C63" s="19">
        <v>85802871.359999999</v>
      </c>
      <c r="D63" s="19"/>
      <c r="E63" s="19">
        <v>3274959.66</v>
      </c>
      <c r="F63" s="19">
        <v>29531646.129999999</v>
      </c>
      <c r="G63" s="19">
        <v>10787134.9</v>
      </c>
      <c r="H63" s="19">
        <v>1569753.97</v>
      </c>
      <c r="I63" s="19">
        <v>40639376.700000003</v>
      </c>
    </row>
    <row r="64" spans="1:9">
      <c r="A64" s="24" t="s">
        <v>133</v>
      </c>
      <c r="B64" s="19">
        <v>289</v>
      </c>
      <c r="C64" s="19">
        <v>122331463.61</v>
      </c>
      <c r="D64" s="19">
        <v>33516.82</v>
      </c>
      <c r="E64" s="19">
        <v>7345744.9100000001</v>
      </c>
      <c r="F64" s="19">
        <v>52240661.020000003</v>
      </c>
      <c r="G64" s="19">
        <v>13586530.029999999</v>
      </c>
      <c r="H64" s="19">
        <v>1929180.19</v>
      </c>
      <c r="I64" s="19">
        <v>47229347.460000001</v>
      </c>
    </row>
    <row r="65" spans="1:9">
      <c r="A65" s="24" t="s">
        <v>134</v>
      </c>
      <c r="B65" s="19">
        <v>228</v>
      </c>
      <c r="C65" s="19">
        <v>108305218.38</v>
      </c>
      <c r="D65" s="19">
        <v>99.62</v>
      </c>
      <c r="E65" s="19">
        <v>4018565.01</v>
      </c>
      <c r="F65" s="19">
        <v>47907714.039999999</v>
      </c>
      <c r="G65" s="19">
        <v>15207832.109999999</v>
      </c>
      <c r="H65" s="19">
        <v>2301700.2400000002</v>
      </c>
      <c r="I65" s="19">
        <v>38869406.979999997</v>
      </c>
    </row>
    <row r="66" spans="1:9">
      <c r="A66" s="24" t="s">
        <v>135</v>
      </c>
      <c r="B66" s="19">
        <v>155</v>
      </c>
      <c r="C66" s="19">
        <v>80959284.230000004</v>
      </c>
      <c r="D66" s="19">
        <v>5109.45</v>
      </c>
      <c r="E66" s="19">
        <v>3569205.35</v>
      </c>
      <c r="F66" s="19">
        <v>41421325.880000003</v>
      </c>
      <c r="G66" s="19">
        <v>7236826.3499999996</v>
      </c>
      <c r="H66" s="19">
        <v>1072061.3400000001</v>
      </c>
      <c r="I66" s="19">
        <v>27659865.309999999</v>
      </c>
    </row>
    <row r="67" spans="1:9">
      <c r="A67" s="24" t="s">
        <v>136</v>
      </c>
      <c r="B67" s="19">
        <v>120</v>
      </c>
      <c r="C67" s="19">
        <v>68810323.650000006</v>
      </c>
      <c r="D67" s="19"/>
      <c r="E67" s="19">
        <v>2616456.2000000002</v>
      </c>
      <c r="F67" s="19">
        <v>37284643.039999999</v>
      </c>
      <c r="G67" s="19">
        <v>7771457.4500000002</v>
      </c>
      <c r="H67" s="19">
        <v>25728</v>
      </c>
      <c r="I67" s="19">
        <v>21112038.960000001</v>
      </c>
    </row>
    <row r="68" spans="1:9">
      <c r="A68" s="24" t="s">
        <v>137</v>
      </c>
      <c r="B68" s="19">
        <v>79</v>
      </c>
      <c r="C68" s="19">
        <v>49131237.770000003</v>
      </c>
      <c r="D68" s="19"/>
      <c r="E68" s="19">
        <v>1575748.37</v>
      </c>
      <c r="F68" s="19">
        <v>20481988.109999999</v>
      </c>
      <c r="G68" s="19">
        <v>9101077.4399999995</v>
      </c>
      <c r="H68" s="19">
        <v>1733.79</v>
      </c>
      <c r="I68" s="19">
        <v>17970690.059999999</v>
      </c>
    </row>
    <row r="69" spans="1:9">
      <c r="A69" s="24" t="s">
        <v>138</v>
      </c>
      <c r="B69" s="19">
        <v>76</v>
      </c>
      <c r="C69" s="19">
        <v>51081386.310000002</v>
      </c>
      <c r="D69" s="19">
        <v>37411.08</v>
      </c>
      <c r="E69" s="19">
        <v>1813202.77</v>
      </c>
      <c r="F69" s="19">
        <v>24350927.329999998</v>
      </c>
      <c r="G69" s="19">
        <v>10417183.74</v>
      </c>
      <c r="H69" s="19">
        <v>5954.26</v>
      </c>
      <c r="I69" s="19">
        <v>14494118.210000001</v>
      </c>
    </row>
    <row r="70" spans="1:9">
      <c r="A70" s="24" t="s">
        <v>139</v>
      </c>
      <c r="B70" s="19">
        <v>127</v>
      </c>
      <c r="C70" s="19">
        <v>94515338.280000001</v>
      </c>
      <c r="D70" s="19">
        <v>3118.36</v>
      </c>
      <c r="E70" s="19">
        <v>4090386.51</v>
      </c>
      <c r="F70" s="19">
        <v>50707475.539999999</v>
      </c>
      <c r="G70" s="19">
        <v>9191802.6799999997</v>
      </c>
      <c r="H70" s="19">
        <v>1428807.6799999999</v>
      </c>
      <c r="I70" s="19">
        <v>29096865.870000001</v>
      </c>
    </row>
    <row r="71" spans="1:9">
      <c r="A71" s="24" t="s">
        <v>140</v>
      </c>
      <c r="B71" s="19">
        <v>91</v>
      </c>
      <c r="C71" s="19">
        <v>77093901.560000002</v>
      </c>
      <c r="D71" s="19"/>
      <c r="E71" s="19">
        <v>4263294.82</v>
      </c>
      <c r="F71" s="19">
        <v>43780716.020000003</v>
      </c>
      <c r="G71" s="19">
        <v>7006842.3200000003</v>
      </c>
      <c r="H71" s="19">
        <v>331504.15999999997</v>
      </c>
      <c r="I71" s="19">
        <v>21711544.239999998</v>
      </c>
    </row>
    <row r="72" spans="1:9">
      <c r="A72" s="24" t="s">
        <v>141</v>
      </c>
      <c r="B72" s="19">
        <v>389</v>
      </c>
      <c r="C72" s="19">
        <v>1273961750.5799999</v>
      </c>
      <c r="D72" s="19">
        <v>2917.21</v>
      </c>
      <c r="E72" s="19">
        <v>11169868.67</v>
      </c>
      <c r="F72" s="19">
        <v>1080463967.73</v>
      </c>
      <c r="G72" s="19">
        <v>26966286.489999998</v>
      </c>
      <c r="H72" s="19">
        <v>1148293.79</v>
      </c>
      <c r="I72" s="19">
        <v>154213333.90000001</v>
      </c>
    </row>
    <row r="73" spans="1:9">
      <c r="A73" s="24" t="s">
        <v>142</v>
      </c>
      <c r="B73" s="19">
        <v>6194233</v>
      </c>
      <c r="C73" s="19">
        <v>75157537551.319992</v>
      </c>
      <c r="D73" s="19">
        <v>6943063525.4999981</v>
      </c>
      <c r="E73" s="19">
        <v>6052955048.7999992</v>
      </c>
      <c r="F73" s="19">
        <v>3770356128.7700005</v>
      </c>
      <c r="G73" s="19">
        <v>4676830711.2700024</v>
      </c>
      <c r="H73" s="19">
        <v>1250160762.1200001</v>
      </c>
      <c r="I73" s="19">
        <v>59407234900.360016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4.28515625" customWidth="1"/>
    <col min="4" max="6" width="12.7109375" customWidth="1"/>
    <col min="7" max="8" width="16.28515625" customWidth="1"/>
    <col min="9" max="9" width="13.85546875" customWidth="1"/>
    <col min="10" max="10" width="14.140625" customWidth="1"/>
    <col min="11" max="11" width="12.42578125" customWidth="1"/>
  </cols>
  <sheetData>
    <row r="1" spans="1:11">
      <c r="A1" s="15" t="s">
        <v>0</v>
      </c>
      <c r="B1" s="16" t="s">
        <v>1</v>
      </c>
      <c r="C1" s="115" t="s">
        <v>343</v>
      </c>
      <c r="D1" s="115"/>
      <c r="E1" s="115"/>
      <c r="F1" s="115"/>
      <c r="G1" s="115"/>
      <c r="H1" s="115"/>
      <c r="I1" s="115"/>
      <c r="J1" s="115"/>
      <c r="K1" s="115"/>
    </row>
    <row r="2" spans="1:11" hidden="1">
      <c r="A2" s="15" t="s">
        <v>63</v>
      </c>
      <c r="B2" s="16" t="s">
        <v>64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16" t="s">
        <v>333</v>
      </c>
      <c r="D3" s="116"/>
      <c r="E3" s="116"/>
      <c r="F3" s="116"/>
      <c r="G3" s="116"/>
      <c r="H3" s="116"/>
      <c r="I3" s="116"/>
      <c r="J3" s="116"/>
      <c r="K3" s="116"/>
    </row>
    <row r="4" spans="1:11">
      <c r="A4" s="15" t="s">
        <v>4</v>
      </c>
      <c r="B4" s="15" t="s">
        <v>4</v>
      </c>
      <c r="C4" s="16"/>
      <c r="D4" s="16"/>
      <c r="E4" s="16"/>
      <c r="F4" s="16"/>
      <c r="G4" s="16"/>
      <c r="H4" s="16"/>
      <c r="I4" s="16"/>
    </row>
    <row r="5" spans="1:11" s="45" customFormat="1" ht="120">
      <c r="A5" s="42" t="s">
        <v>344</v>
      </c>
      <c r="B5" s="28" t="s">
        <v>326</v>
      </c>
      <c r="C5" s="28" t="s">
        <v>336</v>
      </c>
      <c r="D5" s="28" t="s">
        <v>337</v>
      </c>
      <c r="E5" s="28" t="s">
        <v>338</v>
      </c>
      <c r="F5" s="28" t="s">
        <v>339</v>
      </c>
      <c r="G5" s="28" t="s">
        <v>340</v>
      </c>
      <c r="H5" s="28" t="s">
        <v>341</v>
      </c>
      <c r="I5" s="28" t="s">
        <v>342</v>
      </c>
      <c r="J5"/>
      <c r="K5"/>
    </row>
    <row r="6" spans="1:11">
      <c r="A6" s="18" t="s">
        <v>281</v>
      </c>
      <c r="B6" s="19">
        <v>698853</v>
      </c>
      <c r="C6" s="19">
        <v>0</v>
      </c>
      <c r="D6" s="19">
        <v>1648936558.9300001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11">
      <c r="A7" s="18" t="s">
        <v>76</v>
      </c>
      <c r="B7" s="19">
        <v>798304</v>
      </c>
      <c r="C7" s="19">
        <v>172594402.94999999</v>
      </c>
      <c r="D7" s="19">
        <v>2177222793.3299999</v>
      </c>
      <c r="E7" s="19">
        <v>33943953.509999998</v>
      </c>
      <c r="F7" s="19">
        <v>20524300.829999998</v>
      </c>
      <c r="G7" s="19">
        <v>10933757.050000001</v>
      </c>
      <c r="H7" s="19">
        <v>15771764.869999999</v>
      </c>
      <c r="I7" s="19">
        <v>91420626.689999998</v>
      </c>
    </row>
    <row r="8" spans="1:11">
      <c r="A8" s="18" t="s">
        <v>77</v>
      </c>
      <c r="B8" s="19">
        <v>275613</v>
      </c>
      <c r="C8" s="19">
        <v>409810238.72000003</v>
      </c>
      <c r="D8" s="19">
        <v>547030871.86000001</v>
      </c>
      <c r="E8" s="19">
        <v>75615596.700000003</v>
      </c>
      <c r="F8" s="19">
        <v>23164756.640000001</v>
      </c>
      <c r="G8" s="19">
        <v>27477362.239999998</v>
      </c>
      <c r="H8" s="19">
        <v>24971797.84</v>
      </c>
      <c r="I8" s="19">
        <v>258580725.30000001</v>
      </c>
    </row>
    <row r="9" spans="1:11">
      <c r="A9" s="18" t="s">
        <v>78</v>
      </c>
      <c r="B9" s="19">
        <v>265114</v>
      </c>
      <c r="C9" s="19">
        <v>655760517.65999997</v>
      </c>
      <c r="D9" s="19">
        <v>385715232.49000001</v>
      </c>
      <c r="E9" s="19">
        <v>115109764.72</v>
      </c>
      <c r="F9" s="19">
        <v>22689243.68</v>
      </c>
      <c r="G9" s="19">
        <v>40721868.880000003</v>
      </c>
      <c r="H9" s="19">
        <v>29813194.68</v>
      </c>
      <c r="I9" s="19">
        <v>447426445.69999999</v>
      </c>
    </row>
    <row r="10" spans="1:11">
      <c r="A10" s="18" t="s">
        <v>79</v>
      </c>
      <c r="B10" s="19">
        <v>245227</v>
      </c>
      <c r="C10" s="19">
        <v>865124083.14999998</v>
      </c>
      <c r="D10" s="19">
        <v>246707434.30000001</v>
      </c>
      <c r="E10" s="19">
        <v>129781609.83</v>
      </c>
      <c r="F10" s="19">
        <v>22529649.25</v>
      </c>
      <c r="G10" s="19">
        <v>50410718.979999997</v>
      </c>
      <c r="H10" s="19">
        <v>31396968.210000001</v>
      </c>
      <c r="I10" s="19">
        <v>631005136.88</v>
      </c>
    </row>
    <row r="11" spans="1:11">
      <c r="A11" s="18" t="s">
        <v>80</v>
      </c>
      <c r="B11" s="19">
        <v>371246</v>
      </c>
      <c r="C11" s="19">
        <v>1665465953.4400001</v>
      </c>
      <c r="D11" s="19">
        <v>223816087.37</v>
      </c>
      <c r="E11" s="19">
        <v>124251342.22</v>
      </c>
      <c r="F11" s="19">
        <v>26003670.91</v>
      </c>
      <c r="G11" s="19">
        <v>55629723.359999999</v>
      </c>
      <c r="H11" s="19">
        <v>32278710.210000001</v>
      </c>
      <c r="I11" s="19">
        <v>1427302506.74</v>
      </c>
    </row>
    <row r="12" spans="1:11">
      <c r="A12" s="18" t="s">
        <v>81</v>
      </c>
      <c r="B12" s="19">
        <v>313580</v>
      </c>
      <c r="C12" s="19">
        <v>1721492934.29</v>
      </c>
      <c r="D12" s="19">
        <v>123847020.22</v>
      </c>
      <c r="E12" s="19">
        <v>137129267.41999999</v>
      </c>
      <c r="F12" s="19">
        <v>29929047.77</v>
      </c>
      <c r="G12" s="19">
        <v>61202544.590000004</v>
      </c>
      <c r="H12" s="19">
        <v>34456235.170000002</v>
      </c>
      <c r="I12" s="19">
        <v>1458775839.3399999</v>
      </c>
    </row>
    <row r="13" spans="1:11">
      <c r="A13" s="18" t="s">
        <v>82</v>
      </c>
      <c r="B13" s="19">
        <v>320457</v>
      </c>
      <c r="C13" s="19">
        <v>2077493209.49</v>
      </c>
      <c r="D13" s="19">
        <v>81327928.790000007</v>
      </c>
      <c r="E13" s="19">
        <v>136278394.43000001</v>
      </c>
      <c r="F13" s="19">
        <v>32331832.969999999</v>
      </c>
      <c r="G13" s="19">
        <v>64880558.979999997</v>
      </c>
      <c r="H13" s="19">
        <v>36027679.850000001</v>
      </c>
      <c r="I13" s="19">
        <v>1807974743.26</v>
      </c>
    </row>
    <row r="14" spans="1:11">
      <c r="A14" s="18" t="s">
        <v>83</v>
      </c>
      <c r="B14" s="19">
        <v>267683</v>
      </c>
      <c r="C14" s="19">
        <v>2005475321.1900001</v>
      </c>
      <c r="D14" s="19">
        <v>45702467.420000002</v>
      </c>
      <c r="E14" s="19">
        <v>137941701.75999999</v>
      </c>
      <c r="F14" s="19">
        <v>33048371.129999999</v>
      </c>
      <c r="G14" s="19">
        <v>67754530.870000005</v>
      </c>
      <c r="H14" s="19">
        <v>37009810.119999997</v>
      </c>
      <c r="I14" s="19">
        <v>1729720907.3099999</v>
      </c>
    </row>
    <row r="15" spans="1:11">
      <c r="A15" s="18" t="s">
        <v>84</v>
      </c>
      <c r="B15" s="19">
        <v>236808</v>
      </c>
      <c r="C15" s="19">
        <v>2010173459.6500001</v>
      </c>
      <c r="D15" s="19">
        <v>25364507.140000001</v>
      </c>
      <c r="E15" s="19">
        <v>133108348.84</v>
      </c>
      <c r="F15" s="19">
        <v>33485385.600000001</v>
      </c>
      <c r="G15" s="19">
        <v>68716658.829999998</v>
      </c>
      <c r="H15" s="19">
        <v>35929028</v>
      </c>
      <c r="I15" s="19">
        <v>1738934038.3800001</v>
      </c>
    </row>
    <row r="16" spans="1:11">
      <c r="A16" s="18" t="s">
        <v>85</v>
      </c>
      <c r="B16" s="19">
        <v>209885</v>
      </c>
      <c r="C16" s="19">
        <v>1990349299.9400001</v>
      </c>
      <c r="D16" s="19">
        <v>13289484.439999999</v>
      </c>
      <c r="E16" s="19">
        <v>137304076.11000001</v>
      </c>
      <c r="F16" s="19">
        <v>32006804.719999999</v>
      </c>
      <c r="G16" s="19">
        <v>70645293.019999996</v>
      </c>
      <c r="H16" s="19">
        <v>33613353.25</v>
      </c>
      <c r="I16" s="19">
        <v>1716779772.8399999</v>
      </c>
    </row>
    <row r="17" spans="1:9">
      <c r="A17" s="18" t="s">
        <v>86</v>
      </c>
      <c r="B17" s="19">
        <v>179037</v>
      </c>
      <c r="C17" s="19">
        <v>1879058179.4000001</v>
      </c>
      <c r="D17" s="19">
        <v>8924106.7300000004</v>
      </c>
      <c r="E17" s="19">
        <v>133019640.65000001</v>
      </c>
      <c r="F17" s="19">
        <v>31754413.84</v>
      </c>
      <c r="G17" s="19">
        <v>70777100.930000007</v>
      </c>
      <c r="H17" s="19">
        <v>31705352.09</v>
      </c>
      <c r="I17" s="19">
        <v>1611801671.8900001</v>
      </c>
    </row>
    <row r="18" spans="1:9">
      <c r="A18" s="18" t="s">
        <v>87</v>
      </c>
      <c r="B18" s="19">
        <v>197441</v>
      </c>
      <c r="C18" s="19">
        <v>2270102500.77</v>
      </c>
      <c r="D18" s="19">
        <v>6738863.7699999996</v>
      </c>
      <c r="E18" s="19">
        <v>142231455.15000001</v>
      </c>
      <c r="F18" s="19">
        <v>33594218.850000001</v>
      </c>
      <c r="G18" s="19">
        <v>71373106.359999999</v>
      </c>
      <c r="H18" s="19">
        <v>30099333.030000001</v>
      </c>
      <c r="I18" s="19">
        <v>1992804387.3800001</v>
      </c>
    </row>
    <row r="19" spans="1:9">
      <c r="A19" s="18" t="s">
        <v>88</v>
      </c>
      <c r="B19" s="19">
        <v>163409</v>
      </c>
      <c r="C19" s="19">
        <v>2041697773.95</v>
      </c>
      <c r="D19" s="19">
        <v>5080247.05</v>
      </c>
      <c r="E19" s="19">
        <v>124158092.39</v>
      </c>
      <c r="F19" s="19">
        <v>28578444.48</v>
      </c>
      <c r="G19" s="19">
        <v>65255045.619999997</v>
      </c>
      <c r="H19" s="19">
        <v>26063315.66</v>
      </c>
      <c r="I19" s="19">
        <v>1797642875.8</v>
      </c>
    </row>
    <row r="20" spans="1:9">
      <c r="A20" s="18" t="s">
        <v>89</v>
      </c>
      <c r="B20" s="19">
        <v>159891</v>
      </c>
      <c r="C20" s="19">
        <v>2158563939.8200002</v>
      </c>
      <c r="D20" s="19">
        <v>3800821.42</v>
      </c>
      <c r="E20" s="19">
        <v>125294638.02</v>
      </c>
      <c r="F20" s="19">
        <v>29154890.370000001</v>
      </c>
      <c r="G20" s="19">
        <v>66739154.899999999</v>
      </c>
      <c r="H20" s="19">
        <v>24810309.760000002</v>
      </c>
      <c r="I20" s="19">
        <v>1912564946.77</v>
      </c>
    </row>
    <row r="21" spans="1:9">
      <c r="A21" s="18" t="s">
        <v>90</v>
      </c>
      <c r="B21" s="19">
        <v>157274</v>
      </c>
      <c r="C21" s="19">
        <v>2279630965.9899998</v>
      </c>
      <c r="D21" s="19">
        <v>3190895.76</v>
      </c>
      <c r="E21" s="19">
        <v>122155828.02</v>
      </c>
      <c r="F21" s="19">
        <v>29661562.539999999</v>
      </c>
      <c r="G21" s="19">
        <v>66031966.890000001</v>
      </c>
      <c r="H21" s="19">
        <v>23975017.25</v>
      </c>
      <c r="I21" s="19">
        <v>2037806591.29</v>
      </c>
    </row>
    <row r="22" spans="1:9">
      <c r="A22" s="18" t="s">
        <v>91</v>
      </c>
      <c r="B22" s="19">
        <v>149167</v>
      </c>
      <c r="C22" s="19">
        <v>2311766619.8200002</v>
      </c>
      <c r="D22" s="19">
        <v>2310935.79</v>
      </c>
      <c r="E22" s="19">
        <v>116375982.84</v>
      </c>
      <c r="F22" s="19">
        <v>31452846.609999999</v>
      </c>
      <c r="G22" s="19">
        <v>66112280.530000001</v>
      </c>
      <c r="H22" s="19">
        <v>22766066.41</v>
      </c>
      <c r="I22" s="19">
        <v>2075059443.4300001</v>
      </c>
    </row>
    <row r="23" spans="1:9">
      <c r="A23" s="18" t="s">
        <v>92</v>
      </c>
      <c r="B23" s="19">
        <v>168093</v>
      </c>
      <c r="C23" s="19">
        <v>2767930327.8000002</v>
      </c>
      <c r="D23" s="19">
        <v>2401323.6800000002</v>
      </c>
      <c r="E23" s="19">
        <v>115375175.73</v>
      </c>
      <c r="F23" s="19">
        <v>32486727.32</v>
      </c>
      <c r="G23" s="19">
        <v>63832151.75</v>
      </c>
      <c r="H23" s="19">
        <v>20659678.190000001</v>
      </c>
      <c r="I23" s="19">
        <v>2535576594.8099999</v>
      </c>
    </row>
    <row r="24" spans="1:9">
      <c r="A24" s="18" t="s">
        <v>93</v>
      </c>
      <c r="B24" s="19">
        <v>134003</v>
      </c>
      <c r="C24" s="19">
        <v>2343100424.3400002</v>
      </c>
      <c r="D24" s="19">
        <v>2021678.62</v>
      </c>
      <c r="E24" s="19">
        <v>118585956.78</v>
      </c>
      <c r="F24" s="19">
        <v>34566133.630000003</v>
      </c>
      <c r="G24" s="19">
        <v>63452914.780000001</v>
      </c>
      <c r="H24" s="19">
        <v>19911261.760000002</v>
      </c>
      <c r="I24" s="19">
        <v>2106584157.3900001</v>
      </c>
    </row>
    <row r="25" spans="1:9">
      <c r="A25" s="18" t="s">
        <v>94</v>
      </c>
      <c r="B25" s="19">
        <v>122454</v>
      </c>
      <c r="C25" s="19">
        <v>2264747286.7399998</v>
      </c>
      <c r="D25" s="19">
        <v>1510732.18</v>
      </c>
      <c r="E25" s="19">
        <v>114562327.92</v>
      </c>
      <c r="F25" s="19">
        <v>35523840.899999999</v>
      </c>
      <c r="G25" s="19">
        <v>63414463.899999999</v>
      </c>
      <c r="H25" s="19">
        <v>19600406.960000001</v>
      </c>
      <c r="I25" s="19">
        <v>2031646247.0599999</v>
      </c>
    </row>
    <row r="26" spans="1:9">
      <c r="A26" s="18" t="s">
        <v>95</v>
      </c>
      <c r="B26" s="19">
        <v>113667</v>
      </c>
      <c r="C26" s="19">
        <v>2216241972.46</v>
      </c>
      <c r="D26" s="19">
        <v>1218069.77</v>
      </c>
      <c r="E26" s="19">
        <v>114438416.18000001</v>
      </c>
      <c r="F26" s="19">
        <v>37762586.509999998</v>
      </c>
      <c r="G26" s="19">
        <v>64219027.350000001</v>
      </c>
      <c r="H26" s="19">
        <v>18448941.140000001</v>
      </c>
      <c r="I26" s="19">
        <v>1981373001.28</v>
      </c>
    </row>
    <row r="27" spans="1:9">
      <c r="A27" s="18" t="s">
        <v>96</v>
      </c>
      <c r="B27" s="19">
        <v>163120</v>
      </c>
      <c r="C27" s="19">
        <v>3408047578.29</v>
      </c>
      <c r="D27" s="19">
        <v>2082460.79</v>
      </c>
      <c r="E27" s="19">
        <v>204559881.19999999</v>
      </c>
      <c r="F27" s="19">
        <v>62720727.130000003</v>
      </c>
      <c r="G27" s="19">
        <v>114169130.38</v>
      </c>
      <c r="H27" s="19">
        <v>32346303.09</v>
      </c>
      <c r="I27" s="19">
        <v>2994251536.4899998</v>
      </c>
    </row>
    <row r="28" spans="1:9">
      <c r="A28" s="18" t="s">
        <v>97</v>
      </c>
      <c r="B28" s="19">
        <v>103490</v>
      </c>
      <c r="C28" s="19">
        <v>2374567669.98</v>
      </c>
      <c r="D28" s="19">
        <v>1337814.96</v>
      </c>
      <c r="E28" s="19">
        <v>184249587.34</v>
      </c>
      <c r="F28" s="19">
        <v>56532491.340000004</v>
      </c>
      <c r="G28" s="19">
        <v>109380467.7</v>
      </c>
      <c r="H28" s="19">
        <v>27608826.879999999</v>
      </c>
      <c r="I28" s="19">
        <v>1996796296.72</v>
      </c>
    </row>
    <row r="29" spans="1:9">
      <c r="A29" s="18" t="s">
        <v>98</v>
      </c>
      <c r="B29" s="19">
        <v>70706</v>
      </c>
      <c r="C29" s="19">
        <v>1763350845.0699999</v>
      </c>
      <c r="D29" s="19">
        <v>928117.02</v>
      </c>
      <c r="E29" s="19">
        <v>159747305.46000001</v>
      </c>
      <c r="F29" s="19">
        <v>49365420.270000003</v>
      </c>
      <c r="G29" s="19">
        <v>107112544.5</v>
      </c>
      <c r="H29" s="19">
        <v>24299681.23</v>
      </c>
      <c r="I29" s="19">
        <v>1422825893.6099999</v>
      </c>
    </row>
    <row r="30" spans="1:9">
      <c r="A30" s="18" t="s">
        <v>99</v>
      </c>
      <c r="B30" s="19">
        <v>51066</v>
      </c>
      <c r="C30" s="19">
        <v>1376149240.8299999</v>
      </c>
      <c r="D30" s="19">
        <v>686206.27</v>
      </c>
      <c r="E30" s="19">
        <v>136081541.21000001</v>
      </c>
      <c r="F30" s="19">
        <v>40997169.439999998</v>
      </c>
      <c r="G30" s="19">
        <v>101359240.90000001</v>
      </c>
      <c r="H30" s="19">
        <v>22258958.390000001</v>
      </c>
      <c r="I30" s="19">
        <v>1075452330.8900001</v>
      </c>
    </row>
    <row r="31" spans="1:9">
      <c r="A31" s="18" t="s">
        <v>100</v>
      </c>
      <c r="B31" s="19">
        <v>40759</v>
      </c>
      <c r="C31" s="19">
        <v>1180732962.8499999</v>
      </c>
      <c r="D31" s="19">
        <v>554639.94999999995</v>
      </c>
      <c r="E31" s="19">
        <v>122506508.73</v>
      </c>
      <c r="F31" s="19">
        <v>37751446.350000001</v>
      </c>
      <c r="G31" s="19">
        <v>103100006.02</v>
      </c>
      <c r="H31" s="19">
        <v>19632373.809999999</v>
      </c>
      <c r="I31" s="19">
        <v>897742627.94000006</v>
      </c>
    </row>
    <row r="32" spans="1:9">
      <c r="A32" s="18" t="s">
        <v>101</v>
      </c>
      <c r="B32" s="19">
        <v>43760</v>
      </c>
      <c r="C32" s="19">
        <v>1374717616.01</v>
      </c>
      <c r="D32" s="19">
        <v>427179.45</v>
      </c>
      <c r="E32" s="19">
        <v>142563386.53999999</v>
      </c>
      <c r="F32" s="19">
        <v>46665449.740000002</v>
      </c>
      <c r="G32" s="19">
        <v>137256820</v>
      </c>
      <c r="H32" s="19">
        <v>25836840.16</v>
      </c>
      <c r="I32" s="19">
        <v>1022395119.5700001</v>
      </c>
    </row>
    <row r="33" spans="1:9">
      <c r="A33" s="18" t="s">
        <v>102</v>
      </c>
      <c r="B33" s="19">
        <v>32039</v>
      </c>
      <c r="C33" s="19">
        <v>1102877235.28</v>
      </c>
      <c r="D33" s="19">
        <v>451878.96</v>
      </c>
      <c r="E33" s="19">
        <v>120346968.8</v>
      </c>
      <c r="F33" s="19">
        <v>39716563.899999999</v>
      </c>
      <c r="G33" s="19">
        <v>129703247.23999999</v>
      </c>
      <c r="H33" s="19">
        <v>22708670.859999999</v>
      </c>
      <c r="I33" s="19">
        <v>790401784.48000002</v>
      </c>
    </row>
    <row r="34" spans="1:9">
      <c r="A34" s="18" t="s">
        <v>103</v>
      </c>
      <c r="B34" s="19">
        <v>24219</v>
      </c>
      <c r="C34" s="19">
        <v>906689445.03999996</v>
      </c>
      <c r="D34" s="19">
        <v>414778.85</v>
      </c>
      <c r="E34" s="19">
        <v>98817697.849999994</v>
      </c>
      <c r="F34" s="19">
        <v>34237948.280000001</v>
      </c>
      <c r="G34" s="19">
        <v>124370935.11</v>
      </c>
      <c r="H34" s="19">
        <v>19913834.32</v>
      </c>
      <c r="I34" s="19">
        <v>629349029.48000002</v>
      </c>
    </row>
    <row r="35" spans="1:9">
      <c r="A35" s="18" t="s">
        <v>104</v>
      </c>
      <c r="B35" s="19">
        <v>18603</v>
      </c>
      <c r="C35" s="19">
        <v>752564890.75</v>
      </c>
      <c r="D35" s="19">
        <v>315269.68</v>
      </c>
      <c r="E35" s="19">
        <v>82505698.75</v>
      </c>
      <c r="F35" s="19">
        <v>31070621.739999998</v>
      </c>
      <c r="G35" s="19">
        <v>114401123.61</v>
      </c>
      <c r="H35" s="19">
        <v>16971710.98</v>
      </c>
      <c r="I35" s="19">
        <v>507615735.67000002</v>
      </c>
    </row>
    <row r="36" spans="1:9">
      <c r="A36" s="18" t="s">
        <v>105</v>
      </c>
      <c r="B36" s="19">
        <v>15074</v>
      </c>
      <c r="C36" s="19">
        <v>654703042.26999998</v>
      </c>
      <c r="D36" s="19">
        <v>170545.15</v>
      </c>
      <c r="E36" s="19">
        <v>68784854.609999999</v>
      </c>
      <c r="F36" s="19">
        <v>26938418.100000001</v>
      </c>
      <c r="G36" s="19">
        <v>108456957.48999999</v>
      </c>
      <c r="H36" s="19">
        <v>14879595.49</v>
      </c>
      <c r="I36" s="19">
        <v>435643216.57999998</v>
      </c>
    </row>
    <row r="37" spans="1:9">
      <c r="A37" s="18" t="s">
        <v>106</v>
      </c>
      <c r="B37" s="19">
        <v>18248</v>
      </c>
      <c r="C37" s="19">
        <v>864610791.95000005</v>
      </c>
      <c r="D37" s="19">
        <v>295596.46000000002</v>
      </c>
      <c r="E37" s="19">
        <v>97302959.799999997</v>
      </c>
      <c r="F37" s="19">
        <v>44897708.18</v>
      </c>
      <c r="G37" s="19">
        <v>182815174.75</v>
      </c>
      <c r="H37" s="19">
        <v>21289911.359999999</v>
      </c>
      <c r="I37" s="19">
        <v>518305037.86000001</v>
      </c>
    </row>
    <row r="38" spans="1:9">
      <c r="A38" s="18" t="s">
        <v>107</v>
      </c>
      <c r="B38" s="19">
        <v>11626</v>
      </c>
      <c r="C38" s="19">
        <v>609139229.98000002</v>
      </c>
      <c r="D38" s="19">
        <v>160213.39000000001</v>
      </c>
      <c r="E38" s="19">
        <v>70682668.090000004</v>
      </c>
      <c r="F38" s="19">
        <v>35566636.350000001</v>
      </c>
      <c r="G38" s="19">
        <v>129638365.37</v>
      </c>
      <c r="H38" s="19">
        <v>16068165.369999999</v>
      </c>
      <c r="I38" s="19">
        <v>357183394.80000001</v>
      </c>
    </row>
    <row r="39" spans="1:9">
      <c r="A39" s="18" t="s">
        <v>108</v>
      </c>
      <c r="B39" s="19">
        <v>8799</v>
      </c>
      <c r="C39" s="19">
        <v>505139500.13999999</v>
      </c>
      <c r="D39" s="19">
        <v>138620.62</v>
      </c>
      <c r="E39" s="19">
        <v>61011417.520000003</v>
      </c>
      <c r="F39" s="19">
        <v>31409060.510000002</v>
      </c>
      <c r="G39" s="19">
        <v>112005377.5</v>
      </c>
      <c r="H39" s="19">
        <v>13586362.83</v>
      </c>
      <c r="I39" s="19">
        <v>287127281.77999997</v>
      </c>
    </row>
    <row r="40" spans="1:9">
      <c r="A40" s="18" t="s">
        <v>109</v>
      </c>
      <c r="B40" s="19">
        <v>6778</v>
      </c>
      <c r="C40" s="19">
        <v>423024447.75</v>
      </c>
      <c r="D40" s="19">
        <v>97329.8</v>
      </c>
      <c r="E40" s="19">
        <v>48170703.609999999</v>
      </c>
      <c r="F40" s="19">
        <v>27894033.859999999</v>
      </c>
      <c r="G40" s="19">
        <v>98459472.859999999</v>
      </c>
      <c r="H40" s="19">
        <v>10705589.369999999</v>
      </c>
      <c r="I40" s="19">
        <v>237794648.05000001</v>
      </c>
    </row>
    <row r="41" spans="1:9">
      <c r="A41" s="18" t="s">
        <v>110</v>
      </c>
      <c r="B41" s="19">
        <v>5426</v>
      </c>
      <c r="C41" s="19">
        <v>365662236.66000003</v>
      </c>
      <c r="D41" s="19">
        <v>120671.09</v>
      </c>
      <c r="E41" s="19">
        <v>42513891.439999998</v>
      </c>
      <c r="F41" s="19">
        <v>27819117.739999998</v>
      </c>
      <c r="G41" s="19">
        <v>90209953.640000001</v>
      </c>
      <c r="H41" s="19">
        <v>9116682.1600000001</v>
      </c>
      <c r="I41" s="19">
        <v>196002591.68000001</v>
      </c>
    </row>
    <row r="42" spans="1:9">
      <c r="A42" s="18" t="s">
        <v>111</v>
      </c>
      <c r="B42" s="19">
        <v>4182</v>
      </c>
      <c r="C42" s="19">
        <v>302772606.37</v>
      </c>
      <c r="D42" s="19">
        <v>184472.65</v>
      </c>
      <c r="E42" s="19">
        <v>31875255.539999999</v>
      </c>
      <c r="F42" s="19">
        <v>22554623.25</v>
      </c>
      <c r="G42" s="19">
        <v>72523565.590000004</v>
      </c>
      <c r="H42" s="19">
        <v>6752330.9699999997</v>
      </c>
      <c r="I42" s="19">
        <v>169066831.02000001</v>
      </c>
    </row>
    <row r="43" spans="1:9">
      <c r="A43" s="18" t="s">
        <v>112</v>
      </c>
      <c r="B43" s="19">
        <v>3716</v>
      </c>
      <c r="C43" s="19">
        <v>287727372.93000001</v>
      </c>
      <c r="D43" s="19">
        <v>51895.72</v>
      </c>
      <c r="E43" s="19">
        <v>28660884.690000001</v>
      </c>
      <c r="F43" s="19">
        <v>24983346.579999998</v>
      </c>
      <c r="G43" s="19">
        <v>70792415.069999993</v>
      </c>
      <c r="H43" s="19">
        <v>6674738.0599999996</v>
      </c>
      <c r="I43" s="19">
        <v>156615988.53</v>
      </c>
    </row>
    <row r="44" spans="1:9">
      <c r="A44" s="18" t="s">
        <v>113</v>
      </c>
      <c r="B44" s="19">
        <v>2922</v>
      </c>
      <c r="C44" s="19">
        <v>240882979.72</v>
      </c>
      <c r="D44" s="19">
        <v>5804.04</v>
      </c>
      <c r="E44" s="19">
        <v>25112541.699999999</v>
      </c>
      <c r="F44" s="19">
        <v>22986149.620000001</v>
      </c>
      <c r="G44" s="19">
        <v>59721307.130000003</v>
      </c>
      <c r="H44" s="19">
        <v>5496471.54</v>
      </c>
      <c r="I44" s="19">
        <v>127566509.73</v>
      </c>
    </row>
    <row r="45" spans="1:9">
      <c r="A45" s="18" t="s">
        <v>114</v>
      </c>
      <c r="B45" s="19">
        <v>2545</v>
      </c>
      <c r="C45" s="19">
        <v>222648425.97</v>
      </c>
      <c r="D45" s="19">
        <v>74698</v>
      </c>
      <c r="E45" s="19">
        <v>21672188.32</v>
      </c>
      <c r="F45" s="19">
        <v>22708864.260000002</v>
      </c>
      <c r="G45" s="19">
        <v>51748049.82</v>
      </c>
      <c r="H45" s="19">
        <v>6552139.2400000002</v>
      </c>
      <c r="I45" s="19">
        <v>119967184.33</v>
      </c>
    </row>
    <row r="46" spans="1:9">
      <c r="A46" s="18" t="s">
        <v>115</v>
      </c>
      <c r="B46" s="19">
        <v>2164</v>
      </c>
      <c r="C46" s="19">
        <v>199994641.99000001</v>
      </c>
      <c r="D46" s="19">
        <v>21353.46</v>
      </c>
      <c r="E46" s="19">
        <v>19783074.059999999</v>
      </c>
      <c r="F46" s="19">
        <v>21598055.34</v>
      </c>
      <c r="G46" s="19">
        <v>48320482.350000001</v>
      </c>
      <c r="H46" s="19">
        <v>6140857.4500000002</v>
      </c>
      <c r="I46" s="19">
        <v>104152172.79000001</v>
      </c>
    </row>
    <row r="47" spans="1:9">
      <c r="A47" s="18" t="s">
        <v>116</v>
      </c>
      <c r="B47" s="19">
        <v>1864</v>
      </c>
      <c r="C47" s="19">
        <v>181701304.90000001</v>
      </c>
      <c r="D47" s="19">
        <v>30782.9</v>
      </c>
      <c r="E47" s="19">
        <v>17791471.84</v>
      </c>
      <c r="F47" s="19">
        <v>19557699.109999999</v>
      </c>
      <c r="G47" s="19">
        <v>41454050.409999996</v>
      </c>
      <c r="H47" s="19">
        <v>3749729.75</v>
      </c>
      <c r="I47" s="19">
        <v>99148353.790000007</v>
      </c>
    </row>
    <row r="48" spans="1:9">
      <c r="A48" s="18" t="s">
        <v>117</v>
      </c>
      <c r="B48" s="19">
        <v>2765</v>
      </c>
      <c r="C48" s="19">
        <v>289658496.12</v>
      </c>
      <c r="D48" s="19">
        <v>265908.28000000003</v>
      </c>
      <c r="E48" s="19">
        <v>27506422.609999999</v>
      </c>
      <c r="F48" s="19">
        <v>35414641.039999999</v>
      </c>
      <c r="G48" s="19">
        <v>65738294.549999997</v>
      </c>
      <c r="H48" s="19">
        <v>6981245.0700000003</v>
      </c>
      <c r="I48" s="19">
        <v>154017892.84999999</v>
      </c>
    </row>
    <row r="49" spans="1:9">
      <c r="A49" s="18" t="s">
        <v>118</v>
      </c>
      <c r="B49" s="19">
        <v>2031</v>
      </c>
      <c r="C49" s="19">
        <v>233327453.05000001</v>
      </c>
      <c r="D49" s="19">
        <v>97758.83</v>
      </c>
      <c r="E49" s="19">
        <v>23301067.149999999</v>
      </c>
      <c r="F49" s="19">
        <v>32372456.210000001</v>
      </c>
      <c r="G49" s="19">
        <v>46842162.939999998</v>
      </c>
      <c r="H49" s="19">
        <v>4879131.8099999996</v>
      </c>
      <c r="I49" s="19">
        <v>125932634.94</v>
      </c>
    </row>
    <row r="50" spans="1:9">
      <c r="A50" s="18" t="s">
        <v>119</v>
      </c>
      <c r="B50" s="19">
        <v>1624</v>
      </c>
      <c r="C50" s="19">
        <v>202463175.58000001</v>
      </c>
      <c r="D50" s="19">
        <v>19631.29</v>
      </c>
      <c r="E50" s="19">
        <v>16859552.050000001</v>
      </c>
      <c r="F50" s="19">
        <v>30162988.43</v>
      </c>
      <c r="G50" s="19">
        <v>49910485.880000003</v>
      </c>
      <c r="H50" s="19">
        <v>3357172.77</v>
      </c>
      <c r="I50" s="19">
        <v>102172976.45</v>
      </c>
    </row>
    <row r="51" spans="1:9">
      <c r="A51" s="18" t="s">
        <v>120</v>
      </c>
      <c r="B51" s="19">
        <v>1244</v>
      </c>
      <c r="C51" s="19">
        <v>167687309.25</v>
      </c>
      <c r="D51" s="19">
        <v>33649.83</v>
      </c>
      <c r="E51" s="19">
        <v>13735014.060000001</v>
      </c>
      <c r="F51" s="19">
        <v>27051511.530000001</v>
      </c>
      <c r="G51" s="19">
        <v>41200428.719999999</v>
      </c>
      <c r="H51" s="19">
        <v>3231383.92</v>
      </c>
      <c r="I51" s="19">
        <v>82468971.019999996</v>
      </c>
    </row>
    <row r="52" spans="1:9">
      <c r="A52" s="18" t="s">
        <v>121</v>
      </c>
      <c r="B52" s="19">
        <v>1061</v>
      </c>
      <c r="C52" s="19">
        <v>153747857.21000001</v>
      </c>
      <c r="D52" s="19">
        <v>60.11</v>
      </c>
      <c r="E52" s="19">
        <v>12599132.039999999</v>
      </c>
      <c r="F52" s="19">
        <v>29957834.739999998</v>
      </c>
      <c r="G52" s="19">
        <v>37301304.460000001</v>
      </c>
      <c r="H52" s="19">
        <v>2578343.89</v>
      </c>
      <c r="I52" s="19">
        <v>71311242.079999998</v>
      </c>
    </row>
    <row r="53" spans="1:9">
      <c r="A53" s="18" t="s">
        <v>122</v>
      </c>
      <c r="B53" s="19">
        <v>799</v>
      </c>
      <c r="C53" s="19">
        <v>123694686.01000001</v>
      </c>
      <c r="D53" s="19">
        <v>6893.39</v>
      </c>
      <c r="E53" s="19">
        <v>10030789.75</v>
      </c>
      <c r="F53" s="19">
        <v>27008703.350000001</v>
      </c>
      <c r="G53" s="19">
        <v>30918957.48</v>
      </c>
      <c r="H53" s="19">
        <v>1769891.5</v>
      </c>
      <c r="I53" s="19">
        <v>53966343.93</v>
      </c>
    </row>
    <row r="54" spans="1:9">
      <c r="A54" s="18" t="s">
        <v>123</v>
      </c>
      <c r="B54" s="19">
        <v>644</v>
      </c>
      <c r="C54" s="19">
        <v>106189549.27</v>
      </c>
      <c r="D54" s="19">
        <v>94802.15</v>
      </c>
      <c r="E54" s="19">
        <v>8631310.5999999996</v>
      </c>
      <c r="F54" s="19">
        <v>22233203.59</v>
      </c>
      <c r="G54" s="19">
        <v>23683624.260000002</v>
      </c>
      <c r="H54" s="19">
        <v>1869984.01</v>
      </c>
      <c r="I54" s="19">
        <v>49771426.810000002</v>
      </c>
    </row>
    <row r="55" spans="1:9">
      <c r="A55" s="18" t="s">
        <v>124</v>
      </c>
      <c r="B55" s="19">
        <v>560</v>
      </c>
      <c r="C55" s="19">
        <v>97857916.890000001</v>
      </c>
      <c r="D55" s="19">
        <v>3057.9</v>
      </c>
      <c r="E55" s="19">
        <v>8571587.6600000001</v>
      </c>
      <c r="F55" s="19">
        <v>22792628.32</v>
      </c>
      <c r="G55" s="19">
        <v>21294641.68</v>
      </c>
      <c r="H55" s="19">
        <v>2054499.97</v>
      </c>
      <c r="I55" s="19">
        <v>43144559.259999998</v>
      </c>
    </row>
    <row r="56" spans="1:9">
      <c r="A56" s="18" t="s">
        <v>125</v>
      </c>
      <c r="B56" s="19">
        <v>907</v>
      </c>
      <c r="C56" s="19">
        <v>172293665.84</v>
      </c>
      <c r="D56" s="19">
        <v>119621.99</v>
      </c>
      <c r="E56" s="19">
        <v>13755173.279999999</v>
      </c>
      <c r="F56" s="19">
        <v>41648214.170000002</v>
      </c>
      <c r="G56" s="19">
        <v>39553859.990000002</v>
      </c>
      <c r="H56" s="19">
        <v>2918956.33</v>
      </c>
      <c r="I56" s="19">
        <v>74417462.069999993</v>
      </c>
    </row>
    <row r="57" spans="1:9">
      <c r="A57" s="18" t="s">
        <v>126</v>
      </c>
      <c r="B57" s="19">
        <v>689</v>
      </c>
      <c r="C57" s="19">
        <v>144188812.78</v>
      </c>
      <c r="D57" s="19">
        <v>232978.98</v>
      </c>
      <c r="E57" s="19">
        <v>11012124.26</v>
      </c>
      <c r="F57" s="19">
        <v>42515185.530000001</v>
      </c>
      <c r="G57" s="19">
        <v>27648176.690000001</v>
      </c>
      <c r="H57" s="19">
        <v>2590279.62</v>
      </c>
      <c r="I57" s="19">
        <v>60423046.68</v>
      </c>
    </row>
    <row r="58" spans="1:9">
      <c r="A58" s="18" t="s">
        <v>127</v>
      </c>
      <c r="B58" s="19">
        <v>712</v>
      </c>
      <c r="C58" s="19">
        <v>166737848.00999999</v>
      </c>
      <c r="D58" s="19">
        <v>0</v>
      </c>
      <c r="E58" s="19">
        <v>12351845.07</v>
      </c>
      <c r="F58" s="19">
        <v>48903842.060000002</v>
      </c>
      <c r="G58" s="19">
        <v>34402333.539999999</v>
      </c>
      <c r="H58" s="19">
        <v>2974488.11</v>
      </c>
      <c r="I58" s="19">
        <v>68105339.230000004</v>
      </c>
    </row>
    <row r="59" spans="1:9">
      <c r="A59" s="18" t="s">
        <v>128</v>
      </c>
      <c r="B59" s="19">
        <v>526</v>
      </c>
      <c r="C59" s="19">
        <v>139000390.49000001</v>
      </c>
      <c r="D59" s="19"/>
      <c r="E59" s="19">
        <v>10060980.640000001</v>
      </c>
      <c r="F59" s="19">
        <v>47309944.899999999</v>
      </c>
      <c r="G59" s="19">
        <v>22161705.260000002</v>
      </c>
      <c r="H59" s="19">
        <v>3118147.67</v>
      </c>
      <c r="I59" s="19">
        <v>56349612.020000003</v>
      </c>
    </row>
    <row r="60" spans="1:9">
      <c r="A60" s="18" t="s">
        <v>129</v>
      </c>
      <c r="B60" s="19">
        <v>394</v>
      </c>
      <c r="C60" s="19">
        <v>115972224.90000001</v>
      </c>
      <c r="D60" s="19"/>
      <c r="E60" s="19">
        <v>7729064.7699999996</v>
      </c>
      <c r="F60" s="19">
        <v>40496301.859999999</v>
      </c>
      <c r="G60" s="19">
        <v>17338148.010000002</v>
      </c>
      <c r="H60" s="19">
        <v>2863307.02</v>
      </c>
      <c r="I60" s="19">
        <v>47545403.240000002</v>
      </c>
    </row>
    <row r="61" spans="1:9">
      <c r="A61" s="18" t="s">
        <v>130</v>
      </c>
      <c r="B61" s="19">
        <v>302</v>
      </c>
      <c r="C61" s="19">
        <v>97982057.840000004</v>
      </c>
      <c r="D61" s="19">
        <v>2133.7600000000002</v>
      </c>
      <c r="E61" s="19">
        <v>3045272.19</v>
      </c>
      <c r="F61" s="19">
        <v>41099193.210000001</v>
      </c>
      <c r="G61" s="19">
        <v>18248753.350000001</v>
      </c>
      <c r="H61" s="19">
        <v>1942891.83</v>
      </c>
      <c r="I61" s="19">
        <v>33645947.259999998</v>
      </c>
    </row>
    <row r="62" spans="1:9">
      <c r="A62" s="18" t="s">
        <v>131</v>
      </c>
      <c r="B62" s="19">
        <v>239</v>
      </c>
      <c r="C62" s="19">
        <v>84574052.189999998</v>
      </c>
      <c r="D62" s="19"/>
      <c r="E62" s="19">
        <v>3877400.9</v>
      </c>
      <c r="F62" s="19">
        <v>38315680.869999997</v>
      </c>
      <c r="G62" s="19">
        <v>10679504.039999999</v>
      </c>
      <c r="H62" s="19">
        <v>1093775.1599999999</v>
      </c>
      <c r="I62" s="19">
        <v>30607691.219999999</v>
      </c>
    </row>
    <row r="63" spans="1:9">
      <c r="A63" s="18" t="s">
        <v>132</v>
      </c>
      <c r="B63" s="19">
        <v>173</v>
      </c>
      <c r="C63" s="19">
        <v>66455736.049999997</v>
      </c>
      <c r="D63" s="19"/>
      <c r="E63" s="19">
        <v>2792242.54</v>
      </c>
      <c r="F63" s="19">
        <v>24669462.359999999</v>
      </c>
      <c r="G63" s="19">
        <v>8123579.21</v>
      </c>
      <c r="H63" s="19">
        <v>774786.71</v>
      </c>
      <c r="I63" s="19">
        <v>30095665.23</v>
      </c>
    </row>
    <row r="64" spans="1:9">
      <c r="A64" s="18" t="s">
        <v>133</v>
      </c>
      <c r="B64" s="19">
        <v>232</v>
      </c>
      <c r="C64" s="19">
        <v>98440206.680000007</v>
      </c>
      <c r="D64" s="19">
        <v>33516.82</v>
      </c>
      <c r="E64" s="19">
        <v>4768877.03</v>
      </c>
      <c r="F64" s="19">
        <v>43451173.670000002</v>
      </c>
      <c r="G64" s="19">
        <v>10778620.890000001</v>
      </c>
      <c r="H64" s="19">
        <v>1538052.97</v>
      </c>
      <c r="I64" s="19">
        <v>37903482.119999997</v>
      </c>
    </row>
    <row r="65" spans="1:9">
      <c r="A65" s="18" t="s">
        <v>134</v>
      </c>
      <c r="B65" s="19">
        <v>177</v>
      </c>
      <c r="C65" s="19">
        <v>84156612.409999996</v>
      </c>
      <c r="D65" s="19"/>
      <c r="E65" s="19">
        <v>1761195.35</v>
      </c>
      <c r="F65" s="19">
        <v>38157005.350000001</v>
      </c>
      <c r="G65" s="19">
        <v>11490851.689999999</v>
      </c>
      <c r="H65" s="19">
        <v>1479649.73</v>
      </c>
      <c r="I65" s="19">
        <v>31267910.289999999</v>
      </c>
    </row>
    <row r="66" spans="1:9">
      <c r="A66" s="18" t="s">
        <v>135</v>
      </c>
      <c r="B66" s="19">
        <v>127</v>
      </c>
      <c r="C66" s="19">
        <v>66454856.810000002</v>
      </c>
      <c r="D66" s="19">
        <v>0</v>
      </c>
      <c r="E66" s="19">
        <v>1754513.56</v>
      </c>
      <c r="F66" s="19">
        <v>39102995.18</v>
      </c>
      <c r="G66" s="19">
        <v>6094040.8700000001</v>
      </c>
      <c r="H66" s="19">
        <v>1039826.31</v>
      </c>
      <c r="I66" s="19">
        <v>18463480.890000001</v>
      </c>
    </row>
    <row r="67" spans="1:9">
      <c r="A67" s="18" t="s">
        <v>136</v>
      </c>
      <c r="B67" s="19">
        <v>101</v>
      </c>
      <c r="C67" s="19">
        <v>58060849.490000002</v>
      </c>
      <c r="D67" s="19"/>
      <c r="E67" s="19">
        <v>1796766.69</v>
      </c>
      <c r="F67" s="19">
        <v>28345598.219999999</v>
      </c>
      <c r="G67" s="19">
        <v>7912591.6799999997</v>
      </c>
      <c r="H67" s="19">
        <v>592752.77</v>
      </c>
      <c r="I67" s="19">
        <v>19413140.129999999</v>
      </c>
    </row>
    <row r="68" spans="1:9">
      <c r="A68" s="18" t="s">
        <v>137</v>
      </c>
      <c r="B68" s="19">
        <v>60</v>
      </c>
      <c r="C68" s="19">
        <v>37438193.670000002</v>
      </c>
      <c r="D68" s="19"/>
      <c r="E68" s="19">
        <v>1170519.01</v>
      </c>
      <c r="F68" s="19">
        <v>15908365.33</v>
      </c>
      <c r="G68" s="19">
        <v>8106662.8200000003</v>
      </c>
      <c r="H68" s="19"/>
      <c r="I68" s="19">
        <v>12252646.51</v>
      </c>
    </row>
    <row r="69" spans="1:9">
      <c r="A69" s="18" t="s">
        <v>138</v>
      </c>
      <c r="B69" s="19">
        <v>62</v>
      </c>
      <c r="C69" s="19">
        <v>41679954.969999999</v>
      </c>
      <c r="D69" s="19">
        <v>37411.08</v>
      </c>
      <c r="E69" s="19">
        <v>2080113.85</v>
      </c>
      <c r="F69" s="19">
        <v>18065899.129999999</v>
      </c>
      <c r="G69" s="19">
        <v>9143050.6400000006</v>
      </c>
      <c r="H69" s="19">
        <v>703409.9</v>
      </c>
      <c r="I69" s="19">
        <v>11687481.449999999</v>
      </c>
    </row>
    <row r="70" spans="1:9">
      <c r="A70" s="18" t="s">
        <v>139</v>
      </c>
      <c r="B70" s="19">
        <v>98</v>
      </c>
      <c r="C70" s="19">
        <v>72715604.609999999</v>
      </c>
      <c r="D70" s="19">
        <v>0</v>
      </c>
      <c r="E70" s="19">
        <v>2601169.0299999998</v>
      </c>
      <c r="F70" s="19">
        <v>39324338.689999998</v>
      </c>
      <c r="G70" s="19">
        <v>8155279.4000000004</v>
      </c>
      <c r="H70" s="19">
        <v>5385.2</v>
      </c>
      <c r="I70" s="19">
        <v>22629432.289999999</v>
      </c>
    </row>
    <row r="71" spans="1:9">
      <c r="A71" s="18" t="s">
        <v>140</v>
      </c>
      <c r="B71" s="19">
        <v>74</v>
      </c>
      <c r="C71" s="19">
        <v>62883071.049999997</v>
      </c>
      <c r="D71" s="19"/>
      <c r="E71" s="19">
        <v>1863527.59</v>
      </c>
      <c r="F71" s="19">
        <v>38130448.490000002</v>
      </c>
      <c r="G71" s="19">
        <v>4661284.79</v>
      </c>
      <c r="H71" s="19">
        <v>1800</v>
      </c>
      <c r="I71" s="19">
        <v>18226010.18</v>
      </c>
    </row>
    <row r="72" spans="1:9">
      <c r="A72" s="18" t="s">
        <v>141</v>
      </c>
      <c r="B72" s="19">
        <v>320</v>
      </c>
      <c r="C72" s="19">
        <v>1003178257.46</v>
      </c>
      <c r="D72" s="19">
        <v>0</v>
      </c>
      <c r="E72" s="19">
        <v>8622474.2200000007</v>
      </c>
      <c r="F72" s="19">
        <v>842503010</v>
      </c>
      <c r="G72" s="19">
        <v>18301620.52</v>
      </c>
      <c r="H72" s="19">
        <v>75663.95</v>
      </c>
      <c r="I72" s="19">
        <v>133675488.77</v>
      </c>
    </row>
    <row r="73" spans="1:9">
      <c r="A73" s="18" t="s">
        <v>142</v>
      </c>
      <c r="B73" s="19">
        <v>6194233</v>
      </c>
      <c r="C73" s="19">
        <v>59091122314.929993</v>
      </c>
      <c r="D73" s="19">
        <v>5565655814.6800003</v>
      </c>
      <c r="E73" s="19">
        <v>4383680192.2200012</v>
      </c>
      <c r="F73" s="19">
        <v>2983160905.8699999</v>
      </c>
      <c r="G73" s="19">
        <v>3866268880.6100001</v>
      </c>
      <c r="H73" s="19">
        <v>932332823.9799999</v>
      </c>
      <c r="I73" s="19">
        <v>46925679512.249992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3.85546875" customWidth="1"/>
    <col min="4" max="4" width="21.85546875" customWidth="1"/>
    <col min="5" max="5" width="12.7109375" customWidth="1"/>
    <col min="6" max="6" width="20.140625" customWidth="1"/>
    <col min="7" max="8" width="15.85546875" customWidth="1"/>
    <col min="9" max="9" width="13.85546875" customWidth="1"/>
    <col min="10" max="10" width="14.140625" customWidth="1"/>
    <col min="11" max="11" width="12.42578125" customWidth="1"/>
  </cols>
  <sheetData>
    <row r="1" spans="1:11">
      <c r="A1" s="25" t="s">
        <v>0</v>
      </c>
      <c r="B1" s="19" t="s">
        <v>1</v>
      </c>
      <c r="C1" s="113" t="s">
        <v>345</v>
      </c>
      <c r="D1" s="113"/>
      <c r="E1" s="113"/>
      <c r="F1" s="113"/>
      <c r="G1" s="113"/>
      <c r="H1" s="113"/>
      <c r="I1" s="113"/>
      <c r="J1" s="113"/>
      <c r="K1" s="113"/>
    </row>
    <row r="2" spans="1:11" hidden="1">
      <c r="A2" s="25" t="s">
        <v>63</v>
      </c>
      <c r="B2" s="19" t="s">
        <v>64</v>
      </c>
      <c r="C2" s="68"/>
      <c r="D2" s="68"/>
      <c r="E2" s="68"/>
      <c r="F2" s="68"/>
      <c r="G2" s="68"/>
      <c r="H2" s="68"/>
      <c r="I2" s="68"/>
      <c r="J2" s="68"/>
      <c r="K2" s="68"/>
    </row>
    <row r="3" spans="1:11">
      <c r="A3" s="16"/>
      <c r="B3" s="16"/>
      <c r="C3" s="113" t="s">
        <v>333</v>
      </c>
      <c r="D3" s="113"/>
      <c r="E3" s="113"/>
      <c r="F3" s="113"/>
      <c r="G3" s="113"/>
      <c r="H3" s="113"/>
      <c r="I3" s="113"/>
      <c r="J3" s="113"/>
      <c r="K3" s="113"/>
    </row>
    <row r="4" spans="1:1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</row>
    <row r="5" spans="1:11" s="45" customFormat="1" ht="75">
      <c r="A5" s="79" t="s">
        <v>346</v>
      </c>
      <c r="B5" s="51" t="s">
        <v>326</v>
      </c>
      <c r="C5" s="51" t="s">
        <v>336</v>
      </c>
      <c r="D5" s="51" t="s">
        <v>337</v>
      </c>
      <c r="E5" s="51" t="s">
        <v>338</v>
      </c>
      <c r="F5" s="51" t="s">
        <v>339</v>
      </c>
      <c r="G5" s="51" t="s">
        <v>340</v>
      </c>
      <c r="H5" s="51" t="s">
        <v>341</v>
      </c>
      <c r="I5" s="51" t="s">
        <v>342</v>
      </c>
      <c r="J5"/>
      <c r="K5"/>
    </row>
    <row r="6" spans="1:11">
      <c r="A6" s="24" t="s">
        <v>281</v>
      </c>
      <c r="B6" s="19">
        <v>592464</v>
      </c>
      <c r="C6" s="19">
        <v>0</v>
      </c>
      <c r="D6" s="19">
        <v>562855381.23000002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11">
      <c r="A7" s="24" t="s">
        <v>76</v>
      </c>
      <c r="B7" s="19">
        <v>485554</v>
      </c>
      <c r="C7" s="19">
        <v>84347359.510000005</v>
      </c>
      <c r="D7" s="19">
        <v>558057196.08000004</v>
      </c>
      <c r="E7" s="19">
        <v>21890349.039999999</v>
      </c>
      <c r="F7" s="19">
        <v>22999307.859999999</v>
      </c>
      <c r="G7" s="19">
        <v>3591584.86</v>
      </c>
      <c r="H7" s="19">
        <v>13048209.57</v>
      </c>
      <c r="I7" s="19">
        <v>22817908.18</v>
      </c>
    </row>
    <row r="8" spans="1:11">
      <c r="A8" s="24" t="s">
        <v>77</v>
      </c>
      <c r="B8" s="19">
        <v>114644</v>
      </c>
      <c r="C8" s="19">
        <v>170676172.5</v>
      </c>
      <c r="D8" s="19">
        <v>89666399.629999995</v>
      </c>
      <c r="E8" s="19">
        <v>52115431.200000003</v>
      </c>
      <c r="F8" s="19">
        <v>20792966.949999999</v>
      </c>
      <c r="G8" s="19">
        <v>8100588.4699999997</v>
      </c>
      <c r="H8" s="19">
        <v>16277577.539999999</v>
      </c>
      <c r="I8" s="19">
        <v>73389608.340000004</v>
      </c>
    </row>
    <row r="9" spans="1:11">
      <c r="A9" s="24" t="s">
        <v>78</v>
      </c>
      <c r="B9" s="19">
        <v>105592</v>
      </c>
      <c r="C9" s="19">
        <v>261242643.91</v>
      </c>
      <c r="D9" s="19">
        <v>61430888.600000001</v>
      </c>
      <c r="E9" s="19">
        <v>81434659.719999999</v>
      </c>
      <c r="F9" s="19">
        <v>16892509.350000001</v>
      </c>
      <c r="G9" s="19">
        <v>10933992.609999999</v>
      </c>
      <c r="H9" s="19">
        <v>16495719.449999999</v>
      </c>
      <c r="I9" s="19">
        <v>135485762.78</v>
      </c>
    </row>
    <row r="10" spans="1:11">
      <c r="A10" s="24" t="s">
        <v>79</v>
      </c>
      <c r="B10" s="19">
        <v>88764</v>
      </c>
      <c r="C10" s="19">
        <v>311805351.63999999</v>
      </c>
      <c r="D10" s="19">
        <v>35978090.759999998</v>
      </c>
      <c r="E10" s="19">
        <v>88272023.129999995</v>
      </c>
      <c r="F10" s="19">
        <v>14762984.199999999</v>
      </c>
      <c r="G10" s="19">
        <v>12643697.359999999</v>
      </c>
      <c r="H10" s="19">
        <v>15926024.050000001</v>
      </c>
      <c r="I10" s="19">
        <v>180200622.90000001</v>
      </c>
    </row>
    <row r="11" spans="1:11">
      <c r="A11" s="24" t="s">
        <v>80</v>
      </c>
      <c r="B11" s="19">
        <v>124714</v>
      </c>
      <c r="C11" s="19">
        <v>556291968.20000005</v>
      </c>
      <c r="D11" s="19">
        <v>24924198.91</v>
      </c>
      <c r="E11" s="19">
        <v>73565972.549999997</v>
      </c>
      <c r="F11" s="19">
        <v>14837575.119999999</v>
      </c>
      <c r="G11" s="19">
        <v>13343819.77</v>
      </c>
      <c r="H11" s="19">
        <v>14702296.02</v>
      </c>
      <c r="I11" s="19">
        <v>439842304.74000001</v>
      </c>
    </row>
    <row r="12" spans="1:11">
      <c r="A12" s="24" t="s">
        <v>81</v>
      </c>
      <c r="B12" s="19">
        <v>125683</v>
      </c>
      <c r="C12" s="19">
        <v>691616504.08000004</v>
      </c>
      <c r="D12" s="19">
        <v>14740799.550000001</v>
      </c>
      <c r="E12" s="19">
        <v>74111604.700000003</v>
      </c>
      <c r="F12" s="19">
        <v>14697020.779999999</v>
      </c>
      <c r="G12" s="19">
        <v>14689577.59</v>
      </c>
      <c r="H12" s="19">
        <v>14773368.07</v>
      </c>
      <c r="I12" s="19">
        <v>573344932.94000006</v>
      </c>
    </row>
    <row r="13" spans="1:11">
      <c r="A13" s="24" t="s">
        <v>82</v>
      </c>
      <c r="B13" s="19">
        <v>110102</v>
      </c>
      <c r="C13" s="19">
        <v>713369469.44000006</v>
      </c>
      <c r="D13" s="19">
        <v>9740416.1099999994</v>
      </c>
      <c r="E13" s="19">
        <v>69564141.659999996</v>
      </c>
      <c r="F13" s="19">
        <v>15173559.99</v>
      </c>
      <c r="G13" s="19">
        <v>15496944.970000001</v>
      </c>
      <c r="H13" s="19">
        <v>14659163.91</v>
      </c>
      <c r="I13" s="19">
        <v>598475658.90999997</v>
      </c>
    </row>
    <row r="14" spans="1:11">
      <c r="A14" s="24" t="s">
        <v>83</v>
      </c>
      <c r="B14" s="19">
        <v>91251</v>
      </c>
      <c r="C14" s="19">
        <v>684149952.66999996</v>
      </c>
      <c r="D14" s="19">
        <v>6127692.2699999996</v>
      </c>
      <c r="E14" s="19">
        <v>66526779.359999999</v>
      </c>
      <c r="F14" s="19">
        <v>15303174</v>
      </c>
      <c r="G14" s="19">
        <v>16640138.98</v>
      </c>
      <c r="H14" s="19">
        <v>14331296.34</v>
      </c>
      <c r="I14" s="19">
        <v>571348563.99000001</v>
      </c>
    </row>
    <row r="15" spans="1:11">
      <c r="A15" s="24" t="s">
        <v>84</v>
      </c>
      <c r="B15" s="19">
        <v>69352</v>
      </c>
      <c r="C15" s="19">
        <v>588242076.58000004</v>
      </c>
      <c r="D15" s="19">
        <v>3473871.62</v>
      </c>
      <c r="E15" s="19">
        <v>62084957.909999996</v>
      </c>
      <c r="F15" s="19">
        <v>14425083.199999999</v>
      </c>
      <c r="G15" s="19">
        <v>16270119.300000001</v>
      </c>
      <c r="H15" s="19">
        <v>13101948.83</v>
      </c>
      <c r="I15" s="19">
        <v>482359967.33999997</v>
      </c>
    </row>
    <row r="16" spans="1:11">
      <c r="A16" s="24" t="s">
        <v>85</v>
      </c>
      <c r="B16" s="19">
        <v>62142</v>
      </c>
      <c r="C16" s="19">
        <v>589738236.35000002</v>
      </c>
      <c r="D16" s="19">
        <v>1959144.34</v>
      </c>
      <c r="E16" s="19">
        <v>62511720.350000001</v>
      </c>
      <c r="F16" s="19">
        <v>13238447.93</v>
      </c>
      <c r="G16" s="19">
        <v>16175713.35</v>
      </c>
      <c r="H16" s="19">
        <v>12387163.33</v>
      </c>
      <c r="I16" s="19">
        <v>485425191.38999999</v>
      </c>
    </row>
    <row r="17" spans="1:9">
      <c r="A17" s="24" t="s">
        <v>86</v>
      </c>
      <c r="B17" s="19">
        <v>52473</v>
      </c>
      <c r="C17" s="19">
        <v>550986573.34000003</v>
      </c>
      <c r="D17" s="19">
        <v>1322700.56</v>
      </c>
      <c r="E17" s="19">
        <v>56878816.619999997</v>
      </c>
      <c r="F17" s="19">
        <v>12091939.52</v>
      </c>
      <c r="G17" s="19">
        <v>16194414.83</v>
      </c>
      <c r="H17" s="19">
        <v>10206241.92</v>
      </c>
      <c r="I17" s="19">
        <v>455615160.44999999</v>
      </c>
    </row>
    <row r="18" spans="1:9">
      <c r="A18" s="24" t="s">
        <v>87</v>
      </c>
      <c r="B18" s="19">
        <v>61990</v>
      </c>
      <c r="C18" s="19">
        <v>713649712.13999999</v>
      </c>
      <c r="D18" s="19">
        <v>1242460.52</v>
      </c>
      <c r="E18" s="19">
        <v>58372273.020000003</v>
      </c>
      <c r="F18" s="19">
        <v>12803030.050000001</v>
      </c>
      <c r="G18" s="19">
        <v>17699641.649999999</v>
      </c>
      <c r="H18" s="19">
        <v>9992210.8300000001</v>
      </c>
      <c r="I18" s="19">
        <v>614782556.59000003</v>
      </c>
    </row>
    <row r="19" spans="1:9">
      <c r="A19" s="24" t="s">
        <v>88</v>
      </c>
      <c r="B19" s="19">
        <v>54151</v>
      </c>
      <c r="C19" s="19">
        <v>676397397.84000003</v>
      </c>
      <c r="D19" s="19">
        <v>905595.29</v>
      </c>
      <c r="E19" s="19">
        <v>48687815.579999998</v>
      </c>
      <c r="F19" s="19">
        <v>9915448.0299999993</v>
      </c>
      <c r="G19" s="19">
        <v>15013225.43</v>
      </c>
      <c r="H19" s="19">
        <v>8462468.0099999998</v>
      </c>
      <c r="I19" s="19">
        <v>594318440.78999996</v>
      </c>
    </row>
    <row r="20" spans="1:9">
      <c r="A20" s="24" t="s">
        <v>89</v>
      </c>
      <c r="B20" s="19">
        <v>52972</v>
      </c>
      <c r="C20" s="19">
        <v>715358455.88999999</v>
      </c>
      <c r="D20" s="19">
        <v>866212.97</v>
      </c>
      <c r="E20" s="19">
        <v>47303786.710000001</v>
      </c>
      <c r="F20" s="19">
        <v>10581304.6</v>
      </c>
      <c r="G20" s="19">
        <v>15698146.52</v>
      </c>
      <c r="H20" s="19">
        <v>8400023.9199999999</v>
      </c>
      <c r="I20" s="19">
        <v>633375194.13999999</v>
      </c>
    </row>
    <row r="21" spans="1:9">
      <c r="A21" s="24" t="s">
        <v>90</v>
      </c>
      <c r="B21" s="19">
        <v>49043</v>
      </c>
      <c r="C21" s="19">
        <v>710451308.78999996</v>
      </c>
      <c r="D21" s="19">
        <v>667108.67000000004</v>
      </c>
      <c r="E21" s="19">
        <v>45672542.43</v>
      </c>
      <c r="F21" s="19">
        <v>11157421.470000001</v>
      </c>
      <c r="G21" s="19">
        <v>15527940.1</v>
      </c>
      <c r="H21" s="19">
        <v>7420902.1100000003</v>
      </c>
      <c r="I21" s="19">
        <v>630672502.67999995</v>
      </c>
    </row>
    <row r="22" spans="1:9">
      <c r="A22" s="24" t="s">
        <v>91</v>
      </c>
      <c r="B22" s="19">
        <v>42929</v>
      </c>
      <c r="C22" s="19">
        <v>665235295.37</v>
      </c>
      <c r="D22" s="19">
        <v>484473.21</v>
      </c>
      <c r="E22" s="19">
        <v>44709876.079999998</v>
      </c>
      <c r="F22" s="19">
        <v>11185312.08</v>
      </c>
      <c r="G22" s="19">
        <v>14872857.34</v>
      </c>
      <c r="H22" s="19">
        <v>6719379.1600000001</v>
      </c>
      <c r="I22" s="19">
        <v>587747870.71000004</v>
      </c>
    </row>
    <row r="23" spans="1:9">
      <c r="A23" s="24" t="s">
        <v>92</v>
      </c>
      <c r="B23" s="19">
        <v>42360</v>
      </c>
      <c r="C23" s="19">
        <v>698309793.96000004</v>
      </c>
      <c r="D23" s="19">
        <v>622519.4</v>
      </c>
      <c r="E23" s="19">
        <v>42390887.649999999</v>
      </c>
      <c r="F23" s="19">
        <v>10993510.08</v>
      </c>
      <c r="G23" s="19">
        <v>14389636.66</v>
      </c>
      <c r="H23" s="19">
        <v>6086310.0899999999</v>
      </c>
      <c r="I23" s="19">
        <v>624449449.48000002</v>
      </c>
    </row>
    <row r="24" spans="1:9">
      <c r="A24" s="24" t="s">
        <v>93</v>
      </c>
      <c r="B24" s="19">
        <v>37802</v>
      </c>
      <c r="C24" s="19">
        <v>660392063.63</v>
      </c>
      <c r="D24" s="19">
        <v>391413.09</v>
      </c>
      <c r="E24" s="19">
        <v>41992258.5</v>
      </c>
      <c r="F24" s="19">
        <v>11774783.75</v>
      </c>
      <c r="G24" s="19">
        <v>15348966.800000001</v>
      </c>
      <c r="H24" s="19">
        <v>5882582.9900000002</v>
      </c>
      <c r="I24" s="19">
        <v>585393471.59000003</v>
      </c>
    </row>
    <row r="25" spans="1:9">
      <c r="A25" s="24" t="s">
        <v>94</v>
      </c>
      <c r="B25" s="19">
        <v>32620</v>
      </c>
      <c r="C25" s="19">
        <v>603702023.22000003</v>
      </c>
      <c r="D25" s="19">
        <v>325833.96000000002</v>
      </c>
      <c r="E25" s="19">
        <v>40191555.469999999</v>
      </c>
      <c r="F25" s="19">
        <v>12439414.77</v>
      </c>
      <c r="G25" s="19">
        <v>15088139.279999999</v>
      </c>
      <c r="H25" s="19">
        <v>5029953.3</v>
      </c>
      <c r="I25" s="19">
        <v>530952960.39999998</v>
      </c>
    </row>
    <row r="26" spans="1:9">
      <c r="A26" s="24" t="s">
        <v>95</v>
      </c>
      <c r="B26" s="19">
        <v>32018</v>
      </c>
      <c r="C26" s="19">
        <v>623827453.62</v>
      </c>
      <c r="D26" s="19">
        <v>263205.15000000002</v>
      </c>
      <c r="E26" s="19">
        <v>40497430.609999999</v>
      </c>
      <c r="F26" s="19">
        <v>13628905.310000001</v>
      </c>
      <c r="G26" s="19">
        <v>15998553.140000001</v>
      </c>
      <c r="H26" s="19">
        <v>5245369.1100000003</v>
      </c>
      <c r="I26" s="19">
        <v>548457195.45000005</v>
      </c>
    </row>
    <row r="27" spans="1:9">
      <c r="A27" s="24" t="s">
        <v>96</v>
      </c>
      <c r="B27" s="19">
        <v>37909</v>
      </c>
      <c r="C27" s="19">
        <v>792671280.94000006</v>
      </c>
      <c r="D27" s="19">
        <v>295521.68</v>
      </c>
      <c r="E27" s="19">
        <v>69785389.560000002</v>
      </c>
      <c r="F27" s="19">
        <v>17770381.739999998</v>
      </c>
      <c r="G27" s="19">
        <v>27146906.489999998</v>
      </c>
      <c r="H27" s="19">
        <v>8838809.8100000005</v>
      </c>
      <c r="I27" s="19">
        <v>669129793.34000003</v>
      </c>
    </row>
    <row r="28" spans="1:9">
      <c r="A28" s="24" t="s">
        <v>97</v>
      </c>
      <c r="B28" s="19">
        <v>25285</v>
      </c>
      <c r="C28" s="19">
        <v>579998205.46000004</v>
      </c>
      <c r="D28" s="19">
        <v>168842.19</v>
      </c>
      <c r="E28" s="19">
        <v>60684074.170000002</v>
      </c>
      <c r="F28" s="19">
        <v>14993103</v>
      </c>
      <c r="G28" s="19">
        <v>26597111.620000001</v>
      </c>
      <c r="H28" s="19">
        <v>8192264.5</v>
      </c>
      <c r="I28" s="19">
        <v>469531652.17000002</v>
      </c>
    </row>
    <row r="29" spans="1:9">
      <c r="A29" s="24" t="s">
        <v>98</v>
      </c>
      <c r="B29" s="19">
        <v>17150</v>
      </c>
      <c r="C29" s="19">
        <v>427802703.45999998</v>
      </c>
      <c r="D29" s="19">
        <v>114575.74</v>
      </c>
      <c r="E29" s="19">
        <v>49733574.18</v>
      </c>
      <c r="F29" s="19">
        <v>12226836.34</v>
      </c>
      <c r="G29" s="19">
        <v>25717626.859999999</v>
      </c>
      <c r="H29" s="19">
        <v>6960795.46</v>
      </c>
      <c r="I29" s="19">
        <v>333163870.62</v>
      </c>
    </row>
    <row r="30" spans="1:9">
      <c r="A30" s="24" t="s">
        <v>99</v>
      </c>
      <c r="B30" s="19">
        <v>12256</v>
      </c>
      <c r="C30" s="19">
        <v>330270650.57999998</v>
      </c>
      <c r="D30" s="19">
        <v>134093.43</v>
      </c>
      <c r="E30" s="19">
        <v>41373444.280000001</v>
      </c>
      <c r="F30" s="19">
        <v>10370719.449999999</v>
      </c>
      <c r="G30" s="19">
        <v>22640358.190000001</v>
      </c>
      <c r="H30" s="19">
        <v>6676153.5800000001</v>
      </c>
      <c r="I30" s="19">
        <v>249209975.08000001</v>
      </c>
    </row>
    <row r="31" spans="1:9">
      <c r="A31" s="24" t="s">
        <v>100</v>
      </c>
      <c r="B31" s="19">
        <v>9367</v>
      </c>
      <c r="C31" s="19">
        <v>271374065.54000002</v>
      </c>
      <c r="D31" s="19">
        <v>169984.95</v>
      </c>
      <c r="E31" s="19">
        <v>35187396.119999997</v>
      </c>
      <c r="F31" s="19">
        <v>9571345.7899999991</v>
      </c>
      <c r="G31" s="19">
        <v>23641032.219999999</v>
      </c>
      <c r="H31" s="19">
        <v>5936686.7000000002</v>
      </c>
      <c r="I31" s="19">
        <v>197037604.71000001</v>
      </c>
    </row>
    <row r="32" spans="1:9">
      <c r="A32" s="24" t="s">
        <v>101</v>
      </c>
      <c r="B32" s="19">
        <v>9735</v>
      </c>
      <c r="C32" s="19">
        <v>305697623.43000001</v>
      </c>
      <c r="D32" s="19">
        <v>58208.7</v>
      </c>
      <c r="E32" s="19">
        <v>39352413.770000003</v>
      </c>
      <c r="F32" s="19">
        <v>10886788.65</v>
      </c>
      <c r="G32" s="19">
        <v>31581789.809999999</v>
      </c>
      <c r="H32" s="19">
        <v>8088850.96</v>
      </c>
      <c r="I32" s="19">
        <v>215787780.24000001</v>
      </c>
    </row>
    <row r="33" spans="1:9">
      <c r="A33" s="24" t="s">
        <v>102</v>
      </c>
      <c r="B33" s="19">
        <v>7021</v>
      </c>
      <c r="C33" s="19">
        <v>241616932</v>
      </c>
      <c r="D33" s="19">
        <v>177465.29</v>
      </c>
      <c r="E33" s="19">
        <v>33665846.310000002</v>
      </c>
      <c r="F33" s="19">
        <v>8861053.9299999997</v>
      </c>
      <c r="G33" s="19">
        <v>27506472.890000001</v>
      </c>
      <c r="H33" s="19">
        <v>6439130.71</v>
      </c>
      <c r="I33" s="19">
        <v>165144428.16</v>
      </c>
    </row>
    <row r="34" spans="1:9">
      <c r="A34" s="24" t="s">
        <v>103</v>
      </c>
      <c r="B34" s="19">
        <v>5065</v>
      </c>
      <c r="C34" s="19">
        <v>189654377.87</v>
      </c>
      <c r="D34" s="19">
        <v>59332.06</v>
      </c>
      <c r="E34" s="19">
        <v>26515388.120000001</v>
      </c>
      <c r="F34" s="19">
        <v>7681447.4500000002</v>
      </c>
      <c r="G34" s="19">
        <v>26339658.550000001</v>
      </c>
      <c r="H34" s="19">
        <v>5879408.3600000003</v>
      </c>
      <c r="I34" s="19">
        <v>123238475.39</v>
      </c>
    </row>
    <row r="35" spans="1:9">
      <c r="A35" s="24" t="s">
        <v>104</v>
      </c>
      <c r="B35" s="19">
        <v>3730</v>
      </c>
      <c r="C35" s="19">
        <v>150884370.94999999</v>
      </c>
      <c r="D35" s="19">
        <v>17175</v>
      </c>
      <c r="E35" s="19">
        <v>22476795.93</v>
      </c>
      <c r="F35" s="19">
        <v>7067755.8899999997</v>
      </c>
      <c r="G35" s="19">
        <v>25513888.059999999</v>
      </c>
      <c r="H35" s="19">
        <v>4879772.0199999996</v>
      </c>
      <c r="I35" s="19">
        <v>90946159.049999997</v>
      </c>
    </row>
    <row r="36" spans="1:9">
      <c r="A36" s="24" t="s">
        <v>105</v>
      </c>
      <c r="B36" s="19">
        <v>2925</v>
      </c>
      <c r="C36" s="19">
        <v>127071417.53</v>
      </c>
      <c r="D36" s="19">
        <v>17792.28</v>
      </c>
      <c r="E36" s="19">
        <v>20143689.309999999</v>
      </c>
      <c r="F36" s="19">
        <v>6221655.79</v>
      </c>
      <c r="G36" s="19">
        <v>21637281.77</v>
      </c>
      <c r="H36" s="19">
        <v>4440717.33</v>
      </c>
      <c r="I36" s="19">
        <v>74628073.329999998</v>
      </c>
    </row>
    <row r="37" spans="1:9">
      <c r="A37" s="24" t="s">
        <v>106</v>
      </c>
      <c r="B37" s="19">
        <v>3610</v>
      </c>
      <c r="C37" s="19">
        <v>171007219.38999999</v>
      </c>
      <c r="D37" s="19">
        <v>17413.66</v>
      </c>
      <c r="E37" s="19">
        <v>24332398.350000001</v>
      </c>
      <c r="F37" s="19">
        <v>10337787.18</v>
      </c>
      <c r="G37" s="19">
        <v>36215862.579999998</v>
      </c>
      <c r="H37" s="19">
        <v>5350064.74</v>
      </c>
      <c r="I37" s="19">
        <v>94771106.540000007</v>
      </c>
    </row>
    <row r="38" spans="1:9">
      <c r="A38" s="24" t="s">
        <v>107</v>
      </c>
      <c r="B38" s="19">
        <v>2354</v>
      </c>
      <c r="C38" s="19">
        <v>123166607.56999999</v>
      </c>
      <c r="D38" s="19">
        <v>118051.32</v>
      </c>
      <c r="E38" s="19">
        <v>17997613.940000001</v>
      </c>
      <c r="F38" s="19">
        <v>8114076.0199999996</v>
      </c>
      <c r="G38" s="19">
        <v>25969655.170000002</v>
      </c>
      <c r="H38" s="19">
        <v>3920663.29</v>
      </c>
      <c r="I38" s="19">
        <v>67164599.150000006</v>
      </c>
    </row>
    <row r="39" spans="1:9">
      <c r="A39" s="24" t="s">
        <v>108</v>
      </c>
      <c r="B39" s="19">
        <v>1599</v>
      </c>
      <c r="C39" s="19">
        <v>91842450.030000001</v>
      </c>
      <c r="D39" s="19">
        <v>100.27</v>
      </c>
      <c r="E39" s="19">
        <v>14510881.279999999</v>
      </c>
      <c r="F39" s="19">
        <v>6689541.3099999996</v>
      </c>
      <c r="G39" s="19">
        <v>20590133.27</v>
      </c>
      <c r="H39" s="19">
        <v>3032427.24</v>
      </c>
      <c r="I39" s="19">
        <v>47019466.93</v>
      </c>
    </row>
    <row r="40" spans="1:9">
      <c r="A40" s="24" t="s">
        <v>109</v>
      </c>
      <c r="B40" s="19">
        <v>1297</v>
      </c>
      <c r="C40" s="19">
        <v>80870709.230000004</v>
      </c>
      <c r="D40" s="19">
        <v>1101.6600000000001</v>
      </c>
      <c r="E40" s="19">
        <v>12860723.859999999</v>
      </c>
      <c r="F40" s="19">
        <v>6643567.5300000003</v>
      </c>
      <c r="G40" s="19">
        <v>18783504.600000001</v>
      </c>
      <c r="H40" s="19">
        <v>2285463.33</v>
      </c>
      <c r="I40" s="19">
        <v>40297449.909999996</v>
      </c>
    </row>
    <row r="41" spans="1:9">
      <c r="A41" s="24" t="s">
        <v>110</v>
      </c>
      <c r="B41" s="19">
        <v>948</v>
      </c>
      <c r="C41" s="19">
        <v>63904295.890000001</v>
      </c>
      <c r="D41" s="19">
        <v>11432.2</v>
      </c>
      <c r="E41" s="19">
        <v>10044634.050000001</v>
      </c>
      <c r="F41" s="19">
        <v>5374328.5700000003</v>
      </c>
      <c r="G41" s="19">
        <v>15660747.800000001</v>
      </c>
      <c r="H41" s="19">
        <v>1929502.78</v>
      </c>
      <c r="I41" s="19">
        <v>30895082.690000001</v>
      </c>
    </row>
    <row r="42" spans="1:9">
      <c r="A42" s="24" t="s">
        <v>111</v>
      </c>
      <c r="B42" s="19">
        <v>809</v>
      </c>
      <c r="C42" s="19">
        <v>58548805.840000004</v>
      </c>
      <c r="D42" s="19">
        <v>585.83000000000004</v>
      </c>
      <c r="E42" s="19">
        <v>7453553.46</v>
      </c>
      <c r="F42" s="19">
        <v>5372152.2000000002</v>
      </c>
      <c r="G42" s="19">
        <v>13977122.84</v>
      </c>
      <c r="H42" s="19">
        <v>1783088.24</v>
      </c>
      <c r="I42" s="19">
        <v>29962889.100000001</v>
      </c>
    </row>
    <row r="43" spans="1:9">
      <c r="A43" s="24" t="s">
        <v>112</v>
      </c>
      <c r="B43" s="19">
        <v>610</v>
      </c>
      <c r="C43" s="19">
        <v>47234435.909999996</v>
      </c>
      <c r="D43" s="19">
        <v>0</v>
      </c>
      <c r="E43" s="19">
        <v>6901235.1500000004</v>
      </c>
      <c r="F43" s="19">
        <v>5060890.5</v>
      </c>
      <c r="G43" s="19">
        <v>13097084.039999999</v>
      </c>
      <c r="H43" s="19">
        <v>1395843.03</v>
      </c>
      <c r="I43" s="19">
        <v>20779383.190000001</v>
      </c>
    </row>
    <row r="44" spans="1:9">
      <c r="A44" s="24" t="s">
        <v>113</v>
      </c>
      <c r="B44" s="19">
        <v>500</v>
      </c>
      <c r="C44" s="19">
        <v>41241158.280000001</v>
      </c>
      <c r="D44" s="19">
        <v>0</v>
      </c>
      <c r="E44" s="19">
        <v>5971598.3700000001</v>
      </c>
      <c r="F44" s="19">
        <v>5013443.2300000004</v>
      </c>
      <c r="G44" s="19">
        <v>10858173.199999999</v>
      </c>
      <c r="H44" s="19">
        <v>1236317.26</v>
      </c>
      <c r="I44" s="19">
        <v>18161626.219999999</v>
      </c>
    </row>
    <row r="45" spans="1:9">
      <c r="A45" s="24" t="s">
        <v>114</v>
      </c>
      <c r="B45" s="19">
        <v>398</v>
      </c>
      <c r="C45" s="19">
        <v>34745013.990000002</v>
      </c>
      <c r="D45" s="19"/>
      <c r="E45" s="19">
        <v>4501258.1900000004</v>
      </c>
      <c r="F45" s="19">
        <v>4607601.16</v>
      </c>
      <c r="G45" s="19">
        <v>10279946.109999999</v>
      </c>
      <c r="H45" s="19">
        <v>464630.21</v>
      </c>
      <c r="I45" s="19">
        <v>14891578.32</v>
      </c>
    </row>
    <row r="46" spans="1:9">
      <c r="A46" s="24" t="s">
        <v>115</v>
      </c>
      <c r="B46" s="19">
        <v>333</v>
      </c>
      <c r="C46" s="19">
        <v>30757893.41</v>
      </c>
      <c r="D46" s="19"/>
      <c r="E46" s="19">
        <v>4775707.1100000003</v>
      </c>
      <c r="F46" s="19">
        <v>4268163.05</v>
      </c>
      <c r="G46" s="19">
        <v>8686928.7300000004</v>
      </c>
      <c r="H46" s="19">
        <v>756314.95</v>
      </c>
      <c r="I46" s="19">
        <v>12270779.57</v>
      </c>
    </row>
    <row r="47" spans="1:9">
      <c r="A47" s="24" t="s">
        <v>116</v>
      </c>
      <c r="B47" s="19">
        <v>278</v>
      </c>
      <c r="C47" s="19">
        <v>27009847.629999999</v>
      </c>
      <c r="D47" s="19"/>
      <c r="E47" s="19">
        <v>3722857.38</v>
      </c>
      <c r="F47" s="19">
        <v>4229580.45</v>
      </c>
      <c r="G47" s="19">
        <v>8489676.5600000005</v>
      </c>
      <c r="H47" s="19">
        <v>764382.44</v>
      </c>
      <c r="I47" s="19">
        <v>9803350.8000000007</v>
      </c>
    </row>
    <row r="48" spans="1:9">
      <c r="A48" s="24" t="s">
        <v>117</v>
      </c>
      <c r="B48" s="19">
        <v>426</v>
      </c>
      <c r="C48" s="19">
        <v>44644902.109999999</v>
      </c>
      <c r="D48" s="19">
        <v>0</v>
      </c>
      <c r="E48" s="19">
        <v>6314262.6299999999</v>
      </c>
      <c r="F48" s="19">
        <v>7559945.3899999997</v>
      </c>
      <c r="G48" s="19">
        <v>11839805.02</v>
      </c>
      <c r="H48" s="19">
        <v>1874775.45</v>
      </c>
      <c r="I48" s="19">
        <v>17056113.620000001</v>
      </c>
    </row>
    <row r="49" spans="1:9">
      <c r="A49" s="24" t="s">
        <v>118</v>
      </c>
      <c r="B49" s="19">
        <v>303</v>
      </c>
      <c r="C49" s="19">
        <v>34804899.390000001</v>
      </c>
      <c r="D49" s="19">
        <v>0</v>
      </c>
      <c r="E49" s="19">
        <v>4800547.74</v>
      </c>
      <c r="F49" s="19">
        <v>6794118.0499999998</v>
      </c>
      <c r="G49" s="19">
        <v>9284960.4700000007</v>
      </c>
      <c r="H49" s="19">
        <v>820788.24</v>
      </c>
      <c r="I49" s="19">
        <v>13104484.890000001</v>
      </c>
    </row>
    <row r="50" spans="1:9">
      <c r="A50" s="24" t="s">
        <v>119</v>
      </c>
      <c r="B50" s="19">
        <v>234</v>
      </c>
      <c r="C50" s="19">
        <v>29209078.379999999</v>
      </c>
      <c r="D50" s="19"/>
      <c r="E50" s="19">
        <v>3153079.99</v>
      </c>
      <c r="F50" s="19">
        <v>5752863.1900000004</v>
      </c>
      <c r="G50" s="19">
        <v>8356840.7699999996</v>
      </c>
      <c r="H50" s="19">
        <v>703570.31</v>
      </c>
      <c r="I50" s="19">
        <v>11242724.119999999</v>
      </c>
    </row>
    <row r="51" spans="1:9">
      <c r="A51" s="24" t="s">
        <v>120</v>
      </c>
      <c r="B51" s="19">
        <v>192</v>
      </c>
      <c r="C51" s="19">
        <v>25827237.379999999</v>
      </c>
      <c r="D51" s="19">
        <v>333.02</v>
      </c>
      <c r="E51" s="19">
        <v>2829458.52</v>
      </c>
      <c r="F51" s="19">
        <v>4947320.08</v>
      </c>
      <c r="G51" s="19">
        <v>4583265.6100000003</v>
      </c>
      <c r="H51" s="19">
        <v>527824.24</v>
      </c>
      <c r="I51" s="19">
        <v>12939368.93</v>
      </c>
    </row>
    <row r="52" spans="1:9">
      <c r="A52" s="24" t="s">
        <v>121</v>
      </c>
      <c r="B52" s="19">
        <v>143</v>
      </c>
      <c r="C52" s="19">
        <v>20703614.359999999</v>
      </c>
      <c r="D52" s="19">
        <v>0</v>
      </c>
      <c r="E52" s="19">
        <v>2134616.9900000002</v>
      </c>
      <c r="F52" s="19">
        <v>4902927.1100000003</v>
      </c>
      <c r="G52" s="19">
        <v>6092762.2800000003</v>
      </c>
      <c r="H52" s="19">
        <v>605643.18000000005</v>
      </c>
      <c r="I52" s="19">
        <v>6967664.7999999998</v>
      </c>
    </row>
    <row r="53" spans="1:9">
      <c r="A53" s="24" t="s">
        <v>122</v>
      </c>
      <c r="B53" s="19">
        <v>127</v>
      </c>
      <c r="C53" s="19">
        <v>19621398.559999999</v>
      </c>
      <c r="D53" s="19">
        <v>0</v>
      </c>
      <c r="E53" s="19">
        <v>1918308.09</v>
      </c>
      <c r="F53" s="19">
        <v>5411907.6799999997</v>
      </c>
      <c r="G53" s="19">
        <v>5165488.6900000004</v>
      </c>
      <c r="H53" s="19">
        <v>721998.83</v>
      </c>
      <c r="I53" s="19">
        <v>6403695.2699999996</v>
      </c>
    </row>
    <row r="54" spans="1:9">
      <c r="A54" s="24" t="s">
        <v>123</v>
      </c>
      <c r="B54" s="19">
        <v>99</v>
      </c>
      <c r="C54" s="19">
        <v>16306847.85</v>
      </c>
      <c r="D54" s="19"/>
      <c r="E54" s="19">
        <v>2148126.5299999998</v>
      </c>
      <c r="F54" s="19">
        <v>4453242.16</v>
      </c>
      <c r="G54" s="19">
        <v>3470402.73</v>
      </c>
      <c r="H54" s="19">
        <v>195342.92</v>
      </c>
      <c r="I54" s="19">
        <v>6039733.5099999998</v>
      </c>
    </row>
    <row r="55" spans="1:9">
      <c r="A55" s="24" t="s">
        <v>124</v>
      </c>
      <c r="B55" s="19">
        <v>78</v>
      </c>
      <c r="C55" s="19">
        <v>13676367.18</v>
      </c>
      <c r="D55" s="19"/>
      <c r="E55" s="19">
        <v>1343001.59</v>
      </c>
      <c r="F55" s="19">
        <v>5298572.3499999996</v>
      </c>
      <c r="G55" s="19">
        <v>2286940.38</v>
      </c>
      <c r="H55" s="19">
        <v>344171.27</v>
      </c>
      <c r="I55" s="19">
        <v>4403681.59</v>
      </c>
    </row>
    <row r="56" spans="1:9">
      <c r="A56" s="24" t="s">
        <v>125</v>
      </c>
      <c r="B56" s="19">
        <v>129</v>
      </c>
      <c r="C56" s="19">
        <v>24427741.550000001</v>
      </c>
      <c r="D56" s="19"/>
      <c r="E56" s="19">
        <v>2260107.4900000002</v>
      </c>
      <c r="F56" s="19">
        <v>7649306.4400000004</v>
      </c>
      <c r="G56" s="19">
        <v>6138952.75</v>
      </c>
      <c r="H56" s="19">
        <v>564352.99</v>
      </c>
      <c r="I56" s="19">
        <v>7815021.8799999999</v>
      </c>
    </row>
    <row r="57" spans="1:9">
      <c r="A57" s="24" t="s">
        <v>126</v>
      </c>
      <c r="B57" s="19">
        <v>95</v>
      </c>
      <c r="C57" s="19">
        <v>19907139.129999999</v>
      </c>
      <c r="D57" s="19">
        <v>0</v>
      </c>
      <c r="E57" s="19">
        <v>1505006.97</v>
      </c>
      <c r="F57" s="19">
        <v>5624202.7599999998</v>
      </c>
      <c r="G57" s="19">
        <v>5724568.6299999999</v>
      </c>
      <c r="H57" s="19">
        <v>199669.41</v>
      </c>
      <c r="I57" s="19">
        <v>6853691.3600000003</v>
      </c>
    </row>
    <row r="58" spans="1:9">
      <c r="A58" s="24" t="s">
        <v>127</v>
      </c>
      <c r="B58" s="19">
        <v>99</v>
      </c>
      <c r="C58" s="19">
        <v>23268812.059999999</v>
      </c>
      <c r="D58" s="19"/>
      <c r="E58" s="19">
        <v>2252665.7599999998</v>
      </c>
      <c r="F58" s="19">
        <v>10286332.720000001</v>
      </c>
      <c r="G58" s="19">
        <v>4158985.08</v>
      </c>
      <c r="H58" s="19">
        <v>330611.99</v>
      </c>
      <c r="I58" s="19">
        <v>6240216.5099999998</v>
      </c>
    </row>
    <row r="59" spans="1:9">
      <c r="A59" s="24" t="s">
        <v>128</v>
      </c>
      <c r="B59" s="19">
        <v>67</v>
      </c>
      <c r="C59" s="19">
        <v>17706922.690000001</v>
      </c>
      <c r="D59" s="19"/>
      <c r="E59" s="19">
        <v>2538466.98</v>
      </c>
      <c r="F59" s="19">
        <v>7519205.5700000003</v>
      </c>
      <c r="G59" s="19">
        <v>2327508.06</v>
      </c>
      <c r="H59" s="19">
        <v>517878.91</v>
      </c>
      <c r="I59" s="19">
        <v>4803863.17</v>
      </c>
    </row>
    <row r="60" spans="1:9">
      <c r="A60" s="24" t="s">
        <v>129</v>
      </c>
      <c r="B60" s="19">
        <v>55</v>
      </c>
      <c r="C60" s="19">
        <v>16280550.59</v>
      </c>
      <c r="D60" s="19"/>
      <c r="E60" s="19">
        <v>1815300.65</v>
      </c>
      <c r="F60" s="19">
        <v>6567341.7999999998</v>
      </c>
      <c r="G60" s="19">
        <v>2521996.5699999998</v>
      </c>
      <c r="H60" s="19"/>
      <c r="I60" s="19">
        <v>5375911.5700000003</v>
      </c>
    </row>
    <row r="61" spans="1:9">
      <c r="A61" s="24" t="s">
        <v>130</v>
      </c>
      <c r="B61" s="19">
        <v>46</v>
      </c>
      <c r="C61" s="19">
        <v>14817846.35</v>
      </c>
      <c r="D61" s="19"/>
      <c r="E61" s="19">
        <v>468815.45</v>
      </c>
      <c r="F61" s="19">
        <v>7990138.4500000002</v>
      </c>
      <c r="G61" s="19">
        <v>1564815.8</v>
      </c>
      <c r="H61" s="19">
        <v>660722.09</v>
      </c>
      <c r="I61" s="19">
        <v>4133354.56</v>
      </c>
    </row>
    <row r="62" spans="1:9">
      <c r="A62" s="24" t="s">
        <v>131</v>
      </c>
      <c r="B62" s="19">
        <v>26</v>
      </c>
      <c r="C62" s="19">
        <v>9246284.3300000001</v>
      </c>
      <c r="D62" s="19"/>
      <c r="E62" s="19">
        <v>229151.58</v>
      </c>
      <c r="F62" s="19">
        <v>3784250.31</v>
      </c>
      <c r="G62" s="19">
        <v>1579497.35</v>
      </c>
      <c r="H62" s="19">
        <v>310</v>
      </c>
      <c r="I62" s="19">
        <v>3653075.09</v>
      </c>
    </row>
    <row r="63" spans="1:9">
      <c r="A63" s="24" t="s">
        <v>132</v>
      </c>
      <c r="B63" s="19">
        <v>16</v>
      </c>
      <c r="C63" s="19">
        <v>6154697.1900000004</v>
      </c>
      <c r="D63" s="19"/>
      <c r="E63" s="19">
        <v>261664.72</v>
      </c>
      <c r="F63" s="19">
        <v>3045415.88</v>
      </c>
      <c r="G63" s="19">
        <v>0</v>
      </c>
      <c r="H63" s="19">
        <v>384507.16</v>
      </c>
      <c r="I63" s="19">
        <v>2463109.4300000002</v>
      </c>
    </row>
    <row r="64" spans="1:9">
      <c r="A64" s="24" t="s">
        <v>133</v>
      </c>
      <c r="B64" s="19">
        <v>17</v>
      </c>
      <c r="C64" s="19">
        <v>7164690.6399999997</v>
      </c>
      <c r="D64" s="19"/>
      <c r="E64" s="19">
        <v>474330.43</v>
      </c>
      <c r="F64" s="19">
        <v>3082711.63</v>
      </c>
      <c r="G64" s="19">
        <v>2052402.77</v>
      </c>
      <c r="H64" s="19">
        <v>4650</v>
      </c>
      <c r="I64" s="19">
        <v>1550595.81</v>
      </c>
    </row>
    <row r="65" spans="1:9">
      <c r="A65" s="24" t="s">
        <v>134</v>
      </c>
      <c r="B65" s="19">
        <v>29</v>
      </c>
      <c r="C65" s="19">
        <v>13714381.07</v>
      </c>
      <c r="D65" s="19">
        <v>99.62</v>
      </c>
      <c r="E65" s="19">
        <v>648437.16</v>
      </c>
      <c r="F65" s="19">
        <v>7817143.29</v>
      </c>
      <c r="G65" s="19">
        <v>1511549.37</v>
      </c>
      <c r="H65" s="19">
        <v>955121.71</v>
      </c>
      <c r="I65" s="19">
        <v>2782129.54</v>
      </c>
    </row>
    <row r="66" spans="1:9">
      <c r="A66" s="24" t="s">
        <v>136</v>
      </c>
      <c r="B66" s="19">
        <v>10</v>
      </c>
      <c r="C66" s="19">
        <v>5715407.4900000002</v>
      </c>
      <c r="D66" s="19"/>
      <c r="E66" s="19">
        <v>72176.350000000006</v>
      </c>
      <c r="F66" s="19">
        <v>3672809.92</v>
      </c>
      <c r="G66" s="19">
        <v>474679.65</v>
      </c>
      <c r="H66" s="19"/>
      <c r="I66" s="19">
        <v>1495741.57</v>
      </c>
    </row>
    <row r="67" spans="1:9">
      <c r="A67" s="24" t="s">
        <v>137</v>
      </c>
      <c r="B67" s="19">
        <v>11</v>
      </c>
      <c r="C67" s="19">
        <v>6799726.0199999996</v>
      </c>
      <c r="D67" s="19">
        <v>0</v>
      </c>
      <c r="E67" s="19">
        <v>31738.91</v>
      </c>
      <c r="F67" s="19">
        <v>4003162.95</v>
      </c>
      <c r="G67" s="19">
        <v>0</v>
      </c>
      <c r="H67" s="19"/>
      <c r="I67" s="19">
        <v>2764824.16</v>
      </c>
    </row>
    <row r="68" spans="1:9">
      <c r="A68" s="24" t="s">
        <v>138</v>
      </c>
      <c r="B68" s="19">
        <v>4</v>
      </c>
      <c r="C68" s="19">
        <v>2712925.65</v>
      </c>
      <c r="D68" s="19"/>
      <c r="E68" s="19">
        <v>9584.51</v>
      </c>
      <c r="F68" s="19">
        <v>1305810.8999999999</v>
      </c>
      <c r="G68" s="19">
        <v>1358662.31</v>
      </c>
      <c r="H68" s="19"/>
      <c r="I68" s="19">
        <v>38867.93</v>
      </c>
    </row>
    <row r="69" spans="1:9">
      <c r="A69" s="24" t="s">
        <v>139</v>
      </c>
      <c r="B69" s="19">
        <v>11</v>
      </c>
      <c r="C69" s="19">
        <v>8282431.8099999996</v>
      </c>
      <c r="D69" s="19"/>
      <c r="E69" s="19">
        <v>193387</v>
      </c>
      <c r="F69" s="19">
        <v>6152487.7599999998</v>
      </c>
      <c r="G69" s="19">
        <v>177597.3</v>
      </c>
      <c r="H69" s="19">
        <v>3376.25</v>
      </c>
      <c r="I69" s="19">
        <v>1755583.5</v>
      </c>
    </row>
    <row r="70" spans="1:9">
      <c r="A70" s="24" t="s">
        <v>140</v>
      </c>
      <c r="B70" s="19">
        <v>15</v>
      </c>
      <c r="C70" s="19">
        <v>12445800.49</v>
      </c>
      <c r="D70" s="19"/>
      <c r="E70" s="19">
        <v>427851.63</v>
      </c>
      <c r="F70" s="19">
        <v>7646589.1200000001</v>
      </c>
      <c r="G70" s="19">
        <v>1263029.29</v>
      </c>
      <c r="H70" s="19"/>
      <c r="I70" s="19">
        <v>3108330.45</v>
      </c>
    </row>
    <row r="71" spans="1:9">
      <c r="A71" s="24" t="s">
        <v>141</v>
      </c>
      <c r="B71" s="19">
        <v>39</v>
      </c>
      <c r="C71" s="19">
        <v>208506884.28999999</v>
      </c>
      <c r="D71" s="19"/>
      <c r="E71" s="19">
        <v>419208.95</v>
      </c>
      <c r="F71" s="19">
        <v>200221608.13</v>
      </c>
      <c r="G71" s="19">
        <v>3443137.68</v>
      </c>
      <c r="H71" s="19">
        <v>13127.7</v>
      </c>
      <c r="I71" s="19">
        <v>4409801.83</v>
      </c>
    </row>
    <row r="72" spans="1:9">
      <c r="A72" s="24" t="s">
        <v>135</v>
      </c>
      <c r="B72" s="19">
        <v>14</v>
      </c>
      <c r="C72" s="19">
        <v>7308772.2199999997</v>
      </c>
      <c r="D72" s="19"/>
      <c r="E72" s="19">
        <v>260204.78</v>
      </c>
      <c r="F72" s="19">
        <v>4649890.99</v>
      </c>
      <c r="G72" s="19">
        <v>535321.73</v>
      </c>
      <c r="H72" s="19"/>
      <c r="I72" s="19">
        <v>1863354.72</v>
      </c>
    </row>
    <row r="73" spans="1:9">
      <c r="A73" s="24" t="s">
        <v>142</v>
      </c>
      <c r="B73" s="19">
        <v>2574084</v>
      </c>
      <c r="C73" s="19">
        <v>16066415236.390003</v>
      </c>
      <c r="D73" s="19">
        <v>1377407710.8200002</v>
      </c>
      <c r="E73" s="19">
        <v>1669274856.5799997</v>
      </c>
      <c r="F73" s="19">
        <v>787195222.9000001</v>
      </c>
      <c r="G73" s="19">
        <v>810561830.65999961</v>
      </c>
      <c r="H73" s="19">
        <v>317827938.14000016</v>
      </c>
      <c r="I73" s="19">
        <v>12481555388.110001</v>
      </c>
    </row>
  </sheetData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72"/>
  <sheetViews>
    <sheetView zoomScale="70" workbookViewId="0"/>
  </sheetViews>
  <sheetFormatPr defaultRowHeight="15"/>
  <cols>
    <col min="1" max="1" width="21.140625" customWidth="1"/>
    <col min="2" max="2" width="29.7109375" customWidth="1"/>
    <col min="3" max="3" width="13.42578125" customWidth="1"/>
    <col min="4" max="4" width="80" customWidth="1"/>
    <col min="5" max="5" width="13.42578125" customWidth="1"/>
    <col min="6" max="6" width="37.85546875" customWidth="1"/>
    <col min="7" max="7" width="13.42578125" customWidth="1"/>
    <col min="8" max="8" width="32.28515625" customWidth="1"/>
    <col min="9" max="9" width="13.42578125" customWidth="1"/>
    <col min="10" max="10" width="49.140625" customWidth="1"/>
    <col min="11" max="11" width="14.5703125" customWidth="1"/>
    <col min="12" max="12" width="31" customWidth="1"/>
    <col min="13" max="13" width="13.42578125" customWidth="1"/>
    <col min="14" max="14" width="29.85546875" customWidth="1"/>
    <col min="15" max="15" width="11.7109375" customWidth="1"/>
    <col min="16" max="16" width="16" customWidth="1"/>
    <col min="17" max="17" width="29.140625" customWidth="1"/>
    <col min="18" max="18" width="12" customWidth="1"/>
    <col min="19" max="19" width="36.85546875" customWidth="1"/>
    <col min="20" max="20" width="25.42578125" customWidth="1"/>
    <col min="21" max="21" width="12" customWidth="1"/>
    <col min="22" max="22" width="33.140625" customWidth="1"/>
    <col min="23" max="23" width="16" customWidth="1"/>
  </cols>
  <sheetData>
    <row r="1" spans="1:23">
      <c r="A1" s="15" t="s">
        <v>347</v>
      </c>
      <c r="B1" s="16" t="s">
        <v>1</v>
      </c>
      <c r="C1" s="118" t="s">
        <v>348</v>
      </c>
      <c r="D1" s="115"/>
      <c r="E1" s="115"/>
      <c r="F1" s="115"/>
      <c r="G1" s="115"/>
      <c r="H1" s="115"/>
      <c r="I1" s="115"/>
      <c r="J1" s="115"/>
    </row>
    <row r="2" spans="1:23">
      <c r="A2" s="119" t="s">
        <v>349</v>
      </c>
      <c r="B2" s="119"/>
      <c r="C2" s="116" t="s">
        <v>350</v>
      </c>
      <c r="D2" s="116"/>
      <c r="E2" s="116"/>
      <c r="F2" s="116"/>
      <c r="G2" s="116"/>
      <c r="H2" s="116"/>
      <c r="I2" s="116"/>
      <c r="J2" s="116"/>
    </row>
    <row r="3" spans="1:23" s="7" customFormat="1">
      <c r="A3" s="15" t="s">
        <v>4</v>
      </c>
      <c r="B3" s="15" t="s">
        <v>351</v>
      </c>
      <c r="C3" s="16"/>
      <c r="D3" s="16"/>
      <c r="E3" s="16"/>
      <c r="F3" s="16"/>
      <c r="G3" s="16"/>
      <c r="H3" s="16"/>
      <c r="I3" s="16"/>
      <c r="J3" s="16"/>
      <c r="K3" s="16"/>
      <c r="L3"/>
      <c r="M3"/>
      <c r="N3"/>
      <c r="O3"/>
      <c r="P3"/>
      <c r="Q3"/>
      <c r="R3"/>
      <c r="S3"/>
      <c r="T3"/>
      <c r="U3"/>
      <c r="V3"/>
      <c r="W3"/>
    </row>
    <row r="4" spans="1:23" s="8" customFormat="1" ht="30">
      <c r="A4" s="16"/>
      <c r="B4" s="28" t="s">
        <v>352</v>
      </c>
      <c r="C4" s="28"/>
      <c r="D4" s="28" t="s">
        <v>353</v>
      </c>
      <c r="E4" s="28"/>
      <c r="F4" s="28" t="s">
        <v>354</v>
      </c>
      <c r="G4" s="28"/>
      <c r="H4" s="28" t="s">
        <v>355</v>
      </c>
      <c r="I4" s="28"/>
      <c r="J4" s="28" t="s">
        <v>356</v>
      </c>
      <c r="K4" s="28"/>
      <c r="L4"/>
      <c r="M4"/>
      <c r="N4"/>
      <c r="O4"/>
    </row>
    <row r="5" spans="1:23" s="8" customFormat="1" ht="45">
      <c r="A5" s="42" t="s">
        <v>357</v>
      </c>
      <c r="B5" s="28" t="s">
        <v>358</v>
      </c>
      <c r="C5" s="28" t="s">
        <v>359</v>
      </c>
      <c r="D5" s="28" t="s">
        <v>358</v>
      </c>
      <c r="E5" s="28" t="s">
        <v>359</v>
      </c>
      <c r="F5" s="28" t="s">
        <v>358</v>
      </c>
      <c r="G5" s="28" t="s">
        <v>359</v>
      </c>
      <c r="H5" s="28" t="s">
        <v>358</v>
      </c>
      <c r="I5" s="28" t="s">
        <v>359</v>
      </c>
      <c r="J5" s="28" t="s">
        <v>358</v>
      </c>
      <c r="K5" s="28" t="s">
        <v>359</v>
      </c>
      <c r="L5"/>
      <c r="M5"/>
      <c r="N5"/>
      <c r="O5"/>
    </row>
    <row r="6" spans="1:23">
      <c r="A6" s="18" t="s">
        <v>76</v>
      </c>
      <c r="B6" s="19">
        <v>507262</v>
      </c>
      <c r="C6" s="19">
        <v>186496173.84</v>
      </c>
      <c r="D6" s="19">
        <v>3914215</v>
      </c>
      <c r="E6" s="19">
        <v>268483131.26999998</v>
      </c>
      <c r="F6" s="19">
        <v>121045</v>
      </c>
      <c r="G6" s="19">
        <v>45675010.68</v>
      </c>
      <c r="H6" s="19">
        <v>235212</v>
      </c>
      <c r="I6" s="19">
        <v>71870809.719999999</v>
      </c>
      <c r="J6" s="19">
        <v>233524</v>
      </c>
      <c r="K6" s="19">
        <v>110792315.73</v>
      </c>
    </row>
    <row r="7" spans="1:23">
      <c r="A7" s="18" t="s">
        <v>77</v>
      </c>
      <c r="B7" s="19">
        <v>220900</v>
      </c>
      <c r="C7" s="19">
        <v>322668790.32999998</v>
      </c>
      <c r="D7" s="19">
        <v>162189</v>
      </c>
      <c r="E7" s="19">
        <v>228636855.71000001</v>
      </c>
      <c r="F7" s="19">
        <v>53145</v>
      </c>
      <c r="G7" s="19">
        <v>77368150.599999994</v>
      </c>
      <c r="H7" s="19">
        <v>56204</v>
      </c>
      <c r="I7" s="19">
        <v>80521223.329999998</v>
      </c>
      <c r="J7" s="19">
        <v>200246</v>
      </c>
      <c r="K7" s="19">
        <v>300992218.82999998</v>
      </c>
    </row>
    <row r="8" spans="1:23">
      <c r="A8" s="18" t="s">
        <v>78</v>
      </c>
      <c r="B8" s="19">
        <v>197833</v>
      </c>
      <c r="C8" s="19">
        <v>493479344.25999999</v>
      </c>
      <c r="D8" s="19">
        <v>65015</v>
      </c>
      <c r="E8" s="19">
        <v>158637524.78</v>
      </c>
      <c r="F8" s="19">
        <v>37350</v>
      </c>
      <c r="G8" s="19">
        <v>92351206.519999996</v>
      </c>
      <c r="H8" s="19">
        <v>31410</v>
      </c>
      <c r="I8" s="19">
        <v>77153009.590000004</v>
      </c>
      <c r="J8" s="19">
        <v>206264</v>
      </c>
      <c r="K8" s="19">
        <v>509874576.88</v>
      </c>
    </row>
    <row r="9" spans="1:23">
      <c r="A9" s="18" t="s">
        <v>79</v>
      </c>
      <c r="B9" s="19">
        <v>145766</v>
      </c>
      <c r="C9" s="19">
        <v>510672060.38999999</v>
      </c>
      <c r="D9" s="19">
        <v>34004</v>
      </c>
      <c r="E9" s="19">
        <v>117402425.25</v>
      </c>
      <c r="F9" s="19">
        <v>29041</v>
      </c>
      <c r="G9" s="19">
        <v>100920528.36</v>
      </c>
      <c r="H9" s="19">
        <v>20116</v>
      </c>
      <c r="I9" s="19">
        <v>69645696.670000002</v>
      </c>
      <c r="J9" s="19">
        <v>204923</v>
      </c>
      <c r="K9" s="19">
        <v>729411735.65999997</v>
      </c>
    </row>
    <row r="10" spans="1:23">
      <c r="A10" s="18" t="s">
        <v>80</v>
      </c>
      <c r="B10" s="19">
        <v>84595</v>
      </c>
      <c r="C10" s="19">
        <v>380238576.23000002</v>
      </c>
      <c r="D10" s="19">
        <v>20141</v>
      </c>
      <c r="E10" s="19">
        <v>89784962.090000004</v>
      </c>
      <c r="F10" s="19">
        <v>23436</v>
      </c>
      <c r="G10" s="19">
        <v>105107926.53</v>
      </c>
      <c r="H10" s="19">
        <v>13868</v>
      </c>
      <c r="I10" s="19">
        <v>62032231.219999999</v>
      </c>
      <c r="J10" s="19">
        <v>343416</v>
      </c>
      <c r="K10" s="19">
        <v>1543049830.4200001</v>
      </c>
    </row>
    <row r="11" spans="1:23">
      <c r="A11" s="18" t="s">
        <v>81</v>
      </c>
      <c r="B11" s="19">
        <v>67725</v>
      </c>
      <c r="C11" s="19">
        <v>371198734.25</v>
      </c>
      <c r="D11" s="19">
        <v>12948</v>
      </c>
      <c r="E11" s="19">
        <v>70668875.590000004</v>
      </c>
      <c r="F11" s="19">
        <v>19597</v>
      </c>
      <c r="G11" s="19">
        <v>107011517.28</v>
      </c>
      <c r="H11" s="19">
        <v>10427</v>
      </c>
      <c r="I11" s="19">
        <v>57103058.289999999</v>
      </c>
      <c r="J11" s="19">
        <v>257062</v>
      </c>
      <c r="K11" s="19">
        <v>1416014799.3800001</v>
      </c>
    </row>
    <row r="12" spans="1:23">
      <c r="A12" s="18" t="s">
        <v>82</v>
      </c>
      <c r="B12" s="19">
        <v>48322</v>
      </c>
      <c r="C12" s="19">
        <v>313978513.54000002</v>
      </c>
      <c r="D12" s="19">
        <v>9029</v>
      </c>
      <c r="E12" s="19">
        <v>58411868.640000001</v>
      </c>
      <c r="F12" s="19">
        <v>16054</v>
      </c>
      <c r="G12" s="19">
        <v>104147539.70999999</v>
      </c>
      <c r="H12" s="19">
        <v>7910</v>
      </c>
      <c r="I12" s="19">
        <v>51209796.299999997</v>
      </c>
      <c r="J12" s="19">
        <v>280403</v>
      </c>
      <c r="K12" s="19">
        <v>1817656602.5599999</v>
      </c>
    </row>
    <row r="13" spans="1:23">
      <c r="A13" s="18" t="s">
        <v>83</v>
      </c>
      <c r="B13" s="19">
        <v>37886</v>
      </c>
      <c r="C13" s="19">
        <v>284909046.25</v>
      </c>
      <c r="D13" s="19">
        <v>6392</v>
      </c>
      <c r="E13" s="19">
        <v>47722630.259999998</v>
      </c>
      <c r="F13" s="19">
        <v>13533</v>
      </c>
      <c r="G13" s="19">
        <v>101268306.90000001</v>
      </c>
      <c r="H13" s="19">
        <v>6260</v>
      </c>
      <c r="I13" s="19">
        <v>46817663.469999999</v>
      </c>
      <c r="J13" s="19">
        <v>219100</v>
      </c>
      <c r="K13" s="19">
        <v>1644642364.77</v>
      </c>
    </row>
    <row r="14" spans="1:23">
      <c r="A14" s="18" t="s">
        <v>84</v>
      </c>
      <c r="B14" s="19">
        <v>26526</v>
      </c>
      <c r="C14" s="19">
        <v>225270997.25999999</v>
      </c>
      <c r="D14" s="19">
        <v>4819</v>
      </c>
      <c r="E14" s="19">
        <v>40801805.460000001</v>
      </c>
      <c r="F14" s="19">
        <v>11791</v>
      </c>
      <c r="G14" s="19">
        <v>100068272.66</v>
      </c>
      <c r="H14" s="19">
        <v>4863</v>
      </c>
      <c r="I14" s="19">
        <v>41254072.200000003</v>
      </c>
      <c r="J14" s="19">
        <v>207257</v>
      </c>
      <c r="K14" s="19">
        <v>1763725216.8499999</v>
      </c>
    </row>
    <row r="15" spans="1:23">
      <c r="A15" s="18" t="s">
        <v>85</v>
      </c>
      <c r="B15" s="19">
        <v>24661</v>
      </c>
      <c r="C15" s="19">
        <v>233228872.53</v>
      </c>
      <c r="D15" s="19">
        <v>3648</v>
      </c>
      <c r="E15" s="19">
        <v>34580474.140000001</v>
      </c>
      <c r="F15" s="19">
        <v>10759</v>
      </c>
      <c r="G15" s="19">
        <v>102169091.47</v>
      </c>
      <c r="H15" s="19">
        <v>3801</v>
      </c>
      <c r="I15" s="19">
        <v>36051606.700000003</v>
      </c>
      <c r="J15" s="19">
        <v>195679</v>
      </c>
      <c r="K15" s="19">
        <v>1861276038.73</v>
      </c>
    </row>
    <row r="16" spans="1:23">
      <c r="A16" s="18" t="s">
        <v>86</v>
      </c>
      <c r="B16" s="19">
        <v>18935</v>
      </c>
      <c r="C16" s="19">
        <v>198361984.19999999</v>
      </c>
      <c r="D16" s="19">
        <v>3154</v>
      </c>
      <c r="E16" s="19">
        <v>32941986.960000001</v>
      </c>
      <c r="F16" s="19">
        <v>9436</v>
      </c>
      <c r="G16" s="19">
        <v>98815375.700000003</v>
      </c>
      <c r="H16" s="19">
        <v>3118</v>
      </c>
      <c r="I16" s="19">
        <v>32683718.09</v>
      </c>
      <c r="J16" s="19">
        <v>182814</v>
      </c>
      <c r="K16" s="19">
        <v>1928110569.6500001</v>
      </c>
    </row>
    <row r="17" spans="1:11">
      <c r="A17" s="18" t="s">
        <v>87</v>
      </c>
      <c r="B17" s="19">
        <v>18034</v>
      </c>
      <c r="C17" s="19">
        <v>206932921.34</v>
      </c>
      <c r="D17" s="19">
        <v>2436</v>
      </c>
      <c r="E17" s="19">
        <v>27961315.25</v>
      </c>
      <c r="F17" s="19">
        <v>8048</v>
      </c>
      <c r="G17" s="19">
        <v>92461779.170000002</v>
      </c>
      <c r="H17" s="19">
        <v>2563</v>
      </c>
      <c r="I17" s="19">
        <v>29445936.93</v>
      </c>
      <c r="J17" s="19">
        <v>201071</v>
      </c>
      <c r="K17" s="19">
        <v>2315376000.1100001</v>
      </c>
    </row>
    <row r="18" spans="1:11">
      <c r="A18" s="18" t="s">
        <v>88</v>
      </c>
      <c r="B18" s="19">
        <v>11958</v>
      </c>
      <c r="C18" s="19">
        <v>149386947.94999999</v>
      </c>
      <c r="D18" s="19">
        <v>2032</v>
      </c>
      <c r="E18" s="19">
        <v>25332052.920000002</v>
      </c>
      <c r="F18" s="19">
        <v>6885</v>
      </c>
      <c r="G18" s="19">
        <v>85990559.200000003</v>
      </c>
      <c r="H18" s="19">
        <v>2139</v>
      </c>
      <c r="I18" s="19">
        <v>26703155.030000001</v>
      </c>
      <c r="J18" s="19">
        <v>169409</v>
      </c>
      <c r="K18" s="19">
        <v>2120112395.4200001</v>
      </c>
    </row>
    <row r="19" spans="1:11">
      <c r="A19" s="18" t="s">
        <v>89</v>
      </c>
      <c r="B19" s="19">
        <v>10443</v>
      </c>
      <c r="C19" s="19">
        <v>140852357.72</v>
      </c>
      <c r="D19" s="19">
        <v>1690</v>
      </c>
      <c r="E19" s="19">
        <v>22777764.649999999</v>
      </c>
      <c r="F19" s="19">
        <v>6189</v>
      </c>
      <c r="G19" s="19">
        <v>83472002.829999998</v>
      </c>
      <c r="H19" s="19">
        <v>1864</v>
      </c>
      <c r="I19" s="19">
        <v>25137685.289999999</v>
      </c>
      <c r="J19" s="19">
        <v>160401</v>
      </c>
      <c r="K19" s="19">
        <v>2167933540.1599998</v>
      </c>
    </row>
    <row r="20" spans="1:11">
      <c r="A20" s="18" t="s">
        <v>90</v>
      </c>
      <c r="B20" s="19">
        <v>8653</v>
      </c>
      <c r="C20" s="19">
        <v>125379777.67</v>
      </c>
      <c r="D20" s="19">
        <v>1393</v>
      </c>
      <c r="E20" s="19">
        <v>20161629.109999999</v>
      </c>
      <c r="F20" s="19">
        <v>5763</v>
      </c>
      <c r="G20" s="19">
        <v>83499064.409999996</v>
      </c>
      <c r="H20" s="19">
        <v>1633</v>
      </c>
      <c r="I20" s="19">
        <v>23673282</v>
      </c>
      <c r="J20" s="19">
        <v>152500</v>
      </c>
      <c r="K20" s="19">
        <v>2212263493.9200001</v>
      </c>
    </row>
    <row r="21" spans="1:11">
      <c r="A21" s="18" t="s">
        <v>91</v>
      </c>
      <c r="B21" s="19">
        <v>7295</v>
      </c>
      <c r="C21" s="19">
        <v>113145204.43000001</v>
      </c>
      <c r="D21" s="19">
        <v>1338</v>
      </c>
      <c r="E21" s="19">
        <v>20654783.140000001</v>
      </c>
      <c r="F21" s="19">
        <v>5265</v>
      </c>
      <c r="G21" s="19">
        <v>81541373.510000005</v>
      </c>
      <c r="H21" s="19">
        <v>1387</v>
      </c>
      <c r="I21" s="19">
        <v>21468237.809999999</v>
      </c>
      <c r="J21" s="19">
        <v>140606</v>
      </c>
      <c r="K21" s="19">
        <v>2181381797.5799999</v>
      </c>
    </row>
    <row r="22" spans="1:11">
      <c r="A22" s="18" t="s">
        <v>92</v>
      </c>
      <c r="B22" s="19">
        <v>5928</v>
      </c>
      <c r="C22" s="19">
        <v>97768277.540000007</v>
      </c>
      <c r="D22" s="19">
        <v>1048</v>
      </c>
      <c r="E22" s="19">
        <v>17261650.91</v>
      </c>
      <c r="F22" s="19">
        <v>4697</v>
      </c>
      <c r="G22" s="19">
        <v>77507758.040000007</v>
      </c>
      <c r="H22" s="19">
        <v>1157</v>
      </c>
      <c r="I22" s="19">
        <v>19076840.629999999</v>
      </c>
      <c r="J22" s="19">
        <v>155374</v>
      </c>
      <c r="K22" s="19">
        <v>2557584608.5999999</v>
      </c>
    </row>
    <row r="23" spans="1:11">
      <c r="A23" s="18" t="s">
        <v>93</v>
      </c>
      <c r="B23" s="19">
        <v>5677</v>
      </c>
      <c r="C23" s="19">
        <v>99038939.439999998</v>
      </c>
      <c r="D23" s="19">
        <v>906</v>
      </c>
      <c r="E23" s="19">
        <v>15832078.369999999</v>
      </c>
      <c r="F23" s="19">
        <v>4406</v>
      </c>
      <c r="G23" s="19">
        <v>77039601.049999997</v>
      </c>
      <c r="H23" s="19">
        <v>1116</v>
      </c>
      <c r="I23" s="19">
        <v>19535937.48</v>
      </c>
      <c r="J23" s="19">
        <v>113389</v>
      </c>
      <c r="K23" s="19">
        <v>1984652758.8399999</v>
      </c>
    </row>
    <row r="24" spans="1:11">
      <c r="A24" s="18" t="s">
        <v>94</v>
      </c>
      <c r="B24" s="19">
        <v>4538</v>
      </c>
      <c r="C24" s="19">
        <v>83833766.310000002</v>
      </c>
      <c r="D24" s="19">
        <v>816</v>
      </c>
      <c r="E24" s="19">
        <v>15082453.02</v>
      </c>
      <c r="F24" s="19">
        <v>4105</v>
      </c>
      <c r="G24" s="19">
        <v>75910351.590000004</v>
      </c>
      <c r="H24" s="19">
        <v>974</v>
      </c>
      <c r="I24" s="19">
        <v>18015210.359999999</v>
      </c>
      <c r="J24" s="19">
        <v>105028</v>
      </c>
      <c r="K24" s="19">
        <v>1944697418.45</v>
      </c>
    </row>
    <row r="25" spans="1:11">
      <c r="A25" s="18" t="s">
        <v>95</v>
      </c>
      <c r="B25" s="19">
        <v>3959</v>
      </c>
      <c r="C25" s="19">
        <v>77170955.219999999</v>
      </c>
      <c r="D25" s="19">
        <v>668</v>
      </c>
      <c r="E25" s="19">
        <v>13007183.300000001</v>
      </c>
      <c r="F25" s="19">
        <v>3815</v>
      </c>
      <c r="G25" s="19">
        <v>74425476.439999998</v>
      </c>
      <c r="H25" s="19">
        <v>879</v>
      </c>
      <c r="I25" s="19">
        <v>17134064.91</v>
      </c>
      <c r="J25" s="19">
        <v>94102</v>
      </c>
      <c r="K25" s="19">
        <v>1835634266.8800001</v>
      </c>
    </row>
    <row r="26" spans="1:11">
      <c r="A26" s="18" t="s">
        <v>96</v>
      </c>
      <c r="B26" s="19">
        <v>6552</v>
      </c>
      <c r="C26" s="19">
        <v>137282674.38999999</v>
      </c>
      <c r="D26" s="19">
        <v>1546</v>
      </c>
      <c r="E26" s="19">
        <v>32164278.859999999</v>
      </c>
      <c r="F26" s="19">
        <v>6419</v>
      </c>
      <c r="G26" s="19">
        <v>134670634.53999999</v>
      </c>
      <c r="H26" s="19">
        <v>1430</v>
      </c>
      <c r="I26" s="19">
        <v>29967480.460000001</v>
      </c>
      <c r="J26" s="19">
        <v>146222</v>
      </c>
      <c r="K26" s="19">
        <v>3059254959.52</v>
      </c>
    </row>
    <row r="27" spans="1:11">
      <c r="A27" s="18" t="s">
        <v>97</v>
      </c>
      <c r="B27" s="19">
        <v>5365</v>
      </c>
      <c r="C27" s="19">
        <v>123116973.91</v>
      </c>
      <c r="D27" s="19">
        <v>1045</v>
      </c>
      <c r="E27" s="19">
        <v>23955627.390000001</v>
      </c>
      <c r="F27" s="19">
        <v>5494</v>
      </c>
      <c r="G27" s="19">
        <v>126214014.48</v>
      </c>
      <c r="H27" s="19">
        <v>1212</v>
      </c>
      <c r="I27" s="19">
        <v>27817756.5</v>
      </c>
      <c r="J27" s="19">
        <v>102577</v>
      </c>
      <c r="K27" s="19">
        <v>2358834952.48</v>
      </c>
    </row>
    <row r="28" spans="1:11">
      <c r="A28" s="18" t="s">
        <v>98</v>
      </c>
      <c r="B28" s="19">
        <v>4142</v>
      </c>
      <c r="C28" s="19">
        <v>103464620.36</v>
      </c>
      <c r="D28" s="19">
        <v>1036</v>
      </c>
      <c r="E28" s="19">
        <v>25848696.809999999</v>
      </c>
      <c r="F28" s="19">
        <v>4879</v>
      </c>
      <c r="G28" s="19">
        <v>121913955.44</v>
      </c>
      <c r="H28" s="19">
        <v>951</v>
      </c>
      <c r="I28" s="19">
        <v>23756653.77</v>
      </c>
      <c r="J28" s="19">
        <v>79987</v>
      </c>
      <c r="K28" s="19">
        <v>1999568932.8499999</v>
      </c>
    </row>
    <row r="29" spans="1:11">
      <c r="A29" s="18" t="s">
        <v>99</v>
      </c>
      <c r="B29" s="19">
        <v>3341</v>
      </c>
      <c r="C29" s="19">
        <v>90104318.299999997</v>
      </c>
      <c r="D29" s="19">
        <v>806</v>
      </c>
      <c r="E29" s="19">
        <v>21716769.829999998</v>
      </c>
      <c r="F29" s="19">
        <v>4368</v>
      </c>
      <c r="G29" s="19">
        <v>117830651.95999999</v>
      </c>
      <c r="H29" s="19">
        <v>850</v>
      </c>
      <c r="I29" s="19">
        <v>22935305.27</v>
      </c>
      <c r="J29" s="19">
        <v>67462</v>
      </c>
      <c r="K29" s="19">
        <v>1822082169.49</v>
      </c>
    </row>
    <row r="30" spans="1:11">
      <c r="A30" s="18" t="s">
        <v>100</v>
      </c>
      <c r="B30" s="19">
        <v>2741</v>
      </c>
      <c r="C30" s="19">
        <v>79405853.599999994</v>
      </c>
      <c r="D30" s="19">
        <v>646</v>
      </c>
      <c r="E30" s="19">
        <v>18708801.289999999</v>
      </c>
      <c r="F30" s="19">
        <v>3864</v>
      </c>
      <c r="G30" s="19">
        <v>111992636.75</v>
      </c>
      <c r="H30" s="19">
        <v>768</v>
      </c>
      <c r="I30" s="19">
        <v>22271574.899999999</v>
      </c>
      <c r="J30" s="19">
        <v>60646</v>
      </c>
      <c r="K30" s="19">
        <v>1759140374.3499999</v>
      </c>
    </row>
    <row r="31" spans="1:11">
      <c r="A31" s="18" t="s">
        <v>101</v>
      </c>
      <c r="B31" s="19">
        <v>3128</v>
      </c>
      <c r="C31" s="19">
        <v>98255330.659999996</v>
      </c>
      <c r="D31" s="19">
        <v>1063</v>
      </c>
      <c r="E31" s="19">
        <v>33204233.649999999</v>
      </c>
      <c r="F31" s="19">
        <v>4999</v>
      </c>
      <c r="G31" s="19">
        <v>157268110.13</v>
      </c>
      <c r="H31" s="19">
        <v>889</v>
      </c>
      <c r="I31" s="19">
        <v>27932783.260000002</v>
      </c>
      <c r="J31" s="19">
        <v>78197</v>
      </c>
      <c r="K31" s="19">
        <v>2461049891.23</v>
      </c>
    </row>
    <row r="32" spans="1:11">
      <c r="A32" s="18" t="s">
        <v>102</v>
      </c>
      <c r="B32" s="19">
        <v>2428</v>
      </c>
      <c r="C32" s="19">
        <v>83488662.650000006</v>
      </c>
      <c r="D32" s="19">
        <v>769</v>
      </c>
      <c r="E32" s="19">
        <v>26492037.140000001</v>
      </c>
      <c r="F32" s="19">
        <v>4037</v>
      </c>
      <c r="G32" s="19">
        <v>139103746.63</v>
      </c>
      <c r="H32" s="19">
        <v>681</v>
      </c>
      <c r="I32" s="19">
        <v>23478747.879999999</v>
      </c>
      <c r="J32" s="19">
        <v>66235</v>
      </c>
      <c r="K32" s="19">
        <v>2283371851.0100002</v>
      </c>
    </row>
    <row r="33" spans="1:11">
      <c r="A33" s="18" t="s">
        <v>103</v>
      </c>
      <c r="B33" s="19">
        <v>1831</v>
      </c>
      <c r="C33" s="19">
        <v>68585746.530000001</v>
      </c>
      <c r="D33" s="19">
        <v>596</v>
      </c>
      <c r="E33" s="19">
        <v>22301866.460000001</v>
      </c>
      <c r="F33" s="19">
        <v>3514</v>
      </c>
      <c r="G33" s="19">
        <v>131684855.38</v>
      </c>
      <c r="H33" s="19">
        <v>636</v>
      </c>
      <c r="I33" s="19">
        <v>23821359.050000001</v>
      </c>
      <c r="J33" s="19">
        <v>53514</v>
      </c>
      <c r="K33" s="19">
        <v>2004061412.72</v>
      </c>
    </row>
    <row r="34" spans="1:11">
      <c r="A34" s="18" t="s">
        <v>104</v>
      </c>
      <c r="B34" s="19">
        <v>1514</v>
      </c>
      <c r="C34" s="19">
        <v>61143159.130000003</v>
      </c>
      <c r="D34" s="19">
        <v>653</v>
      </c>
      <c r="E34" s="19">
        <v>26425722.280000001</v>
      </c>
      <c r="F34" s="19">
        <v>3098</v>
      </c>
      <c r="G34" s="19">
        <v>125373903.16</v>
      </c>
      <c r="H34" s="19">
        <v>491</v>
      </c>
      <c r="I34" s="19">
        <v>19814710.649999999</v>
      </c>
      <c r="J34" s="19">
        <v>35539</v>
      </c>
      <c r="K34" s="19">
        <v>1435054312.5899999</v>
      </c>
    </row>
    <row r="35" spans="1:11">
      <c r="A35" s="18" t="s">
        <v>105</v>
      </c>
      <c r="B35" s="19">
        <v>1179</v>
      </c>
      <c r="C35" s="19">
        <v>51218831.810000002</v>
      </c>
      <c r="D35" s="19">
        <v>430</v>
      </c>
      <c r="E35" s="19">
        <v>18666411.460000001</v>
      </c>
      <c r="F35" s="19">
        <v>2768</v>
      </c>
      <c r="G35" s="19">
        <v>120370542.72</v>
      </c>
      <c r="H35" s="19">
        <v>401</v>
      </c>
      <c r="I35" s="19">
        <v>17426819.84</v>
      </c>
      <c r="J35" s="19">
        <v>23303</v>
      </c>
      <c r="K35" s="19">
        <v>1011533309.3200001</v>
      </c>
    </row>
    <row r="36" spans="1:11">
      <c r="A36" s="18" t="s">
        <v>106</v>
      </c>
      <c r="B36" s="19">
        <v>1531</v>
      </c>
      <c r="C36" s="19">
        <v>72402626.329999998</v>
      </c>
      <c r="D36" s="19">
        <v>697</v>
      </c>
      <c r="E36" s="19">
        <v>32992089.960000001</v>
      </c>
      <c r="F36" s="19">
        <v>3914</v>
      </c>
      <c r="G36" s="19">
        <v>185790698.77000001</v>
      </c>
      <c r="H36" s="19">
        <v>522</v>
      </c>
      <c r="I36" s="19">
        <v>24784750.890000001</v>
      </c>
      <c r="J36" s="19">
        <v>24549</v>
      </c>
      <c r="K36" s="19">
        <v>1161515773.6800001</v>
      </c>
    </row>
    <row r="37" spans="1:11">
      <c r="A37" s="18" t="s">
        <v>107</v>
      </c>
      <c r="B37" s="19">
        <v>1101</v>
      </c>
      <c r="C37" s="19">
        <v>57603462.369999997</v>
      </c>
      <c r="D37" s="19">
        <v>733</v>
      </c>
      <c r="E37" s="19">
        <v>38018224.659999996</v>
      </c>
      <c r="F37" s="19">
        <v>2642</v>
      </c>
      <c r="G37" s="19">
        <v>138413950.94</v>
      </c>
      <c r="H37" s="19">
        <v>349</v>
      </c>
      <c r="I37" s="19">
        <v>18243026.760000002</v>
      </c>
      <c r="J37" s="19">
        <v>15466</v>
      </c>
      <c r="K37" s="19">
        <v>809426094.91999996</v>
      </c>
    </row>
    <row r="38" spans="1:11">
      <c r="A38" s="18" t="s">
        <v>108</v>
      </c>
      <c r="B38" s="19">
        <v>853</v>
      </c>
      <c r="C38" s="19">
        <v>48973604.93</v>
      </c>
      <c r="D38" s="19">
        <v>477</v>
      </c>
      <c r="E38" s="19">
        <v>27299311.899999999</v>
      </c>
      <c r="F38" s="19">
        <v>2051</v>
      </c>
      <c r="G38" s="19">
        <v>117722489.8</v>
      </c>
      <c r="H38" s="19">
        <v>254</v>
      </c>
      <c r="I38" s="19">
        <v>14575174.779999999</v>
      </c>
      <c r="J38" s="19">
        <v>10404</v>
      </c>
      <c r="K38" s="19">
        <v>596813710.28999996</v>
      </c>
    </row>
    <row r="39" spans="1:11">
      <c r="A39" s="18" t="s">
        <v>109</v>
      </c>
      <c r="B39" s="19">
        <v>654</v>
      </c>
      <c r="C39" s="19">
        <v>40816874.109999999</v>
      </c>
      <c r="D39" s="19">
        <v>469</v>
      </c>
      <c r="E39" s="19">
        <v>29051235.050000001</v>
      </c>
      <c r="F39" s="19">
        <v>1689</v>
      </c>
      <c r="G39" s="19">
        <v>105396175.06999999</v>
      </c>
      <c r="H39" s="19">
        <v>217</v>
      </c>
      <c r="I39" s="19">
        <v>13533517.890000001</v>
      </c>
      <c r="J39" s="19">
        <v>7315</v>
      </c>
      <c r="K39" s="19">
        <v>456304875.49000001</v>
      </c>
    </row>
    <row r="40" spans="1:11">
      <c r="A40" s="18" t="s">
        <v>110</v>
      </c>
      <c r="B40" s="19">
        <v>487</v>
      </c>
      <c r="C40" s="19">
        <v>32864436.309999999</v>
      </c>
      <c r="D40" s="19">
        <v>378</v>
      </c>
      <c r="E40" s="19">
        <v>25490331.34</v>
      </c>
      <c r="F40" s="19">
        <v>1402</v>
      </c>
      <c r="G40" s="19">
        <v>94508873.950000003</v>
      </c>
      <c r="H40" s="19">
        <v>149</v>
      </c>
      <c r="I40" s="19">
        <v>10052644.75</v>
      </c>
      <c r="J40" s="19">
        <v>5309</v>
      </c>
      <c r="K40" s="19">
        <v>357596617.19999999</v>
      </c>
    </row>
    <row r="41" spans="1:11">
      <c r="A41" s="18" t="s">
        <v>111</v>
      </c>
      <c r="B41" s="19">
        <v>375</v>
      </c>
      <c r="C41" s="19">
        <v>27153957.670000002</v>
      </c>
      <c r="D41" s="19">
        <v>356</v>
      </c>
      <c r="E41" s="19">
        <v>25692330.100000001</v>
      </c>
      <c r="F41" s="19">
        <v>1107</v>
      </c>
      <c r="G41" s="19">
        <v>80173968.609999999</v>
      </c>
      <c r="H41" s="19">
        <v>112</v>
      </c>
      <c r="I41" s="19">
        <v>8134029.1699999999</v>
      </c>
      <c r="J41" s="19">
        <v>3893</v>
      </c>
      <c r="K41" s="19">
        <v>281625726.25999999</v>
      </c>
    </row>
    <row r="42" spans="1:11">
      <c r="A42" s="18" t="s">
        <v>112</v>
      </c>
      <c r="B42" s="19">
        <v>331</v>
      </c>
      <c r="C42" s="19">
        <v>25648768.609999999</v>
      </c>
      <c r="D42" s="19">
        <v>313</v>
      </c>
      <c r="E42" s="19">
        <v>24128748.289999999</v>
      </c>
      <c r="F42" s="19">
        <v>979</v>
      </c>
      <c r="G42" s="19">
        <v>75711980.209999993</v>
      </c>
      <c r="H42" s="19">
        <v>101</v>
      </c>
      <c r="I42" s="19">
        <v>7829250.1200000001</v>
      </c>
      <c r="J42" s="19">
        <v>3192</v>
      </c>
      <c r="K42" s="19">
        <v>247135455.88</v>
      </c>
    </row>
    <row r="43" spans="1:11">
      <c r="A43" s="18" t="s">
        <v>113</v>
      </c>
      <c r="B43" s="19">
        <v>239</v>
      </c>
      <c r="C43" s="19">
        <v>19711272.530000001</v>
      </c>
      <c r="D43" s="19">
        <v>288</v>
      </c>
      <c r="E43" s="19">
        <v>23625525.199999999</v>
      </c>
      <c r="F43" s="19">
        <v>783</v>
      </c>
      <c r="G43" s="19">
        <v>64473135</v>
      </c>
      <c r="H43" s="19">
        <v>102</v>
      </c>
      <c r="I43" s="19">
        <v>8412964.6099999994</v>
      </c>
      <c r="J43" s="19">
        <v>2381</v>
      </c>
      <c r="K43" s="19">
        <v>196251621.69</v>
      </c>
    </row>
    <row r="44" spans="1:11">
      <c r="A44" s="18" t="s">
        <v>114</v>
      </c>
      <c r="B44" s="19">
        <v>216</v>
      </c>
      <c r="C44" s="19">
        <v>18873088.48</v>
      </c>
      <c r="D44" s="19">
        <v>216</v>
      </c>
      <c r="E44" s="19">
        <v>18844069.699999999</v>
      </c>
      <c r="F44" s="19">
        <v>614</v>
      </c>
      <c r="G44" s="19">
        <v>53737194.130000003</v>
      </c>
      <c r="H44" s="19">
        <v>78</v>
      </c>
      <c r="I44" s="19">
        <v>6829286.9400000004</v>
      </c>
      <c r="J44" s="19">
        <v>2063</v>
      </c>
      <c r="K44" s="19">
        <v>180432111.65000001</v>
      </c>
    </row>
    <row r="45" spans="1:11">
      <c r="A45" s="18" t="s">
        <v>115</v>
      </c>
      <c r="B45" s="19">
        <v>188</v>
      </c>
      <c r="C45" s="19">
        <v>17397698.719999999</v>
      </c>
      <c r="D45" s="19">
        <v>248</v>
      </c>
      <c r="E45" s="19">
        <v>22843532.420000002</v>
      </c>
      <c r="F45" s="19">
        <v>585</v>
      </c>
      <c r="G45" s="19">
        <v>54070147.329999998</v>
      </c>
      <c r="H45" s="19">
        <v>61</v>
      </c>
      <c r="I45" s="19">
        <v>5644515.8600000003</v>
      </c>
      <c r="J45" s="19">
        <v>1632</v>
      </c>
      <c r="K45" s="19">
        <v>150802176.15000001</v>
      </c>
    </row>
    <row r="46" spans="1:11">
      <c r="A46" s="18" t="s">
        <v>116</v>
      </c>
      <c r="B46" s="19">
        <v>163</v>
      </c>
      <c r="C46" s="19">
        <v>15896636.57</v>
      </c>
      <c r="D46" s="19">
        <v>198</v>
      </c>
      <c r="E46" s="19">
        <v>19307539.449999999</v>
      </c>
      <c r="F46" s="19">
        <v>436</v>
      </c>
      <c r="G46" s="19">
        <v>42489824.359999999</v>
      </c>
      <c r="H46" s="19">
        <v>55</v>
      </c>
      <c r="I46" s="19">
        <v>5370298.3700000001</v>
      </c>
      <c r="J46" s="19">
        <v>1422</v>
      </c>
      <c r="K46" s="19">
        <v>138524895.53999999</v>
      </c>
    </row>
    <row r="47" spans="1:11">
      <c r="A47" s="18" t="s">
        <v>117</v>
      </c>
      <c r="B47" s="19">
        <v>225</v>
      </c>
      <c r="C47" s="19">
        <v>23534046.670000002</v>
      </c>
      <c r="D47" s="19">
        <v>453</v>
      </c>
      <c r="E47" s="19">
        <v>47070889.740000002</v>
      </c>
      <c r="F47" s="19">
        <v>640</v>
      </c>
      <c r="G47" s="19">
        <v>66989089.32</v>
      </c>
      <c r="H47" s="19">
        <v>80</v>
      </c>
      <c r="I47" s="19">
        <v>8352401.5499999998</v>
      </c>
      <c r="J47" s="19">
        <v>2093</v>
      </c>
      <c r="K47" s="19">
        <v>219032356.22999999</v>
      </c>
    </row>
    <row r="48" spans="1:11">
      <c r="A48" s="18" t="s">
        <v>118</v>
      </c>
      <c r="B48" s="19">
        <v>174</v>
      </c>
      <c r="C48" s="19">
        <v>19978840.359999999</v>
      </c>
      <c r="D48" s="19">
        <v>295</v>
      </c>
      <c r="E48" s="19">
        <v>33790502.549999997</v>
      </c>
      <c r="F48" s="19">
        <v>535</v>
      </c>
      <c r="G48" s="19">
        <v>61526085.020000003</v>
      </c>
      <c r="H48" s="19">
        <v>54</v>
      </c>
      <c r="I48" s="19">
        <v>6187768.8399999999</v>
      </c>
      <c r="J48" s="19">
        <v>1522</v>
      </c>
      <c r="K48" s="19">
        <v>174679106.97</v>
      </c>
    </row>
    <row r="49" spans="1:11">
      <c r="A49" s="18" t="s">
        <v>119</v>
      </c>
      <c r="B49" s="19">
        <v>129</v>
      </c>
      <c r="C49" s="19">
        <v>16077620.25</v>
      </c>
      <c r="D49" s="19">
        <v>246</v>
      </c>
      <c r="E49" s="19">
        <v>30627058.350000001</v>
      </c>
      <c r="F49" s="19">
        <v>406</v>
      </c>
      <c r="G49" s="19">
        <v>50623731.530000001</v>
      </c>
      <c r="H49" s="19">
        <v>29</v>
      </c>
      <c r="I49" s="19">
        <v>3616462.12</v>
      </c>
      <c r="J49" s="19">
        <v>1088</v>
      </c>
      <c r="K49" s="19">
        <v>135559322.22</v>
      </c>
    </row>
    <row r="50" spans="1:11">
      <c r="A50" s="18" t="s">
        <v>120</v>
      </c>
      <c r="B50" s="19">
        <v>98</v>
      </c>
      <c r="C50" s="19">
        <v>13167668.84</v>
      </c>
      <c r="D50" s="19">
        <v>218</v>
      </c>
      <c r="E50" s="19">
        <v>29370538.359999999</v>
      </c>
      <c r="F50" s="19">
        <v>325</v>
      </c>
      <c r="G50" s="19">
        <v>43859807.549999997</v>
      </c>
      <c r="H50" s="19">
        <v>26</v>
      </c>
      <c r="I50" s="19">
        <v>3492872.49</v>
      </c>
      <c r="J50" s="19">
        <v>845</v>
      </c>
      <c r="K50" s="19">
        <v>113853763.78</v>
      </c>
    </row>
    <row r="51" spans="1:11">
      <c r="A51" s="18" t="s">
        <v>121</v>
      </c>
      <c r="B51" s="19">
        <v>56</v>
      </c>
      <c r="C51" s="19">
        <v>8101257.2699999996</v>
      </c>
      <c r="D51" s="19">
        <v>188</v>
      </c>
      <c r="E51" s="19">
        <v>27167446.34</v>
      </c>
      <c r="F51" s="19">
        <v>272</v>
      </c>
      <c r="G51" s="19">
        <v>39355487.509999998</v>
      </c>
      <c r="H51" s="19">
        <v>19</v>
      </c>
      <c r="I51" s="19">
        <v>2762203.88</v>
      </c>
      <c r="J51" s="19">
        <v>663</v>
      </c>
      <c r="K51" s="19">
        <v>95946764.650000006</v>
      </c>
    </row>
    <row r="52" spans="1:11">
      <c r="A52" s="18" t="s">
        <v>122</v>
      </c>
      <c r="B52" s="19">
        <v>68</v>
      </c>
      <c r="C52" s="19">
        <v>10528787.09</v>
      </c>
      <c r="D52" s="19">
        <v>217</v>
      </c>
      <c r="E52" s="19">
        <v>33422530.359999999</v>
      </c>
      <c r="F52" s="19">
        <v>203</v>
      </c>
      <c r="G52" s="19">
        <v>31388028.91</v>
      </c>
      <c r="H52" s="19">
        <v>23</v>
      </c>
      <c r="I52" s="19">
        <v>3572294.8</v>
      </c>
      <c r="J52" s="19">
        <v>484</v>
      </c>
      <c r="K52" s="19">
        <v>75046607.099999994</v>
      </c>
    </row>
    <row r="53" spans="1:11">
      <c r="A53" s="18" t="s">
        <v>123</v>
      </c>
      <c r="B53" s="19">
        <v>41</v>
      </c>
      <c r="C53" s="19">
        <v>6746394.0499999998</v>
      </c>
      <c r="D53" s="19">
        <v>137</v>
      </c>
      <c r="E53" s="19">
        <v>22536010.280000001</v>
      </c>
      <c r="F53" s="19">
        <v>150</v>
      </c>
      <c r="G53" s="19">
        <v>24720706.550000001</v>
      </c>
      <c r="H53" s="19">
        <v>18</v>
      </c>
      <c r="I53" s="19">
        <v>2963004.01</v>
      </c>
      <c r="J53" s="19">
        <v>384</v>
      </c>
      <c r="K53" s="19">
        <v>63306393.090000004</v>
      </c>
    </row>
    <row r="54" spans="1:11">
      <c r="A54" s="18" t="s">
        <v>124</v>
      </c>
      <c r="B54" s="19">
        <v>30</v>
      </c>
      <c r="C54" s="19">
        <v>5225246.97</v>
      </c>
      <c r="D54" s="19">
        <v>144</v>
      </c>
      <c r="E54" s="19">
        <v>25127111.710000001</v>
      </c>
      <c r="F54" s="19">
        <v>138</v>
      </c>
      <c r="G54" s="19">
        <v>24141064.469999999</v>
      </c>
      <c r="H54" s="19">
        <v>9</v>
      </c>
      <c r="I54" s="19">
        <v>1579632.36</v>
      </c>
      <c r="J54" s="19">
        <v>309</v>
      </c>
      <c r="K54" s="19">
        <v>54039809.43</v>
      </c>
    </row>
    <row r="55" spans="1:11">
      <c r="A55" s="18" t="s">
        <v>125</v>
      </c>
      <c r="B55" s="19">
        <v>59</v>
      </c>
      <c r="C55" s="19">
        <v>11137386.84</v>
      </c>
      <c r="D55" s="19">
        <v>240</v>
      </c>
      <c r="E55" s="19">
        <v>45409612.710000001</v>
      </c>
      <c r="F55" s="19">
        <v>204</v>
      </c>
      <c r="G55" s="19">
        <v>38549276.020000003</v>
      </c>
      <c r="H55" s="19">
        <v>18</v>
      </c>
      <c r="I55" s="19">
        <v>3444889.09</v>
      </c>
      <c r="J55" s="19">
        <v>520</v>
      </c>
      <c r="K55" s="19">
        <v>98796538.120000005</v>
      </c>
    </row>
    <row r="56" spans="1:11">
      <c r="A56" s="18" t="s">
        <v>126</v>
      </c>
      <c r="B56" s="19">
        <v>43</v>
      </c>
      <c r="C56" s="19">
        <v>8990672.0800000001</v>
      </c>
      <c r="D56" s="19">
        <v>233</v>
      </c>
      <c r="E56" s="19">
        <v>48675348.240000002</v>
      </c>
      <c r="F56" s="19">
        <v>158</v>
      </c>
      <c r="G56" s="19">
        <v>33109285.949999999</v>
      </c>
      <c r="H56" s="19">
        <v>13</v>
      </c>
      <c r="I56" s="19">
        <v>2739587.77</v>
      </c>
      <c r="J56" s="19">
        <v>338</v>
      </c>
      <c r="K56" s="19">
        <v>70767833.629999995</v>
      </c>
    </row>
    <row r="57" spans="1:11">
      <c r="A57" s="18" t="s">
        <v>127</v>
      </c>
      <c r="B57" s="19">
        <v>39</v>
      </c>
      <c r="C57" s="19">
        <v>9119512.0399999991</v>
      </c>
      <c r="D57" s="19">
        <v>210</v>
      </c>
      <c r="E57" s="19">
        <v>48977229.229999997</v>
      </c>
      <c r="F57" s="19">
        <v>154</v>
      </c>
      <c r="G57" s="19">
        <v>36028273.43</v>
      </c>
      <c r="H57" s="19">
        <v>15</v>
      </c>
      <c r="I57" s="19">
        <v>3517445.95</v>
      </c>
      <c r="J57" s="19">
        <v>356</v>
      </c>
      <c r="K57" s="19">
        <v>83553504.760000005</v>
      </c>
    </row>
    <row r="58" spans="1:11">
      <c r="A58" s="18" t="s">
        <v>128</v>
      </c>
      <c r="B58" s="19">
        <v>28</v>
      </c>
      <c r="C58" s="19">
        <v>7468722.75</v>
      </c>
      <c r="D58" s="19">
        <v>203</v>
      </c>
      <c r="E58" s="19">
        <v>53448744.969999999</v>
      </c>
      <c r="F58" s="19">
        <v>87</v>
      </c>
      <c r="G58" s="19">
        <v>23094278.050000001</v>
      </c>
      <c r="H58" s="19">
        <v>19</v>
      </c>
      <c r="I58" s="19">
        <v>5034011.43</v>
      </c>
      <c r="J58" s="19">
        <v>231</v>
      </c>
      <c r="K58" s="19">
        <v>61127483.700000003</v>
      </c>
    </row>
    <row r="59" spans="1:11">
      <c r="A59" s="18" t="s">
        <v>129</v>
      </c>
      <c r="B59" s="19">
        <v>16</v>
      </c>
      <c r="C59" s="19">
        <v>4647507.21</v>
      </c>
      <c r="D59" s="19">
        <v>168</v>
      </c>
      <c r="E59" s="19">
        <v>49537161.799999997</v>
      </c>
      <c r="F59" s="19">
        <v>63</v>
      </c>
      <c r="G59" s="19">
        <v>18472133.170000002</v>
      </c>
      <c r="H59" s="19">
        <v>9</v>
      </c>
      <c r="I59" s="19">
        <v>2633541.67</v>
      </c>
      <c r="J59" s="19">
        <v>161</v>
      </c>
      <c r="K59" s="19">
        <v>47463377.479999997</v>
      </c>
    </row>
    <row r="60" spans="1:11">
      <c r="A60" s="18" t="s">
        <v>130</v>
      </c>
      <c r="B60" s="19">
        <v>6</v>
      </c>
      <c r="C60" s="19">
        <v>1965099.07</v>
      </c>
      <c r="D60" s="19">
        <v>146</v>
      </c>
      <c r="E60" s="19">
        <v>47227879.689999998</v>
      </c>
      <c r="F60" s="19">
        <v>52</v>
      </c>
      <c r="G60" s="19">
        <v>16746638.74</v>
      </c>
      <c r="H60" s="19">
        <v>7</v>
      </c>
      <c r="I60" s="19">
        <v>2292736.0499999998</v>
      </c>
      <c r="J60" s="19">
        <v>116</v>
      </c>
      <c r="K60" s="19">
        <v>37542961.649999999</v>
      </c>
    </row>
    <row r="61" spans="1:11">
      <c r="A61" s="18" t="s">
        <v>131</v>
      </c>
      <c r="B61" s="19">
        <v>5</v>
      </c>
      <c r="C61" s="19">
        <v>1743786.42</v>
      </c>
      <c r="D61" s="19">
        <v>77</v>
      </c>
      <c r="E61" s="19">
        <v>27125702.719999999</v>
      </c>
      <c r="F61" s="19">
        <v>28</v>
      </c>
      <c r="G61" s="19">
        <v>9891429.6999999993</v>
      </c>
      <c r="H61" s="19">
        <v>1</v>
      </c>
      <c r="I61" s="19">
        <v>348872</v>
      </c>
      <c r="J61" s="19">
        <v>92</v>
      </c>
      <c r="K61" s="19">
        <v>32626267.780000001</v>
      </c>
    </row>
    <row r="62" spans="1:11">
      <c r="A62" s="18" t="s">
        <v>132</v>
      </c>
      <c r="B62" s="19">
        <v>2</v>
      </c>
      <c r="C62" s="19">
        <v>774204.38</v>
      </c>
      <c r="D62" s="19">
        <v>64</v>
      </c>
      <c r="E62" s="19">
        <v>24544984.379999999</v>
      </c>
      <c r="F62" s="19">
        <v>21</v>
      </c>
      <c r="G62" s="19">
        <v>8027349.5099999998</v>
      </c>
      <c r="H62" s="19">
        <v>5</v>
      </c>
      <c r="I62" s="19">
        <v>1908591.22</v>
      </c>
      <c r="J62" s="19">
        <v>93</v>
      </c>
      <c r="K62" s="19">
        <v>35772028.659999996</v>
      </c>
    </row>
    <row r="63" spans="1:11">
      <c r="A63" s="18" t="s">
        <v>133</v>
      </c>
      <c r="B63" s="19">
        <v>9</v>
      </c>
      <c r="C63" s="19">
        <v>3690915.81</v>
      </c>
      <c r="D63" s="19">
        <v>107</v>
      </c>
      <c r="E63" s="19">
        <v>44902098.57</v>
      </c>
      <c r="F63" s="19">
        <v>26</v>
      </c>
      <c r="G63" s="19">
        <v>10943858.77</v>
      </c>
      <c r="H63" s="19">
        <v>3</v>
      </c>
      <c r="I63" s="19">
        <v>1218238.72</v>
      </c>
      <c r="J63" s="19">
        <v>87</v>
      </c>
      <c r="K63" s="19">
        <v>36988739.210000001</v>
      </c>
    </row>
    <row r="64" spans="1:11">
      <c r="A64" s="18" t="s">
        <v>134</v>
      </c>
      <c r="B64" s="19">
        <v>6</v>
      </c>
      <c r="C64" s="19">
        <v>2868588.81</v>
      </c>
      <c r="D64" s="19">
        <v>67</v>
      </c>
      <c r="E64" s="19">
        <v>31704870.739999998</v>
      </c>
      <c r="F64" s="19">
        <v>29</v>
      </c>
      <c r="G64" s="19">
        <v>13768270.119999999</v>
      </c>
      <c r="H64" s="19">
        <v>4</v>
      </c>
      <c r="I64" s="19">
        <v>1914081.11</v>
      </c>
      <c r="J64" s="19">
        <v>69</v>
      </c>
      <c r="K64" s="19">
        <v>32781177.670000002</v>
      </c>
    </row>
    <row r="65" spans="1:11">
      <c r="A65" s="18" t="s">
        <v>135</v>
      </c>
      <c r="B65" s="19">
        <v>3</v>
      </c>
      <c r="C65" s="19">
        <v>1577269.9</v>
      </c>
      <c r="D65" s="19">
        <v>80</v>
      </c>
      <c r="E65" s="19">
        <v>41694318.619999997</v>
      </c>
      <c r="F65" s="19">
        <v>15</v>
      </c>
      <c r="G65" s="19">
        <v>7932367.6100000003</v>
      </c>
      <c r="H65" s="19">
        <v>2</v>
      </c>
      <c r="I65" s="19">
        <v>1039426.31</v>
      </c>
      <c r="J65" s="19">
        <v>39</v>
      </c>
      <c r="K65" s="19">
        <v>20364991.960000001</v>
      </c>
    </row>
    <row r="66" spans="1:11">
      <c r="A66" s="18" t="s">
        <v>136</v>
      </c>
      <c r="B66" s="19"/>
      <c r="C66" s="19"/>
      <c r="D66" s="19">
        <v>48</v>
      </c>
      <c r="E66" s="19">
        <v>27505146.100000001</v>
      </c>
      <c r="F66" s="19">
        <v>12</v>
      </c>
      <c r="G66" s="19">
        <v>6940555.8300000001</v>
      </c>
      <c r="H66" s="19"/>
      <c r="I66" s="19"/>
      <c r="J66" s="19">
        <v>33</v>
      </c>
      <c r="K66" s="19">
        <v>18890734.43</v>
      </c>
    </row>
    <row r="67" spans="1:11">
      <c r="A67" s="18" t="s">
        <v>137</v>
      </c>
      <c r="B67" s="19">
        <v>1</v>
      </c>
      <c r="C67" s="19">
        <v>603762.24</v>
      </c>
      <c r="D67" s="19">
        <v>47</v>
      </c>
      <c r="E67" s="19">
        <v>29372035.91</v>
      </c>
      <c r="F67" s="19">
        <v>12</v>
      </c>
      <c r="G67" s="19">
        <v>7430239.9000000004</v>
      </c>
      <c r="H67" s="19"/>
      <c r="I67" s="19"/>
      <c r="J67" s="19">
        <v>22</v>
      </c>
      <c r="K67" s="19">
        <v>13670082.41</v>
      </c>
    </row>
    <row r="68" spans="1:11">
      <c r="A68" s="18" t="s">
        <v>138</v>
      </c>
      <c r="B68" s="19">
        <v>2</v>
      </c>
      <c r="C68" s="19">
        <v>1377357.85</v>
      </c>
      <c r="D68" s="19">
        <v>25</v>
      </c>
      <c r="E68" s="19">
        <v>16874551.530000001</v>
      </c>
      <c r="F68" s="19">
        <v>12</v>
      </c>
      <c r="G68" s="19">
        <v>7987467.4000000004</v>
      </c>
      <c r="H68" s="19">
        <v>1</v>
      </c>
      <c r="I68" s="19">
        <v>690679.8</v>
      </c>
      <c r="J68" s="19">
        <v>24</v>
      </c>
      <c r="K68" s="19">
        <v>16124845.220000001</v>
      </c>
    </row>
    <row r="69" spans="1:11">
      <c r="A69" s="18" t="s">
        <v>139</v>
      </c>
      <c r="B69" s="19">
        <v>1</v>
      </c>
      <c r="C69" s="19">
        <v>751773.8</v>
      </c>
      <c r="D69" s="19">
        <v>56</v>
      </c>
      <c r="E69" s="19">
        <v>41664734.130000003</v>
      </c>
      <c r="F69" s="19">
        <v>10</v>
      </c>
      <c r="G69" s="19">
        <v>7506690.5199999996</v>
      </c>
      <c r="H69" s="19">
        <v>1</v>
      </c>
      <c r="I69" s="19">
        <v>709701.05</v>
      </c>
      <c r="J69" s="19">
        <v>23</v>
      </c>
      <c r="K69" s="19">
        <v>17117412.579999998</v>
      </c>
    </row>
    <row r="70" spans="1:11">
      <c r="A70" s="18" t="s">
        <v>140</v>
      </c>
      <c r="B70" s="19">
        <v>2</v>
      </c>
      <c r="C70" s="19">
        <v>1693804.32</v>
      </c>
      <c r="D70" s="19">
        <v>49</v>
      </c>
      <c r="E70" s="19">
        <v>41342746.009999998</v>
      </c>
      <c r="F70" s="19">
        <v>4</v>
      </c>
      <c r="G70" s="19">
        <v>3378662.02</v>
      </c>
      <c r="H70" s="19"/>
      <c r="I70" s="19"/>
      <c r="J70" s="19">
        <v>27</v>
      </c>
      <c r="K70" s="19">
        <v>22961221.09</v>
      </c>
    </row>
    <row r="71" spans="1:11">
      <c r="A71" s="18" t="s">
        <v>141</v>
      </c>
      <c r="B71" s="19">
        <v>3</v>
      </c>
      <c r="C71" s="19">
        <v>3763985.11</v>
      </c>
      <c r="D71" s="19">
        <v>240</v>
      </c>
      <c r="E71" s="19">
        <v>1038316041.67</v>
      </c>
      <c r="F71" s="19">
        <v>14</v>
      </c>
      <c r="G71" s="19">
        <v>18757551.66</v>
      </c>
      <c r="H71" s="19">
        <v>1</v>
      </c>
      <c r="I71" s="19">
        <v>976432.16</v>
      </c>
      <c r="J71" s="19">
        <v>74</v>
      </c>
      <c r="K71" s="19">
        <v>111851384.68000001</v>
      </c>
    </row>
    <row r="72" spans="1:11">
      <c r="A72" s="18" t="s">
        <v>142</v>
      </c>
      <c r="B72" s="19">
        <v>1496301</v>
      </c>
      <c r="C72" s="19">
        <v>6052955048.8000011</v>
      </c>
      <c r="D72" s="19">
        <v>4264802</v>
      </c>
      <c r="E72" s="19">
        <v>3770356128.77</v>
      </c>
      <c r="F72" s="19">
        <v>457572</v>
      </c>
      <c r="G72" s="19">
        <v>4676830711.2700024</v>
      </c>
      <c r="H72" s="19">
        <v>417567</v>
      </c>
      <c r="I72" s="19">
        <v>1250160762.1199994</v>
      </c>
      <c r="J72" s="19">
        <v>4623569</v>
      </c>
      <c r="K72" s="19">
        <v>59405428482.230011</v>
      </c>
    </row>
  </sheetData>
  <pageMargins left="0.7" right="0.7" top="0.75" bottom="0.75" header="0.3" footer="0.3"/>
  <pageSetup paperSize="9" orientation="portrait" horizontalDpi="3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72"/>
  <sheetViews>
    <sheetView zoomScale="70" workbookViewId="0"/>
  </sheetViews>
  <sheetFormatPr defaultRowHeight="15"/>
  <cols>
    <col min="1" max="1" width="21.140625" style="82" customWidth="1"/>
    <col min="2" max="2" width="25.5703125" style="82" customWidth="1"/>
    <col min="3" max="3" width="13.42578125" style="82" customWidth="1"/>
    <col min="4" max="4" width="68.5703125" style="82" customWidth="1"/>
    <col min="5" max="5" width="13.42578125" style="82" customWidth="1"/>
    <col min="6" max="6" width="22.7109375" style="82" customWidth="1"/>
    <col min="7" max="7" width="13.42578125" style="82" customWidth="1"/>
    <col min="8" max="8" width="32.28515625" style="82" customWidth="1"/>
    <col min="9" max="9" width="11.7109375" style="82" customWidth="1"/>
    <col min="10" max="10" width="49.140625" style="82" customWidth="1"/>
    <col min="11" max="11" width="14.5703125" style="82" customWidth="1"/>
    <col min="12" max="12" width="31.7109375" style="82" customWidth="1"/>
    <col min="13" max="13" width="13.42578125" style="82" customWidth="1"/>
    <col min="14" max="14" width="20.28515625" style="82" customWidth="1"/>
    <col min="15" max="15" width="11.7109375" style="82" customWidth="1"/>
    <col min="16" max="16" width="16" style="82" customWidth="1"/>
    <col min="17" max="16384" width="9.140625" style="82"/>
  </cols>
  <sheetData>
    <row r="1" spans="1:15">
      <c r="A1" s="15" t="s">
        <v>347</v>
      </c>
      <c r="B1" s="16" t="s">
        <v>1</v>
      </c>
      <c r="C1" s="120" t="s">
        <v>348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5">
      <c r="A2" s="121" t="s">
        <v>360</v>
      </c>
      <c r="B2" s="121"/>
      <c r="C2" s="120" t="s">
        <v>361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</row>
    <row r="3" spans="1:15" s="88" customFormat="1" ht="34.5" customHeight="1">
      <c r="A3" s="15" t="s">
        <v>4</v>
      </c>
      <c r="B3" s="41" t="s">
        <v>351</v>
      </c>
      <c r="C3" s="16"/>
      <c r="D3" s="16"/>
      <c r="E3" s="16"/>
      <c r="F3" s="16"/>
      <c r="G3" s="16"/>
      <c r="H3" s="16"/>
      <c r="I3" s="16"/>
      <c r="J3" s="16"/>
      <c r="K3" s="16"/>
      <c r="L3" s="82"/>
      <c r="M3" s="82"/>
      <c r="N3" s="82"/>
      <c r="O3" s="82"/>
    </row>
    <row r="4" spans="1:15" s="88" customFormat="1" ht="30">
      <c r="A4" s="16"/>
      <c r="B4" s="28" t="s">
        <v>352</v>
      </c>
      <c r="C4" s="28"/>
      <c r="D4" s="28" t="s">
        <v>353</v>
      </c>
      <c r="E4" s="28"/>
      <c r="F4" s="28" t="s">
        <v>354</v>
      </c>
      <c r="G4" s="28"/>
      <c r="H4" s="28" t="s">
        <v>355</v>
      </c>
      <c r="I4" s="28"/>
      <c r="J4" s="28" t="s">
        <v>356</v>
      </c>
      <c r="K4" s="28"/>
      <c r="L4" s="82"/>
      <c r="M4" s="82"/>
      <c r="N4" s="82"/>
      <c r="O4" s="82"/>
    </row>
    <row r="5" spans="1:15" s="89" customFormat="1" ht="48.75" customHeight="1">
      <c r="A5" s="42" t="s">
        <v>357</v>
      </c>
      <c r="B5" s="28" t="s">
        <v>362</v>
      </c>
      <c r="C5" s="28" t="s">
        <v>359</v>
      </c>
      <c r="D5" s="28" t="s">
        <v>362</v>
      </c>
      <c r="E5" s="28" t="s">
        <v>359</v>
      </c>
      <c r="F5" s="28" t="s">
        <v>362</v>
      </c>
      <c r="G5" s="28" t="s">
        <v>359</v>
      </c>
      <c r="H5" s="28" t="s">
        <v>362</v>
      </c>
      <c r="I5" s="28" t="s">
        <v>359</v>
      </c>
      <c r="J5" s="28" t="s">
        <v>362</v>
      </c>
      <c r="K5" s="28" t="s">
        <v>359</v>
      </c>
      <c r="L5" s="82"/>
      <c r="M5" s="82"/>
      <c r="N5" s="82"/>
      <c r="O5" s="82"/>
    </row>
    <row r="6" spans="1:15">
      <c r="A6" s="18" t="s">
        <v>76</v>
      </c>
      <c r="B6" s="19">
        <v>465867</v>
      </c>
      <c r="C6" s="19">
        <v>170794313.30000001</v>
      </c>
      <c r="D6" s="19">
        <v>3812956</v>
      </c>
      <c r="E6" s="19">
        <v>230327591.47</v>
      </c>
      <c r="F6" s="19">
        <v>95735</v>
      </c>
      <c r="G6" s="19">
        <v>36792589.340000004</v>
      </c>
      <c r="H6" s="19">
        <v>172899</v>
      </c>
      <c r="I6" s="19">
        <v>51710356.719999999</v>
      </c>
      <c r="J6" s="19">
        <v>239326</v>
      </c>
      <c r="K6" s="19">
        <v>112966717.79000001</v>
      </c>
    </row>
    <row r="7" spans="1:15">
      <c r="A7" s="18" t="s">
        <v>77</v>
      </c>
      <c r="B7" s="19">
        <v>204342</v>
      </c>
      <c r="C7" s="19">
        <v>297890461.31999999</v>
      </c>
      <c r="D7" s="19">
        <v>127064</v>
      </c>
      <c r="E7" s="19">
        <v>178478771.13999999</v>
      </c>
      <c r="F7" s="19">
        <v>43925</v>
      </c>
      <c r="G7" s="19">
        <v>63943188.149999999</v>
      </c>
      <c r="H7" s="19">
        <v>40715</v>
      </c>
      <c r="I7" s="19">
        <v>58382603.939999998</v>
      </c>
      <c r="J7" s="19">
        <v>200051</v>
      </c>
      <c r="K7" s="19">
        <v>300081179.49000001</v>
      </c>
    </row>
    <row r="8" spans="1:15">
      <c r="A8" s="18" t="s">
        <v>78</v>
      </c>
      <c r="B8" s="19">
        <v>158977</v>
      </c>
      <c r="C8" s="19">
        <v>395607378.77999997</v>
      </c>
      <c r="D8" s="19">
        <v>47998</v>
      </c>
      <c r="E8" s="19">
        <v>116916376.81</v>
      </c>
      <c r="F8" s="19">
        <v>31179</v>
      </c>
      <c r="G8" s="19">
        <v>77138803.730000004</v>
      </c>
      <c r="H8" s="19">
        <v>23067</v>
      </c>
      <c r="I8" s="19">
        <v>56678002.490000002</v>
      </c>
      <c r="J8" s="19">
        <v>202741</v>
      </c>
      <c r="K8" s="19">
        <v>501262938.77999997</v>
      </c>
    </row>
    <row r="9" spans="1:15">
      <c r="A9" s="18" t="s">
        <v>79</v>
      </c>
      <c r="B9" s="19">
        <v>110855</v>
      </c>
      <c r="C9" s="19">
        <v>388088116.02999997</v>
      </c>
      <c r="D9" s="19">
        <v>24440</v>
      </c>
      <c r="E9" s="19">
        <v>84314881.579999998</v>
      </c>
      <c r="F9" s="19">
        <v>24434</v>
      </c>
      <c r="G9" s="19">
        <v>84918468.340000004</v>
      </c>
      <c r="H9" s="19">
        <v>15024</v>
      </c>
      <c r="I9" s="19">
        <v>51994240.170000002</v>
      </c>
      <c r="J9" s="19">
        <v>204022</v>
      </c>
      <c r="K9" s="19">
        <v>726799785.95000005</v>
      </c>
    </row>
    <row r="10" spans="1:15">
      <c r="A10" s="18" t="s">
        <v>80</v>
      </c>
      <c r="B10" s="19">
        <v>63855</v>
      </c>
      <c r="C10" s="19">
        <v>286847926.17000002</v>
      </c>
      <c r="D10" s="19">
        <v>14272</v>
      </c>
      <c r="E10" s="19">
        <v>63635154.729999997</v>
      </c>
      <c r="F10" s="19">
        <v>19891</v>
      </c>
      <c r="G10" s="19">
        <v>89214431.420000002</v>
      </c>
      <c r="H10" s="19">
        <v>10294</v>
      </c>
      <c r="I10" s="19">
        <v>46044898.539999999</v>
      </c>
      <c r="J10" s="19">
        <v>379567</v>
      </c>
      <c r="K10" s="19">
        <v>1704875427.8599999</v>
      </c>
    </row>
    <row r="11" spans="1:15">
      <c r="A11" s="18" t="s">
        <v>81</v>
      </c>
      <c r="B11" s="19">
        <v>50454</v>
      </c>
      <c r="C11" s="19">
        <v>276517546.13</v>
      </c>
      <c r="D11" s="19">
        <v>9246</v>
      </c>
      <c r="E11" s="19">
        <v>50464009.82</v>
      </c>
      <c r="F11" s="19">
        <v>16697</v>
      </c>
      <c r="G11" s="19">
        <v>91160024.530000001</v>
      </c>
      <c r="H11" s="19">
        <v>7763</v>
      </c>
      <c r="I11" s="19">
        <v>42497750.420000002</v>
      </c>
      <c r="J11" s="19">
        <v>295155</v>
      </c>
      <c r="K11" s="19">
        <v>1624396217.6700001</v>
      </c>
    </row>
    <row r="12" spans="1:15">
      <c r="A12" s="18" t="s">
        <v>82</v>
      </c>
      <c r="B12" s="19">
        <v>35112</v>
      </c>
      <c r="C12" s="19">
        <v>228224221.34999999</v>
      </c>
      <c r="D12" s="19">
        <v>6223</v>
      </c>
      <c r="E12" s="19">
        <v>40239049.810000002</v>
      </c>
      <c r="F12" s="19">
        <v>13525</v>
      </c>
      <c r="G12" s="19">
        <v>87717849.719999999</v>
      </c>
      <c r="H12" s="19">
        <v>5840</v>
      </c>
      <c r="I12" s="19">
        <v>37806589.950000003</v>
      </c>
      <c r="J12" s="19">
        <v>312463</v>
      </c>
      <c r="K12" s="19">
        <v>2026069442.2</v>
      </c>
    </row>
    <row r="13" spans="1:15">
      <c r="A13" s="18" t="s">
        <v>83</v>
      </c>
      <c r="B13" s="19">
        <v>27048</v>
      </c>
      <c r="C13" s="19">
        <v>203476351.28999999</v>
      </c>
      <c r="D13" s="19">
        <v>4633</v>
      </c>
      <c r="E13" s="19">
        <v>34591590.840000004</v>
      </c>
      <c r="F13" s="19">
        <v>11392</v>
      </c>
      <c r="G13" s="19">
        <v>85243442.790000007</v>
      </c>
      <c r="H13" s="19">
        <v>4619</v>
      </c>
      <c r="I13" s="19">
        <v>34539480.890000001</v>
      </c>
      <c r="J13" s="19">
        <v>245505</v>
      </c>
      <c r="K13" s="19">
        <v>1842797246.9100001</v>
      </c>
    </row>
    <row r="14" spans="1:15">
      <c r="A14" s="18" t="s">
        <v>84</v>
      </c>
      <c r="B14" s="19">
        <v>19061</v>
      </c>
      <c r="C14" s="19">
        <v>161914282.44</v>
      </c>
      <c r="D14" s="19">
        <v>3439</v>
      </c>
      <c r="E14" s="19">
        <v>29105742.66</v>
      </c>
      <c r="F14" s="19">
        <v>10020</v>
      </c>
      <c r="G14" s="19">
        <v>85039688.530000001</v>
      </c>
      <c r="H14" s="19">
        <v>3722</v>
      </c>
      <c r="I14" s="19">
        <v>31574740.77</v>
      </c>
      <c r="J14" s="19">
        <v>214348</v>
      </c>
      <c r="K14" s="19">
        <v>1823152803.97</v>
      </c>
    </row>
    <row r="15" spans="1:15">
      <c r="A15" s="18" t="s">
        <v>85</v>
      </c>
      <c r="B15" s="19">
        <v>17374</v>
      </c>
      <c r="C15" s="19">
        <v>164306265.16999999</v>
      </c>
      <c r="D15" s="19">
        <v>2513</v>
      </c>
      <c r="E15" s="19">
        <v>23814930.399999999</v>
      </c>
      <c r="F15" s="19">
        <v>9065</v>
      </c>
      <c r="G15" s="19">
        <v>86086560.930000007</v>
      </c>
      <c r="H15" s="19">
        <v>2821</v>
      </c>
      <c r="I15" s="19">
        <v>26746777.57</v>
      </c>
      <c r="J15" s="19">
        <v>189982</v>
      </c>
      <c r="K15" s="19">
        <v>1806032788.3199999</v>
      </c>
    </row>
    <row r="16" spans="1:15">
      <c r="A16" s="18" t="s">
        <v>86</v>
      </c>
      <c r="B16" s="19">
        <v>13250</v>
      </c>
      <c r="C16" s="19">
        <v>138807378.66999999</v>
      </c>
      <c r="D16" s="19">
        <v>2310</v>
      </c>
      <c r="E16" s="19">
        <v>24097213.82</v>
      </c>
      <c r="F16" s="19">
        <v>8029</v>
      </c>
      <c r="G16" s="19">
        <v>84062659.480000004</v>
      </c>
      <c r="H16" s="19">
        <v>2316</v>
      </c>
      <c r="I16" s="19">
        <v>24274165.100000001</v>
      </c>
      <c r="J16" s="19">
        <v>162486</v>
      </c>
      <c r="K16" s="19">
        <v>1713946622.23</v>
      </c>
    </row>
    <row r="17" spans="1:11">
      <c r="A17" s="18" t="s">
        <v>87</v>
      </c>
      <c r="B17" s="19">
        <v>13017</v>
      </c>
      <c r="C17" s="19">
        <v>149268913.63</v>
      </c>
      <c r="D17" s="19">
        <v>1722</v>
      </c>
      <c r="E17" s="19">
        <v>19763284.399999999</v>
      </c>
      <c r="F17" s="19">
        <v>6722</v>
      </c>
      <c r="G17" s="19">
        <v>77228276.909999996</v>
      </c>
      <c r="H17" s="19">
        <v>1946</v>
      </c>
      <c r="I17" s="19">
        <v>22362960.43</v>
      </c>
      <c r="J17" s="19">
        <v>182618</v>
      </c>
      <c r="K17" s="19">
        <v>2102653042.0899999</v>
      </c>
    </row>
    <row r="18" spans="1:11">
      <c r="A18" s="18" t="s">
        <v>88</v>
      </c>
      <c r="B18" s="19">
        <v>8168</v>
      </c>
      <c r="C18" s="19">
        <v>101987280.47</v>
      </c>
      <c r="D18" s="19">
        <v>1460</v>
      </c>
      <c r="E18" s="19">
        <v>18199296.879999999</v>
      </c>
      <c r="F18" s="19">
        <v>5865</v>
      </c>
      <c r="G18" s="19">
        <v>73262805.760000005</v>
      </c>
      <c r="H18" s="19">
        <v>1637</v>
      </c>
      <c r="I18" s="19">
        <v>20447269.82</v>
      </c>
      <c r="J18" s="19">
        <v>148210</v>
      </c>
      <c r="K18" s="19">
        <v>1855444907.5699999</v>
      </c>
    </row>
    <row r="19" spans="1:11">
      <c r="A19" s="18" t="s">
        <v>89</v>
      </c>
      <c r="B19" s="19">
        <v>7079</v>
      </c>
      <c r="C19" s="19">
        <v>95448228.890000001</v>
      </c>
      <c r="D19" s="19">
        <v>1170</v>
      </c>
      <c r="E19" s="19">
        <v>15763103.220000001</v>
      </c>
      <c r="F19" s="19">
        <v>5212</v>
      </c>
      <c r="G19" s="19">
        <v>70287886.890000001</v>
      </c>
      <c r="H19" s="19">
        <v>1374</v>
      </c>
      <c r="I19" s="19">
        <v>18543078.530000001</v>
      </c>
      <c r="J19" s="19">
        <v>148051</v>
      </c>
      <c r="K19" s="19">
        <v>2001466169.6199999</v>
      </c>
    </row>
    <row r="20" spans="1:11">
      <c r="A20" s="18" t="s">
        <v>90</v>
      </c>
      <c r="B20" s="19">
        <v>5753</v>
      </c>
      <c r="C20" s="19">
        <v>83349412.599999994</v>
      </c>
      <c r="D20" s="19">
        <v>1012</v>
      </c>
      <c r="E20" s="19">
        <v>14629085.810000001</v>
      </c>
      <c r="F20" s="19">
        <v>4880</v>
      </c>
      <c r="G20" s="19">
        <v>70691354.939999998</v>
      </c>
      <c r="H20" s="19">
        <v>1233</v>
      </c>
      <c r="I20" s="19">
        <v>17868848.440000001</v>
      </c>
      <c r="J20" s="19">
        <v>149238</v>
      </c>
      <c r="K20" s="19">
        <v>2165112433.2399998</v>
      </c>
    </row>
    <row r="21" spans="1:11">
      <c r="A21" s="18" t="s">
        <v>91</v>
      </c>
      <c r="B21" s="19">
        <v>4754</v>
      </c>
      <c r="C21" s="19">
        <v>73742542.640000001</v>
      </c>
      <c r="D21" s="19">
        <v>976</v>
      </c>
      <c r="E21" s="19">
        <v>15060082.140000001</v>
      </c>
      <c r="F21" s="19">
        <v>4437</v>
      </c>
      <c r="G21" s="19">
        <v>68712503.030000001</v>
      </c>
      <c r="H21" s="19">
        <v>1083</v>
      </c>
      <c r="I21" s="19">
        <v>16766496.26</v>
      </c>
      <c r="J21" s="19">
        <v>142658</v>
      </c>
      <c r="K21" s="19">
        <v>2212739373.3499999</v>
      </c>
    </row>
    <row r="22" spans="1:11">
      <c r="A22" s="18" t="s">
        <v>92</v>
      </c>
      <c r="B22" s="19">
        <v>3845</v>
      </c>
      <c r="C22" s="19">
        <v>63431925.280000001</v>
      </c>
      <c r="D22" s="19">
        <v>806</v>
      </c>
      <c r="E22" s="19">
        <v>13273530.49</v>
      </c>
      <c r="F22" s="19">
        <v>3984</v>
      </c>
      <c r="G22" s="19">
        <v>65736362.090000004</v>
      </c>
      <c r="H22" s="19">
        <v>883</v>
      </c>
      <c r="I22" s="19">
        <v>14547259.869999999</v>
      </c>
      <c r="J22" s="19">
        <v>171422</v>
      </c>
      <c r="K22" s="19">
        <v>2819290029</v>
      </c>
    </row>
    <row r="23" spans="1:11">
      <c r="A23" s="18" t="s">
        <v>93</v>
      </c>
      <c r="B23" s="19">
        <v>3785</v>
      </c>
      <c r="C23" s="19">
        <v>65976502.43</v>
      </c>
      <c r="D23" s="19">
        <v>659</v>
      </c>
      <c r="E23" s="19">
        <v>11508277.99</v>
      </c>
      <c r="F23" s="19">
        <v>3690</v>
      </c>
      <c r="G23" s="19">
        <v>64517260.829999998</v>
      </c>
      <c r="H23" s="19">
        <v>841</v>
      </c>
      <c r="I23" s="19">
        <v>14721020.5</v>
      </c>
      <c r="J23" s="19">
        <v>121963</v>
      </c>
      <c r="K23" s="19">
        <v>2133112083.8800001</v>
      </c>
    </row>
    <row r="24" spans="1:11">
      <c r="A24" s="18" t="s">
        <v>94</v>
      </c>
      <c r="B24" s="19">
        <v>2922</v>
      </c>
      <c r="C24" s="19">
        <v>53975949.770000003</v>
      </c>
      <c r="D24" s="19">
        <v>589</v>
      </c>
      <c r="E24" s="19">
        <v>10876286.85</v>
      </c>
      <c r="F24" s="19">
        <v>3413</v>
      </c>
      <c r="G24" s="19">
        <v>63101350.32</v>
      </c>
      <c r="H24" s="19">
        <v>748</v>
      </c>
      <c r="I24" s="19">
        <v>13829045.74</v>
      </c>
      <c r="J24" s="19">
        <v>113363</v>
      </c>
      <c r="K24" s="19">
        <v>2097708886.97</v>
      </c>
    </row>
    <row r="25" spans="1:11">
      <c r="A25" s="18" t="s">
        <v>95</v>
      </c>
      <c r="B25" s="19">
        <v>2579</v>
      </c>
      <c r="C25" s="19">
        <v>50272129.420000002</v>
      </c>
      <c r="D25" s="19">
        <v>531</v>
      </c>
      <c r="E25" s="19">
        <v>10329951.16</v>
      </c>
      <c r="F25" s="19">
        <v>3193</v>
      </c>
      <c r="G25" s="19">
        <v>62293587.560000002</v>
      </c>
      <c r="H25" s="19">
        <v>654</v>
      </c>
      <c r="I25" s="19">
        <v>12754716.68</v>
      </c>
      <c r="J25" s="19">
        <v>100337</v>
      </c>
      <c r="K25" s="19">
        <v>1956147578.1400001</v>
      </c>
    </row>
    <row r="26" spans="1:11">
      <c r="A26" s="18" t="s">
        <v>96</v>
      </c>
      <c r="B26" s="19">
        <v>4092</v>
      </c>
      <c r="C26" s="19">
        <v>85750531.599999994</v>
      </c>
      <c r="D26" s="19">
        <v>1143</v>
      </c>
      <c r="E26" s="19">
        <v>23752444.43</v>
      </c>
      <c r="F26" s="19">
        <v>5362</v>
      </c>
      <c r="G26" s="19">
        <v>112459146.42</v>
      </c>
      <c r="H26" s="19">
        <v>1090</v>
      </c>
      <c r="I26" s="19">
        <v>22836649.710000001</v>
      </c>
      <c r="J26" s="19">
        <v>135323</v>
      </c>
      <c r="K26" s="19">
        <v>2819965420.5999999</v>
      </c>
    </row>
    <row r="27" spans="1:11">
      <c r="A27" s="18" t="s">
        <v>97</v>
      </c>
      <c r="B27" s="19">
        <v>3483</v>
      </c>
      <c r="C27" s="19">
        <v>79943831.469999999</v>
      </c>
      <c r="D27" s="19">
        <v>790</v>
      </c>
      <c r="E27" s="19">
        <v>18121224.84</v>
      </c>
      <c r="F27" s="19">
        <v>4534</v>
      </c>
      <c r="G27" s="19">
        <v>104117181.39</v>
      </c>
      <c r="H27" s="19">
        <v>914</v>
      </c>
      <c r="I27" s="19">
        <v>20987942.239999998</v>
      </c>
      <c r="J27" s="19">
        <v>74558</v>
      </c>
      <c r="K27" s="19">
        <v>1711340460.6800001</v>
      </c>
    </row>
    <row r="28" spans="1:11">
      <c r="A28" s="18" t="s">
        <v>98</v>
      </c>
      <c r="B28" s="19">
        <v>2700</v>
      </c>
      <c r="C28" s="19">
        <v>67427410.049999997</v>
      </c>
      <c r="D28" s="19">
        <v>819</v>
      </c>
      <c r="E28" s="19">
        <v>20420619.77</v>
      </c>
      <c r="F28" s="19">
        <v>4098</v>
      </c>
      <c r="G28" s="19">
        <v>102379512.83</v>
      </c>
      <c r="H28" s="19">
        <v>695</v>
      </c>
      <c r="I28" s="19">
        <v>17377604.329999998</v>
      </c>
      <c r="J28" s="19">
        <v>46277</v>
      </c>
      <c r="K28" s="19">
        <v>1154368053.47</v>
      </c>
    </row>
    <row r="29" spans="1:11">
      <c r="A29" s="18" t="s">
        <v>99</v>
      </c>
      <c r="B29" s="19">
        <v>2143</v>
      </c>
      <c r="C29" s="19">
        <v>57821567.229999997</v>
      </c>
      <c r="D29" s="19">
        <v>632</v>
      </c>
      <c r="E29" s="19">
        <v>17026552.859999999</v>
      </c>
      <c r="F29" s="19">
        <v>3700</v>
      </c>
      <c r="G29" s="19">
        <v>99800646.159999996</v>
      </c>
      <c r="H29" s="19">
        <v>631</v>
      </c>
      <c r="I29" s="19">
        <v>17019639.890000001</v>
      </c>
      <c r="J29" s="19">
        <v>33110</v>
      </c>
      <c r="K29" s="19">
        <v>892426514.78999996</v>
      </c>
    </row>
    <row r="30" spans="1:11">
      <c r="A30" s="18" t="s">
        <v>100</v>
      </c>
      <c r="B30" s="19">
        <v>1788</v>
      </c>
      <c r="C30" s="19">
        <v>51737331.950000003</v>
      </c>
      <c r="D30" s="19">
        <v>512</v>
      </c>
      <c r="E30" s="19">
        <v>14836269.92</v>
      </c>
      <c r="F30" s="19">
        <v>3257</v>
      </c>
      <c r="G30" s="19">
        <v>94401098.609999999</v>
      </c>
      <c r="H30" s="19">
        <v>569</v>
      </c>
      <c r="I30" s="19">
        <v>16497586.34</v>
      </c>
      <c r="J30" s="19">
        <v>26160</v>
      </c>
      <c r="K30" s="19">
        <v>757809040.69000006</v>
      </c>
    </row>
    <row r="31" spans="1:11">
      <c r="A31" s="18" t="s">
        <v>101</v>
      </c>
      <c r="B31" s="19">
        <v>1962</v>
      </c>
      <c r="C31" s="19">
        <v>61616273.219999999</v>
      </c>
      <c r="D31" s="19">
        <v>838</v>
      </c>
      <c r="E31" s="19">
        <v>26125025.649999999</v>
      </c>
      <c r="F31" s="19">
        <v>4166</v>
      </c>
      <c r="G31" s="19">
        <v>131045176.95999999</v>
      </c>
      <c r="H31" s="19">
        <v>653</v>
      </c>
      <c r="I31" s="19">
        <v>20507984.309999999</v>
      </c>
      <c r="J31" s="19">
        <v>28327</v>
      </c>
      <c r="K31" s="19">
        <v>889375626.12</v>
      </c>
    </row>
    <row r="32" spans="1:11">
      <c r="A32" s="18" t="s">
        <v>102</v>
      </c>
      <c r="B32" s="19">
        <v>1519</v>
      </c>
      <c r="C32" s="19">
        <v>52183013.460000001</v>
      </c>
      <c r="D32" s="19">
        <v>638</v>
      </c>
      <c r="E32" s="19">
        <v>22000845.260000002</v>
      </c>
      <c r="F32" s="19">
        <v>3416</v>
      </c>
      <c r="G32" s="19">
        <v>117707647.12</v>
      </c>
      <c r="H32" s="19">
        <v>541</v>
      </c>
      <c r="I32" s="19">
        <v>18661786.23</v>
      </c>
      <c r="J32" s="19">
        <v>18593</v>
      </c>
      <c r="K32" s="19">
        <v>640055910.60000002</v>
      </c>
    </row>
    <row r="33" spans="1:11">
      <c r="A33" s="18" t="s">
        <v>103</v>
      </c>
      <c r="B33" s="19">
        <v>1175</v>
      </c>
      <c r="C33" s="19">
        <v>44024465.899999999</v>
      </c>
      <c r="D33" s="19">
        <v>492</v>
      </c>
      <c r="E33" s="19">
        <v>18419644.969999999</v>
      </c>
      <c r="F33" s="19">
        <v>2908</v>
      </c>
      <c r="G33" s="19">
        <v>108918215.34</v>
      </c>
      <c r="H33" s="19">
        <v>475</v>
      </c>
      <c r="I33" s="19">
        <v>17798995.050000001</v>
      </c>
      <c r="J33" s="19">
        <v>13956</v>
      </c>
      <c r="K33" s="19">
        <v>522436650.57999998</v>
      </c>
    </row>
    <row r="34" spans="1:11">
      <c r="A34" s="18" t="s">
        <v>104</v>
      </c>
      <c r="B34" s="19">
        <v>977</v>
      </c>
      <c r="C34" s="19">
        <v>39502207.109999999</v>
      </c>
      <c r="D34" s="19">
        <v>539</v>
      </c>
      <c r="E34" s="19">
        <v>21788209.879999999</v>
      </c>
      <c r="F34" s="19">
        <v>2554</v>
      </c>
      <c r="G34" s="19">
        <v>103371667.03</v>
      </c>
      <c r="H34" s="19">
        <v>368</v>
      </c>
      <c r="I34" s="19">
        <v>14868509.710000001</v>
      </c>
      <c r="J34" s="19">
        <v>10477</v>
      </c>
      <c r="K34" s="19">
        <v>424042262.97000003</v>
      </c>
    </row>
    <row r="35" spans="1:11">
      <c r="A35" s="18" t="s">
        <v>105</v>
      </c>
      <c r="B35" s="19">
        <v>756</v>
      </c>
      <c r="C35" s="19">
        <v>32833173.710000001</v>
      </c>
      <c r="D35" s="19">
        <v>342</v>
      </c>
      <c r="E35" s="19">
        <v>14847756.02</v>
      </c>
      <c r="F35" s="19">
        <v>2286</v>
      </c>
      <c r="G35" s="19">
        <v>99468951.799999997</v>
      </c>
      <c r="H35" s="19">
        <v>300</v>
      </c>
      <c r="I35" s="19">
        <v>13037673.09</v>
      </c>
      <c r="J35" s="19">
        <v>8428</v>
      </c>
      <c r="K35" s="19">
        <v>365534711.29000002</v>
      </c>
    </row>
    <row r="36" spans="1:11">
      <c r="A36" s="18" t="s">
        <v>106</v>
      </c>
      <c r="B36" s="19">
        <v>915</v>
      </c>
      <c r="C36" s="19">
        <v>43309666.560000002</v>
      </c>
      <c r="D36" s="19">
        <v>594</v>
      </c>
      <c r="E36" s="19">
        <v>28113276.960000001</v>
      </c>
      <c r="F36" s="19">
        <v>3286</v>
      </c>
      <c r="G36" s="19">
        <v>156034375.09999999</v>
      </c>
      <c r="H36" s="19">
        <v>392</v>
      </c>
      <c r="I36" s="19">
        <v>18609351.620000001</v>
      </c>
      <c r="J36" s="19">
        <v>8399</v>
      </c>
      <c r="K36" s="19">
        <v>397242351.97000003</v>
      </c>
    </row>
    <row r="37" spans="1:11">
      <c r="A37" s="18" t="s">
        <v>107</v>
      </c>
      <c r="B37" s="19">
        <v>725</v>
      </c>
      <c r="C37" s="19">
        <v>37961024.229999997</v>
      </c>
      <c r="D37" s="19">
        <v>577</v>
      </c>
      <c r="E37" s="19">
        <v>29905015.289999999</v>
      </c>
      <c r="F37" s="19">
        <v>2177</v>
      </c>
      <c r="G37" s="19">
        <v>114050823.59999999</v>
      </c>
      <c r="H37" s="19">
        <v>242</v>
      </c>
      <c r="I37" s="19">
        <v>12643981.880000001</v>
      </c>
      <c r="J37" s="19">
        <v>5628</v>
      </c>
      <c r="K37" s="19">
        <v>294766135.75999999</v>
      </c>
    </row>
    <row r="38" spans="1:11">
      <c r="A38" s="18" t="s">
        <v>108</v>
      </c>
      <c r="B38" s="19">
        <v>567</v>
      </c>
      <c r="C38" s="19">
        <v>32512322.52</v>
      </c>
      <c r="D38" s="19">
        <v>384</v>
      </c>
      <c r="E38" s="19">
        <v>21948489.190000001</v>
      </c>
      <c r="F38" s="19">
        <v>1646</v>
      </c>
      <c r="G38" s="19">
        <v>94451402.590000004</v>
      </c>
      <c r="H38" s="19">
        <v>200</v>
      </c>
      <c r="I38" s="19">
        <v>11457064.41</v>
      </c>
      <c r="J38" s="19">
        <v>4204</v>
      </c>
      <c r="K38" s="19">
        <v>241380321.78999999</v>
      </c>
    </row>
    <row r="39" spans="1:11">
      <c r="A39" s="18" t="s">
        <v>109</v>
      </c>
      <c r="B39" s="19">
        <v>448</v>
      </c>
      <c r="C39" s="19">
        <v>27980928.690000001</v>
      </c>
      <c r="D39" s="19">
        <v>380</v>
      </c>
      <c r="E39" s="19">
        <v>23563828.93</v>
      </c>
      <c r="F39" s="19">
        <v>1373</v>
      </c>
      <c r="G39" s="19">
        <v>85679186.480000004</v>
      </c>
      <c r="H39" s="19">
        <v>160</v>
      </c>
      <c r="I39" s="19">
        <v>9982783.5600000005</v>
      </c>
      <c r="J39" s="19">
        <v>3269</v>
      </c>
      <c r="K39" s="19">
        <v>203957527.75</v>
      </c>
    </row>
    <row r="40" spans="1:11">
      <c r="A40" s="18" t="s">
        <v>110</v>
      </c>
      <c r="B40" s="19">
        <v>335</v>
      </c>
      <c r="C40" s="19">
        <v>22581582.010000002</v>
      </c>
      <c r="D40" s="19">
        <v>320</v>
      </c>
      <c r="E40" s="19">
        <v>21559737.789999999</v>
      </c>
      <c r="F40" s="19">
        <v>1140</v>
      </c>
      <c r="G40" s="19">
        <v>76827455.209999993</v>
      </c>
      <c r="H40" s="19">
        <v>121</v>
      </c>
      <c r="I40" s="19">
        <v>8157060.9800000004</v>
      </c>
      <c r="J40" s="19">
        <v>2524</v>
      </c>
      <c r="K40" s="19">
        <v>170112388.75999999</v>
      </c>
    </row>
    <row r="41" spans="1:11">
      <c r="A41" s="18" t="s">
        <v>111</v>
      </c>
      <c r="B41" s="19">
        <v>229</v>
      </c>
      <c r="C41" s="19">
        <v>16574502.73</v>
      </c>
      <c r="D41" s="19">
        <v>305</v>
      </c>
      <c r="E41" s="19">
        <v>22003733.170000002</v>
      </c>
      <c r="F41" s="19">
        <v>878</v>
      </c>
      <c r="G41" s="19">
        <v>63563255.280000001</v>
      </c>
      <c r="H41" s="19">
        <v>80</v>
      </c>
      <c r="I41" s="19">
        <v>5809880.71</v>
      </c>
      <c r="J41" s="19">
        <v>2015</v>
      </c>
      <c r="K41" s="19">
        <v>145881968.59</v>
      </c>
    </row>
    <row r="42" spans="1:11">
      <c r="A42" s="18" t="s">
        <v>112</v>
      </c>
      <c r="B42" s="19">
        <v>226</v>
      </c>
      <c r="C42" s="19">
        <v>17515080.59</v>
      </c>
      <c r="D42" s="19">
        <v>249</v>
      </c>
      <c r="E42" s="19">
        <v>19218964.620000001</v>
      </c>
      <c r="F42" s="19">
        <v>771</v>
      </c>
      <c r="G42" s="19">
        <v>59623343.130000003</v>
      </c>
      <c r="H42" s="19">
        <v>80</v>
      </c>
      <c r="I42" s="19">
        <v>6186325.4000000004</v>
      </c>
      <c r="J42" s="19">
        <v>1749</v>
      </c>
      <c r="K42" s="19">
        <v>135328536.77000001</v>
      </c>
    </row>
    <row r="43" spans="1:11">
      <c r="A43" s="18" t="s">
        <v>113</v>
      </c>
      <c r="B43" s="19">
        <v>149</v>
      </c>
      <c r="C43" s="19">
        <v>12300935.699999999</v>
      </c>
      <c r="D43" s="19">
        <v>233</v>
      </c>
      <c r="E43" s="19">
        <v>19110271.300000001</v>
      </c>
      <c r="F43" s="19">
        <v>591</v>
      </c>
      <c r="G43" s="19">
        <v>48675944.859999999</v>
      </c>
      <c r="H43" s="19">
        <v>75</v>
      </c>
      <c r="I43" s="19">
        <v>6203449.9100000001</v>
      </c>
      <c r="J43" s="19">
        <v>1360</v>
      </c>
      <c r="K43" s="19">
        <v>112053785.65000001</v>
      </c>
    </row>
    <row r="44" spans="1:11">
      <c r="A44" s="18" t="s">
        <v>114</v>
      </c>
      <c r="B44" s="19">
        <v>147</v>
      </c>
      <c r="C44" s="19">
        <v>12839539.949999999</v>
      </c>
      <c r="D44" s="19">
        <v>178</v>
      </c>
      <c r="E44" s="19">
        <v>15540053.140000001</v>
      </c>
      <c r="F44" s="19">
        <v>476</v>
      </c>
      <c r="G44" s="19">
        <v>41678695.890000001</v>
      </c>
      <c r="H44" s="19">
        <v>62</v>
      </c>
      <c r="I44" s="19">
        <v>5426221.6600000001</v>
      </c>
      <c r="J44" s="19">
        <v>1261</v>
      </c>
      <c r="K44" s="19">
        <v>110435886.91</v>
      </c>
    </row>
    <row r="45" spans="1:11">
      <c r="A45" s="18" t="s">
        <v>115</v>
      </c>
      <c r="B45" s="19">
        <v>129</v>
      </c>
      <c r="C45" s="19">
        <v>11921695.720000001</v>
      </c>
      <c r="D45" s="19">
        <v>207</v>
      </c>
      <c r="E45" s="19">
        <v>19058417.800000001</v>
      </c>
      <c r="F45" s="19">
        <v>438</v>
      </c>
      <c r="G45" s="19">
        <v>40468551.880000003</v>
      </c>
      <c r="H45" s="19">
        <v>54</v>
      </c>
      <c r="I45" s="19">
        <v>4999047.49</v>
      </c>
      <c r="J45" s="19">
        <v>979</v>
      </c>
      <c r="K45" s="19">
        <v>90410889.799999997</v>
      </c>
    </row>
    <row r="46" spans="1:11">
      <c r="A46" s="18" t="s">
        <v>116</v>
      </c>
      <c r="B46" s="19">
        <v>102</v>
      </c>
      <c r="C46" s="19">
        <v>9943339.6199999992</v>
      </c>
      <c r="D46" s="19">
        <v>156</v>
      </c>
      <c r="E46" s="19">
        <v>15222291.74</v>
      </c>
      <c r="F46" s="19">
        <v>342</v>
      </c>
      <c r="G46" s="19">
        <v>33323100.199999999</v>
      </c>
      <c r="H46" s="19">
        <v>38</v>
      </c>
      <c r="I46" s="19">
        <v>3711375.27</v>
      </c>
      <c r="J46" s="19">
        <v>902</v>
      </c>
      <c r="K46" s="19">
        <v>87941748.349999994</v>
      </c>
    </row>
    <row r="47" spans="1:11">
      <c r="A47" s="18" t="s">
        <v>117</v>
      </c>
      <c r="B47" s="19">
        <v>136</v>
      </c>
      <c r="C47" s="19">
        <v>14180199.75</v>
      </c>
      <c r="D47" s="19">
        <v>354</v>
      </c>
      <c r="E47" s="19">
        <v>36762257.289999999</v>
      </c>
      <c r="F47" s="19">
        <v>486</v>
      </c>
      <c r="G47" s="19">
        <v>50842271.619999997</v>
      </c>
      <c r="H47" s="19">
        <v>55</v>
      </c>
      <c r="I47" s="19">
        <v>5742541.0899999999</v>
      </c>
      <c r="J47" s="19">
        <v>1334</v>
      </c>
      <c r="K47" s="19">
        <v>139728140.61000001</v>
      </c>
    </row>
    <row r="48" spans="1:11">
      <c r="A48" s="18" t="s">
        <v>118</v>
      </c>
      <c r="B48" s="19">
        <v>121</v>
      </c>
      <c r="C48" s="19">
        <v>13893678.060000001</v>
      </c>
      <c r="D48" s="19">
        <v>231</v>
      </c>
      <c r="E48" s="19">
        <v>26440217.940000001</v>
      </c>
      <c r="F48" s="19">
        <v>417</v>
      </c>
      <c r="G48" s="19">
        <v>47968748.960000001</v>
      </c>
      <c r="H48" s="19">
        <v>35</v>
      </c>
      <c r="I48" s="19">
        <v>3993718.5</v>
      </c>
      <c r="J48" s="19">
        <v>1019</v>
      </c>
      <c r="K48" s="19">
        <v>117112926.23</v>
      </c>
    </row>
    <row r="49" spans="1:11">
      <c r="A49" s="18" t="s">
        <v>119</v>
      </c>
      <c r="B49" s="19">
        <v>89</v>
      </c>
      <c r="C49" s="19">
        <v>11076783.439999999</v>
      </c>
      <c r="D49" s="19">
        <v>217</v>
      </c>
      <c r="E49" s="19">
        <v>27017571.699999999</v>
      </c>
      <c r="F49" s="19">
        <v>341</v>
      </c>
      <c r="G49" s="19">
        <v>42535383.759999998</v>
      </c>
      <c r="H49" s="19">
        <v>27</v>
      </c>
      <c r="I49" s="19">
        <v>3360896.47</v>
      </c>
      <c r="J49" s="19">
        <v>740</v>
      </c>
      <c r="K49" s="19">
        <v>92124297.530000001</v>
      </c>
    </row>
    <row r="50" spans="1:11">
      <c r="A50" s="18" t="s">
        <v>120</v>
      </c>
      <c r="B50" s="19">
        <v>62</v>
      </c>
      <c r="C50" s="19">
        <v>8349886.6600000001</v>
      </c>
      <c r="D50" s="19">
        <v>186</v>
      </c>
      <c r="E50" s="19">
        <v>25076189.73</v>
      </c>
      <c r="F50" s="19">
        <v>256</v>
      </c>
      <c r="G50" s="19">
        <v>34577712.609999999</v>
      </c>
      <c r="H50" s="19">
        <v>21</v>
      </c>
      <c r="I50" s="19">
        <v>2813671.63</v>
      </c>
      <c r="J50" s="19">
        <v>563</v>
      </c>
      <c r="K50" s="19">
        <v>75894438.879999995</v>
      </c>
    </row>
    <row r="51" spans="1:11">
      <c r="A51" s="18" t="s">
        <v>121</v>
      </c>
      <c r="B51" s="19">
        <v>42</v>
      </c>
      <c r="C51" s="19">
        <v>6062730.9699999997</v>
      </c>
      <c r="D51" s="19">
        <v>157</v>
      </c>
      <c r="E51" s="19">
        <v>22675648.329999998</v>
      </c>
      <c r="F51" s="19">
        <v>215</v>
      </c>
      <c r="G51" s="19">
        <v>31103504.850000001</v>
      </c>
      <c r="H51" s="19">
        <v>16</v>
      </c>
      <c r="I51" s="19">
        <v>2318421.3199999998</v>
      </c>
      <c r="J51" s="19">
        <v>429</v>
      </c>
      <c r="K51" s="19">
        <v>62040397.32</v>
      </c>
    </row>
    <row r="52" spans="1:11">
      <c r="A52" s="18" t="s">
        <v>122</v>
      </c>
      <c r="B52" s="19">
        <v>45</v>
      </c>
      <c r="C52" s="19">
        <v>6969072.6500000004</v>
      </c>
      <c r="D52" s="19">
        <v>178</v>
      </c>
      <c r="E52" s="19">
        <v>27385402.789999999</v>
      </c>
      <c r="F52" s="19">
        <v>159</v>
      </c>
      <c r="G52" s="19">
        <v>24617191.949999999</v>
      </c>
      <c r="H52" s="19">
        <v>18</v>
      </c>
      <c r="I52" s="19">
        <v>2810340.41</v>
      </c>
      <c r="J52" s="19">
        <v>338</v>
      </c>
      <c r="K52" s="19">
        <v>52370732.350000001</v>
      </c>
    </row>
    <row r="53" spans="1:11">
      <c r="A53" s="18" t="s">
        <v>123</v>
      </c>
      <c r="B53" s="19">
        <v>35</v>
      </c>
      <c r="C53" s="19">
        <v>5775383.9500000002</v>
      </c>
      <c r="D53" s="19">
        <v>119</v>
      </c>
      <c r="E53" s="19">
        <v>19562515.600000001</v>
      </c>
      <c r="F53" s="19">
        <v>114</v>
      </c>
      <c r="G53" s="19">
        <v>18813174.710000001</v>
      </c>
      <c r="H53" s="19">
        <v>10</v>
      </c>
      <c r="I53" s="19">
        <v>1636310.73</v>
      </c>
      <c r="J53" s="19">
        <v>264</v>
      </c>
      <c r="K53" s="19">
        <v>43524445.07</v>
      </c>
    </row>
    <row r="54" spans="1:11">
      <c r="A54" s="18" t="s">
        <v>124</v>
      </c>
      <c r="B54" s="19">
        <v>22</v>
      </c>
      <c r="C54" s="19">
        <v>3837039.92</v>
      </c>
      <c r="D54" s="19">
        <v>143</v>
      </c>
      <c r="E54" s="19">
        <v>24997279.93</v>
      </c>
      <c r="F54" s="19">
        <v>121</v>
      </c>
      <c r="G54" s="19">
        <v>21139908.52</v>
      </c>
      <c r="H54" s="19">
        <v>8</v>
      </c>
      <c r="I54" s="19">
        <v>1404438.86</v>
      </c>
      <c r="J54" s="19">
        <v>234</v>
      </c>
      <c r="K54" s="19">
        <v>40947891.07</v>
      </c>
    </row>
    <row r="55" spans="1:11">
      <c r="A55" s="18" t="s">
        <v>125</v>
      </c>
      <c r="B55" s="19">
        <v>38</v>
      </c>
      <c r="C55" s="19">
        <v>7214031.2599999998</v>
      </c>
      <c r="D55" s="19">
        <v>195</v>
      </c>
      <c r="E55" s="19">
        <v>36954581.490000002</v>
      </c>
      <c r="F55" s="19">
        <v>158</v>
      </c>
      <c r="G55" s="19">
        <v>29840345.600000001</v>
      </c>
      <c r="H55" s="19">
        <v>9</v>
      </c>
      <c r="I55" s="19">
        <v>1720191.07</v>
      </c>
      <c r="J55" s="19">
        <v>373</v>
      </c>
      <c r="K55" s="19">
        <v>70932808.159999996</v>
      </c>
    </row>
    <row r="56" spans="1:11">
      <c r="A56" s="18" t="s">
        <v>126</v>
      </c>
      <c r="B56" s="19">
        <v>32</v>
      </c>
      <c r="C56" s="19">
        <v>6726483.7000000002</v>
      </c>
      <c r="D56" s="19">
        <v>186</v>
      </c>
      <c r="E56" s="19">
        <v>38747442.840000004</v>
      </c>
      <c r="F56" s="19">
        <v>115</v>
      </c>
      <c r="G56" s="19">
        <v>24140578.210000001</v>
      </c>
      <c r="H56" s="19">
        <v>15</v>
      </c>
      <c r="I56" s="19">
        <v>3142582.47</v>
      </c>
      <c r="J56" s="19">
        <v>255</v>
      </c>
      <c r="K56" s="19">
        <v>53330499.369999997</v>
      </c>
    </row>
    <row r="57" spans="1:11">
      <c r="A57" s="18" t="s">
        <v>127</v>
      </c>
      <c r="B57" s="19">
        <v>32</v>
      </c>
      <c r="C57" s="19">
        <v>7499858.8200000003</v>
      </c>
      <c r="D57" s="19">
        <v>193</v>
      </c>
      <c r="E57" s="19">
        <v>45093421.710000001</v>
      </c>
      <c r="F57" s="19">
        <v>123</v>
      </c>
      <c r="G57" s="19">
        <v>28791556.77</v>
      </c>
      <c r="H57" s="19">
        <v>9</v>
      </c>
      <c r="I57" s="19">
        <v>2081910.18</v>
      </c>
      <c r="J57" s="19">
        <v>251</v>
      </c>
      <c r="K57" s="19">
        <v>58969576.700000003</v>
      </c>
    </row>
    <row r="58" spans="1:11">
      <c r="A58" s="18" t="s">
        <v>128</v>
      </c>
      <c r="B58" s="19">
        <v>20</v>
      </c>
      <c r="C58" s="19">
        <v>5355545.3899999997</v>
      </c>
      <c r="D58" s="19">
        <v>166</v>
      </c>
      <c r="E58" s="19">
        <v>43636665.700000003</v>
      </c>
      <c r="F58" s="19">
        <v>76</v>
      </c>
      <c r="G58" s="19">
        <v>20098511.870000001</v>
      </c>
      <c r="H58" s="19">
        <v>14</v>
      </c>
      <c r="I58" s="19">
        <v>3691390.56</v>
      </c>
      <c r="J58" s="19">
        <v>179</v>
      </c>
      <c r="K58" s="19">
        <v>47286756.710000001</v>
      </c>
    </row>
    <row r="59" spans="1:11">
      <c r="A59" s="18" t="s">
        <v>129</v>
      </c>
      <c r="B59" s="19">
        <v>5</v>
      </c>
      <c r="C59" s="19">
        <v>1421466.85</v>
      </c>
      <c r="D59" s="19">
        <v>146</v>
      </c>
      <c r="E59" s="19">
        <v>42963013.939999998</v>
      </c>
      <c r="F59" s="19">
        <v>57</v>
      </c>
      <c r="G59" s="19">
        <v>16618092.51</v>
      </c>
      <c r="H59" s="19">
        <v>10</v>
      </c>
      <c r="I59" s="19">
        <v>2932242.1</v>
      </c>
      <c r="J59" s="19">
        <v>139</v>
      </c>
      <c r="K59" s="19">
        <v>41075828.210000001</v>
      </c>
    </row>
    <row r="60" spans="1:11">
      <c r="A60" s="18" t="s">
        <v>130</v>
      </c>
      <c r="B60" s="19">
        <v>4</v>
      </c>
      <c r="C60" s="19">
        <v>1324912.5900000001</v>
      </c>
      <c r="D60" s="19">
        <v>114</v>
      </c>
      <c r="E60" s="19">
        <v>37045684.310000002</v>
      </c>
      <c r="F60" s="19">
        <v>43</v>
      </c>
      <c r="G60" s="19">
        <v>13864071.720000001</v>
      </c>
      <c r="H60" s="19">
        <v>4</v>
      </c>
      <c r="I60" s="19">
        <v>1321609.3799999999</v>
      </c>
      <c r="J60" s="19">
        <v>84</v>
      </c>
      <c r="K60" s="19">
        <v>27262204.219999999</v>
      </c>
    </row>
    <row r="61" spans="1:11">
      <c r="A61" s="18" t="s">
        <v>131</v>
      </c>
      <c r="B61" s="19">
        <v>5</v>
      </c>
      <c r="C61" s="19">
        <v>1764691.58</v>
      </c>
      <c r="D61" s="19">
        <v>72</v>
      </c>
      <c r="E61" s="19">
        <v>25453149.52</v>
      </c>
      <c r="F61" s="19">
        <v>26</v>
      </c>
      <c r="G61" s="19">
        <v>9212311.6899999995</v>
      </c>
      <c r="H61" s="19">
        <v>2</v>
      </c>
      <c r="I61" s="19">
        <v>714551.3</v>
      </c>
      <c r="J61" s="19">
        <v>83</v>
      </c>
      <c r="K61" s="19">
        <v>29474585.879999999</v>
      </c>
    </row>
    <row r="62" spans="1:11">
      <c r="A62" s="18" t="s">
        <v>132</v>
      </c>
      <c r="B62" s="19">
        <v>1</v>
      </c>
      <c r="C62" s="19">
        <v>378480</v>
      </c>
      <c r="D62" s="19">
        <v>53</v>
      </c>
      <c r="E62" s="19">
        <v>20302794.370000001</v>
      </c>
      <c r="F62" s="19">
        <v>15</v>
      </c>
      <c r="G62" s="19">
        <v>5733410.5800000001</v>
      </c>
      <c r="H62" s="19">
        <v>2</v>
      </c>
      <c r="I62" s="19">
        <v>757358.21</v>
      </c>
      <c r="J62" s="19">
        <v>66</v>
      </c>
      <c r="K62" s="19">
        <v>25368167.199999999</v>
      </c>
    </row>
    <row r="63" spans="1:11">
      <c r="A63" s="18" t="s">
        <v>133</v>
      </c>
      <c r="B63" s="19">
        <v>6</v>
      </c>
      <c r="C63" s="19">
        <v>2471912.38</v>
      </c>
      <c r="D63" s="19">
        <v>92</v>
      </c>
      <c r="E63" s="19">
        <v>38659903.18</v>
      </c>
      <c r="F63" s="19">
        <v>18</v>
      </c>
      <c r="G63" s="19">
        <v>7580129.3799999999</v>
      </c>
      <c r="H63" s="19">
        <v>3</v>
      </c>
      <c r="I63" s="19">
        <v>1218238.72</v>
      </c>
      <c r="J63" s="19">
        <v>80</v>
      </c>
      <c r="K63" s="19">
        <v>33929362.789999999</v>
      </c>
    </row>
    <row r="64" spans="1:11">
      <c r="A64" s="18" t="s">
        <v>134</v>
      </c>
      <c r="B64" s="19">
        <v>4</v>
      </c>
      <c r="C64" s="19">
        <v>1869877.22</v>
      </c>
      <c r="D64" s="19">
        <v>60</v>
      </c>
      <c r="E64" s="19">
        <v>28336904.02</v>
      </c>
      <c r="F64" s="19">
        <v>27</v>
      </c>
      <c r="G64" s="19">
        <v>12834510.880000001</v>
      </c>
      <c r="H64" s="19">
        <v>3</v>
      </c>
      <c r="I64" s="19">
        <v>1478335.48</v>
      </c>
      <c r="J64" s="19">
        <v>55</v>
      </c>
      <c r="K64" s="19">
        <v>26129353.940000001</v>
      </c>
    </row>
    <row r="65" spans="1:11">
      <c r="A65" s="18" t="s">
        <v>135</v>
      </c>
      <c r="B65" s="19">
        <v>3</v>
      </c>
      <c r="C65" s="19">
        <v>1566838.9</v>
      </c>
      <c r="D65" s="19">
        <v>66</v>
      </c>
      <c r="E65" s="19">
        <v>34345226.219999999</v>
      </c>
      <c r="F65" s="19">
        <v>10</v>
      </c>
      <c r="G65" s="19">
        <v>5357442.0999999996</v>
      </c>
      <c r="H65" s="19">
        <v>2</v>
      </c>
      <c r="I65" s="19">
        <v>1039426.31</v>
      </c>
      <c r="J65" s="19">
        <v>27</v>
      </c>
      <c r="K65" s="19">
        <v>14096223.369999999</v>
      </c>
    </row>
    <row r="66" spans="1:11">
      <c r="A66" s="18" t="s">
        <v>136</v>
      </c>
      <c r="B66" s="19">
        <v>1</v>
      </c>
      <c r="C66" s="19">
        <v>561576.13</v>
      </c>
      <c r="D66" s="19">
        <v>42</v>
      </c>
      <c r="E66" s="19">
        <v>24077452.059999999</v>
      </c>
      <c r="F66" s="19">
        <v>13</v>
      </c>
      <c r="G66" s="19">
        <v>7511536.8399999999</v>
      </c>
      <c r="H66" s="19">
        <v>1</v>
      </c>
      <c r="I66" s="19">
        <v>592752.77</v>
      </c>
      <c r="J66" s="19">
        <v>29</v>
      </c>
      <c r="K66" s="19">
        <v>16516097.43</v>
      </c>
    </row>
    <row r="67" spans="1:11">
      <c r="A67" s="18" t="s">
        <v>137</v>
      </c>
      <c r="B67" s="19">
        <v>1</v>
      </c>
      <c r="C67" s="19">
        <v>603762.24</v>
      </c>
      <c r="D67" s="19">
        <v>34</v>
      </c>
      <c r="E67" s="19">
        <v>21294359.100000001</v>
      </c>
      <c r="F67" s="19">
        <v>13</v>
      </c>
      <c r="G67" s="19">
        <v>8105998.0999999996</v>
      </c>
      <c r="H67" s="19"/>
      <c r="I67" s="19"/>
      <c r="J67" s="19">
        <v>20</v>
      </c>
      <c r="K67" s="19">
        <v>12390829.08</v>
      </c>
    </row>
    <row r="68" spans="1:11">
      <c r="A68" s="18" t="s">
        <v>138</v>
      </c>
      <c r="B68" s="19">
        <v>3</v>
      </c>
      <c r="C68" s="19">
        <v>2059321.05</v>
      </c>
      <c r="D68" s="19">
        <v>21</v>
      </c>
      <c r="E68" s="19">
        <v>14237765.880000001</v>
      </c>
      <c r="F68" s="19">
        <v>10</v>
      </c>
      <c r="G68" s="19">
        <v>6645160.2400000002</v>
      </c>
      <c r="H68" s="19">
        <v>1</v>
      </c>
      <c r="I68" s="19">
        <v>690679.8</v>
      </c>
      <c r="J68" s="19">
        <v>20</v>
      </c>
      <c r="K68" s="19">
        <v>13479221.609999999</v>
      </c>
    </row>
    <row r="69" spans="1:11">
      <c r="A69" s="18" t="s">
        <v>139</v>
      </c>
      <c r="B69" s="19">
        <v>1</v>
      </c>
      <c r="C69" s="19">
        <v>751773.8</v>
      </c>
      <c r="D69" s="19">
        <v>48</v>
      </c>
      <c r="E69" s="19">
        <v>35641323.479999997</v>
      </c>
      <c r="F69" s="19">
        <v>8</v>
      </c>
      <c r="G69" s="19">
        <v>6009339.8300000001</v>
      </c>
      <c r="H69" s="19"/>
      <c r="I69" s="19"/>
      <c r="J69" s="19">
        <v>21</v>
      </c>
      <c r="K69" s="19">
        <v>15813108.310000001</v>
      </c>
    </row>
    <row r="70" spans="1:11">
      <c r="A70" s="18" t="s">
        <v>140</v>
      </c>
      <c r="B70" s="19"/>
      <c r="C70" s="19"/>
      <c r="D70" s="19">
        <v>44</v>
      </c>
      <c r="E70" s="19">
        <v>37230845.409999996</v>
      </c>
      <c r="F70" s="19">
        <v>3</v>
      </c>
      <c r="G70" s="19">
        <v>2480436.7200000002</v>
      </c>
      <c r="H70" s="19"/>
      <c r="I70" s="19"/>
      <c r="J70" s="19">
        <v>21</v>
      </c>
      <c r="K70" s="19">
        <v>17729225.41</v>
      </c>
    </row>
    <row r="71" spans="1:11">
      <c r="A71" s="18" t="s">
        <v>141</v>
      </c>
      <c r="B71" s="19">
        <v>3</v>
      </c>
      <c r="C71" s="19">
        <v>3757335.11</v>
      </c>
      <c r="D71" s="19">
        <v>201</v>
      </c>
      <c r="E71" s="19">
        <v>811252403.77999997</v>
      </c>
      <c r="F71" s="19">
        <v>11</v>
      </c>
      <c r="G71" s="19">
        <v>14653077.42</v>
      </c>
      <c r="H71" s="19"/>
      <c r="I71" s="19"/>
      <c r="J71" s="19">
        <v>70</v>
      </c>
      <c r="K71" s="19">
        <v>103242078.09999999</v>
      </c>
    </row>
    <row r="72" spans="1:11">
      <c r="A72" s="18" t="s">
        <v>142</v>
      </c>
      <c r="B72" s="19">
        <v>1243375</v>
      </c>
      <c r="C72" s="19">
        <v>4383680192.2199993</v>
      </c>
      <c r="D72" s="19">
        <v>4077665</v>
      </c>
      <c r="E72" s="19">
        <v>2983160905.8699999</v>
      </c>
      <c r="F72" s="19">
        <v>377522</v>
      </c>
      <c r="G72" s="19">
        <v>3866268880.6100001</v>
      </c>
      <c r="H72" s="19">
        <v>307484</v>
      </c>
      <c r="I72" s="19">
        <v>932332823.9799999</v>
      </c>
      <c r="J72" s="19">
        <v>4357699</v>
      </c>
      <c r="K72" s="19">
        <v>46923691064.470016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72"/>
  <sheetViews>
    <sheetView zoomScale="55" workbookViewId="0"/>
  </sheetViews>
  <sheetFormatPr defaultRowHeight="15"/>
  <cols>
    <col min="1" max="1" width="22.7109375" customWidth="1"/>
    <col min="2" max="2" width="25.5703125" customWidth="1"/>
    <col min="3" max="3" width="13.140625" customWidth="1"/>
    <col min="4" max="4" width="81.28515625" customWidth="1"/>
    <col min="5" max="5" width="11.5703125" customWidth="1"/>
    <col min="6" max="6" width="38.42578125" customWidth="1"/>
    <col min="7" max="7" width="11.5703125" customWidth="1"/>
    <col min="8" max="8" width="47.85546875" customWidth="1"/>
    <col min="9" max="9" width="11.5703125" customWidth="1"/>
    <col min="10" max="10" width="49.7109375" customWidth="1"/>
    <col min="11" max="11" width="14.42578125" customWidth="1"/>
    <col min="12" max="12" width="31.28515625" customWidth="1"/>
    <col min="13" max="13" width="11.5703125" customWidth="1"/>
    <col min="14" max="14" width="20.28515625" customWidth="1"/>
    <col min="15" max="15" width="10.85546875" customWidth="1"/>
    <col min="16" max="16" width="16" customWidth="1"/>
  </cols>
  <sheetData>
    <row r="1" spans="1:16">
      <c r="A1" s="15" t="s">
        <v>0</v>
      </c>
      <c r="B1" s="16" t="s">
        <v>1</v>
      </c>
      <c r="C1" s="120" t="s">
        <v>348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6">
      <c r="A2" s="119" t="s">
        <v>363</v>
      </c>
      <c r="B2" s="122"/>
      <c r="C2" s="120" t="s">
        <v>361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</row>
    <row r="3" spans="1:16" s="7" customFormat="1" ht="15.75" customHeight="1">
      <c r="A3" s="15" t="s">
        <v>4</v>
      </c>
      <c r="B3" s="15" t="s">
        <v>351</v>
      </c>
      <c r="C3" s="16"/>
      <c r="D3" s="16"/>
      <c r="E3" s="16"/>
      <c r="F3" s="16"/>
      <c r="G3" s="16"/>
      <c r="H3" s="16"/>
      <c r="I3" s="16"/>
      <c r="J3" s="16"/>
      <c r="K3" s="16"/>
      <c r="L3"/>
      <c r="M3"/>
      <c r="N3"/>
      <c r="O3"/>
      <c r="P3"/>
    </row>
    <row r="4" spans="1:16" s="8" customFormat="1">
      <c r="A4" s="16"/>
      <c r="B4" s="28" t="s">
        <v>352</v>
      </c>
      <c r="C4" s="28"/>
      <c r="D4" s="28" t="s">
        <v>353</v>
      </c>
      <c r="E4" s="28"/>
      <c r="F4" s="28" t="s">
        <v>354</v>
      </c>
      <c r="G4" s="28"/>
      <c r="H4" s="28" t="s">
        <v>355</v>
      </c>
      <c r="I4" s="28"/>
      <c r="J4" s="28" t="s">
        <v>356</v>
      </c>
      <c r="K4" s="28"/>
      <c r="L4"/>
      <c r="M4"/>
      <c r="N4"/>
      <c r="O4"/>
    </row>
    <row r="5" spans="1:16" s="8" customFormat="1" ht="45.75" customHeight="1">
      <c r="A5" s="42" t="s">
        <v>357</v>
      </c>
      <c r="B5" s="28" t="s">
        <v>362</v>
      </c>
      <c r="C5" s="28" t="s">
        <v>359</v>
      </c>
      <c r="D5" s="28" t="s">
        <v>362</v>
      </c>
      <c r="E5" s="28" t="s">
        <v>359</v>
      </c>
      <c r="F5" s="28" t="s">
        <v>362</v>
      </c>
      <c r="G5" s="28" t="s">
        <v>359</v>
      </c>
      <c r="H5" s="28" t="s">
        <v>362</v>
      </c>
      <c r="I5" s="28" t="s">
        <v>359</v>
      </c>
      <c r="J5" s="28" t="s">
        <v>362</v>
      </c>
      <c r="K5" s="28" t="s">
        <v>359</v>
      </c>
      <c r="L5"/>
      <c r="M5"/>
      <c r="N5"/>
      <c r="O5"/>
    </row>
    <row r="6" spans="1:16">
      <c r="A6" s="18" t="s">
        <v>76</v>
      </c>
      <c r="B6" s="19">
        <v>168863</v>
      </c>
      <c r="C6" s="19">
        <v>61135247.799999997</v>
      </c>
      <c r="D6" s="19">
        <v>1387164</v>
      </c>
      <c r="E6" s="19">
        <v>100458732.86</v>
      </c>
      <c r="F6" s="19">
        <v>33972</v>
      </c>
      <c r="G6" s="19">
        <v>11840326.800000001</v>
      </c>
      <c r="H6" s="19">
        <v>80290</v>
      </c>
      <c r="I6" s="19">
        <v>24575087.07</v>
      </c>
      <c r="J6" s="19">
        <v>61300</v>
      </c>
      <c r="K6" s="19">
        <v>28276691.969999999</v>
      </c>
    </row>
    <row r="7" spans="1:16">
      <c r="A7" s="18" t="s">
        <v>77</v>
      </c>
      <c r="B7" s="19">
        <v>86276</v>
      </c>
      <c r="C7" s="19">
        <v>126945799.01000001</v>
      </c>
      <c r="D7" s="19">
        <v>52200</v>
      </c>
      <c r="E7" s="19">
        <v>73016152.120000005</v>
      </c>
      <c r="F7" s="19">
        <v>12280</v>
      </c>
      <c r="G7" s="19">
        <v>17836430.98</v>
      </c>
      <c r="H7" s="19">
        <v>18500</v>
      </c>
      <c r="I7" s="19">
        <v>26417613.350000001</v>
      </c>
      <c r="J7" s="19">
        <v>56432</v>
      </c>
      <c r="K7" s="19">
        <v>86677286.959999993</v>
      </c>
    </row>
    <row r="8" spans="1:16">
      <c r="A8" s="18" t="s">
        <v>78</v>
      </c>
      <c r="B8" s="19">
        <v>72059</v>
      </c>
      <c r="C8" s="19">
        <v>179622754.71000001</v>
      </c>
      <c r="D8" s="19">
        <v>18962</v>
      </c>
      <c r="E8" s="19">
        <v>46122329.18</v>
      </c>
      <c r="F8" s="19">
        <v>8073</v>
      </c>
      <c r="G8" s="19">
        <v>19879710.239999998</v>
      </c>
      <c r="H8" s="19">
        <v>9811</v>
      </c>
      <c r="I8" s="19">
        <v>24069438.309999999</v>
      </c>
      <c r="J8" s="19">
        <v>61934</v>
      </c>
      <c r="K8" s="19">
        <v>153511990.24000001</v>
      </c>
    </row>
    <row r="9" spans="1:16">
      <c r="A9" s="18" t="s">
        <v>79</v>
      </c>
      <c r="B9" s="19">
        <v>51312</v>
      </c>
      <c r="C9" s="19">
        <v>179510943.72</v>
      </c>
      <c r="D9" s="19">
        <v>9112</v>
      </c>
      <c r="E9" s="19">
        <v>31364527.41</v>
      </c>
      <c r="F9" s="19">
        <v>6130</v>
      </c>
      <c r="G9" s="19">
        <v>21267238.789999999</v>
      </c>
      <c r="H9" s="19">
        <v>6059</v>
      </c>
      <c r="I9" s="19">
        <v>20971944.710000001</v>
      </c>
      <c r="J9" s="19">
        <v>57859</v>
      </c>
      <c r="K9" s="19">
        <v>205756250.15000001</v>
      </c>
    </row>
    <row r="10" spans="1:16">
      <c r="A10" s="18" t="s">
        <v>80</v>
      </c>
      <c r="B10" s="19">
        <v>27460</v>
      </c>
      <c r="C10" s="19">
        <v>123423312.01000001</v>
      </c>
      <c r="D10" s="19">
        <v>5104</v>
      </c>
      <c r="E10" s="19">
        <v>22745194.5</v>
      </c>
      <c r="F10" s="19">
        <v>4768</v>
      </c>
      <c r="G10" s="19">
        <v>21367953.5</v>
      </c>
      <c r="H10" s="19">
        <v>3966</v>
      </c>
      <c r="I10" s="19">
        <v>17752188.079999998</v>
      </c>
      <c r="J10" s="19">
        <v>113802</v>
      </c>
      <c r="K10" s="19">
        <v>506842116.35000002</v>
      </c>
    </row>
    <row r="11" spans="1:16">
      <c r="A11" s="18" t="s">
        <v>81</v>
      </c>
      <c r="B11" s="19">
        <v>21121</v>
      </c>
      <c r="C11" s="19">
        <v>115744605.18000001</v>
      </c>
      <c r="D11" s="19">
        <v>3032</v>
      </c>
      <c r="E11" s="19">
        <v>16547832.310000001</v>
      </c>
      <c r="F11" s="19">
        <v>3944</v>
      </c>
      <c r="G11" s="19">
        <v>21495224.09</v>
      </c>
      <c r="H11" s="19">
        <v>2946</v>
      </c>
      <c r="I11" s="19">
        <v>16121591.99</v>
      </c>
      <c r="J11" s="19">
        <v>118651</v>
      </c>
      <c r="K11" s="19">
        <v>654741779.04999995</v>
      </c>
    </row>
    <row r="12" spans="1:16">
      <c r="A12" s="18" t="s">
        <v>82</v>
      </c>
      <c r="B12" s="19">
        <v>14545</v>
      </c>
      <c r="C12" s="19">
        <v>94427453.799999997</v>
      </c>
      <c r="D12" s="19">
        <v>2016</v>
      </c>
      <c r="E12" s="19">
        <v>13029725.25</v>
      </c>
      <c r="F12" s="19">
        <v>3177</v>
      </c>
      <c r="G12" s="19">
        <v>20627368.989999998</v>
      </c>
      <c r="H12" s="19">
        <v>2225</v>
      </c>
      <c r="I12" s="19">
        <v>14392110.140000001</v>
      </c>
      <c r="J12" s="19">
        <v>101860</v>
      </c>
      <c r="K12" s="19">
        <v>660337530.71000004</v>
      </c>
    </row>
    <row r="13" spans="1:16">
      <c r="A13" s="18" t="s">
        <v>83</v>
      </c>
      <c r="B13" s="19">
        <v>10846</v>
      </c>
      <c r="C13" s="19">
        <v>81577385.819999993</v>
      </c>
      <c r="D13" s="19">
        <v>1476</v>
      </c>
      <c r="E13" s="19">
        <v>11009269.5</v>
      </c>
      <c r="F13" s="19">
        <v>2707</v>
      </c>
      <c r="G13" s="19">
        <v>20266596.399999999</v>
      </c>
      <c r="H13" s="19">
        <v>1694</v>
      </c>
      <c r="I13" s="19">
        <v>12670147.970000001</v>
      </c>
      <c r="J13" s="19">
        <v>80724</v>
      </c>
      <c r="K13" s="19">
        <v>606704800.94000006</v>
      </c>
    </row>
    <row r="14" spans="1:16">
      <c r="A14" s="18" t="s">
        <v>84</v>
      </c>
      <c r="B14" s="19">
        <v>7443</v>
      </c>
      <c r="C14" s="19">
        <v>63213087.100000001</v>
      </c>
      <c r="D14" s="19">
        <v>1082</v>
      </c>
      <c r="E14" s="19">
        <v>9169859.9800000004</v>
      </c>
      <c r="F14" s="19">
        <v>2236</v>
      </c>
      <c r="G14" s="19">
        <v>18977865.699999999</v>
      </c>
      <c r="H14" s="19">
        <v>1227</v>
      </c>
      <c r="I14" s="19">
        <v>10408982.960000001</v>
      </c>
      <c r="J14" s="19">
        <v>57109</v>
      </c>
      <c r="K14" s="19">
        <v>485581271.01999998</v>
      </c>
    </row>
    <row r="15" spans="1:16">
      <c r="A15" s="18" t="s">
        <v>85</v>
      </c>
      <c r="B15" s="19">
        <v>6785</v>
      </c>
      <c r="C15" s="19">
        <v>64159584.310000002</v>
      </c>
      <c r="D15" s="19">
        <v>809</v>
      </c>
      <c r="E15" s="19">
        <v>7663957.7599999998</v>
      </c>
      <c r="F15" s="19">
        <v>2084</v>
      </c>
      <c r="G15" s="19">
        <v>19792370.510000002</v>
      </c>
      <c r="H15" s="19">
        <v>1062</v>
      </c>
      <c r="I15" s="19">
        <v>10089091.619999999</v>
      </c>
      <c r="J15" s="19">
        <v>52459</v>
      </c>
      <c r="K15" s="19">
        <v>499273778.37</v>
      </c>
    </row>
    <row r="16" spans="1:16">
      <c r="A16" s="18" t="s">
        <v>86</v>
      </c>
      <c r="B16" s="19">
        <v>5216</v>
      </c>
      <c r="C16" s="19">
        <v>54637846.619999997</v>
      </c>
      <c r="D16" s="19">
        <v>682</v>
      </c>
      <c r="E16" s="19">
        <v>7118319.79</v>
      </c>
      <c r="F16" s="19">
        <v>1768</v>
      </c>
      <c r="G16" s="19">
        <v>18531025.07</v>
      </c>
      <c r="H16" s="19">
        <v>754</v>
      </c>
      <c r="I16" s="19">
        <v>7905686.5199999996</v>
      </c>
      <c r="J16" s="19">
        <v>46687</v>
      </c>
      <c r="K16" s="19">
        <v>493793074.88999999</v>
      </c>
    </row>
    <row r="17" spans="1:11">
      <c r="A17" s="18" t="s">
        <v>87</v>
      </c>
      <c r="B17" s="19">
        <v>4756</v>
      </c>
      <c r="C17" s="19">
        <v>54537582.560000002</v>
      </c>
      <c r="D17" s="19">
        <v>491</v>
      </c>
      <c r="E17" s="19">
        <v>5634486.5199999996</v>
      </c>
      <c r="F17" s="19">
        <v>1609</v>
      </c>
      <c r="G17" s="19">
        <v>18483857.16</v>
      </c>
      <c r="H17" s="19">
        <v>637</v>
      </c>
      <c r="I17" s="19">
        <v>7313885.2999999998</v>
      </c>
      <c r="J17" s="19">
        <v>57912</v>
      </c>
      <c r="K17" s="19">
        <v>668247326.55999994</v>
      </c>
    </row>
    <row r="18" spans="1:11">
      <c r="A18" s="18" t="s">
        <v>88</v>
      </c>
      <c r="B18" s="19">
        <v>3002</v>
      </c>
      <c r="C18" s="19">
        <v>37484384.57</v>
      </c>
      <c r="D18" s="19">
        <v>407</v>
      </c>
      <c r="E18" s="19">
        <v>5067026.51</v>
      </c>
      <c r="F18" s="19">
        <v>1281</v>
      </c>
      <c r="G18" s="19">
        <v>15998898.029999999</v>
      </c>
      <c r="H18" s="19">
        <v>497</v>
      </c>
      <c r="I18" s="19">
        <v>6196603.5499999998</v>
      </c>
      <c r="J18" s="19">
        <v>50462</v>
      </c>
      <c r="K18" s="19">
        <v>631087115.65999997</v>
      </c>
    </row>
    <row r="19" spans="1:11">
      <c r="A19" s="18" t="s">
        <v>89</v>
      </c>
      <c r="B19" s="19">
        <v>2505</v>
      </c>
      <c r="C19" s="19">
        <v>33779562.460000001</v>
      </c>
      <c r="D19" s="19">
        <v>296</v>
      </c>
      <c r="E19" s="19">
        <v>3984922.61</v>
      </c>
      <c r="F19" s="19">
        <v>1171</v>
      </c>
      <c r="G19" s="19">
        <v>15793525.710000001</v>
      </c>
      <c r="H19" s="19">
        <v>455</v>
      </c>
      <c r="I19" s="19">
        <v>6133583</v>
      </c>
      <c r="J19" s="19">
        <v>50863</v>
      </c>
      <c r="K19" s="19">
        <v>687538977.19000006</v>
      </c>
    </row>
    <row r="20" spans="1:11">
      <c r="A20" s="18" t="s">
        <v>90</v>
      </c>
      <c r="B20" s="19">
        <v>1977</v>
      </c>
      <c r="C20" s="19">
        <v>28657242.449999999</v>
      </c>
      <c r="D20" s="19">
        <v>248</v>
      </c>
      <c r="E20" s="19">
        <v>3588464.94</v>
      </c>
      <c r="F20" s="19">
        <v>1089</v>
      </c>
      <c r="G20" s="19">
        <v>15785907.27</v>
      </c>
      <c r="H20" s="19">
        <v>366</v>
      </c>
      <c r="I20" s="19">
        <v>5309748.75</v>
      </c>
      <c r="J20" s="19">
        <v>46107</v>
      </c>
      <c r="K20" s="19">
        <v>667973153.86000001</v>
      </c>
    </row>
    <row r="21" spans="1:11">
      <c r="A21" s="18" t="s">
        <v>91</v>
      </c>
      <c r="B21" s="19">
        <v>1681</v>
      </c>
      <c r="C21" s="19">
        <v>26079650.82</v>
      </c>
      <c r="D21" s="19">
        <v>249</v>
      </c>
      <c r="E21" s="19">
        <v>3837896.01</v>
      </c>
      <c r="F21" s="19">
        <v>965</v>
      </c>
      <c r="G21" s="19">
        <v>14955538.720000001</v>
      </c>
      <c r="H21" s="19">
        <v>310</v>
      </c>
      <c r="I21" s="19">
        <v>4798852.04</v>
      </c>
      <c r="J21" s="19">
        <v>39439</v>
      </c>
      <c r="K21" s="19">
        <v>611540720.40999997</v>
      </c>
    </row>
    <row r="22" spans="1:11">
      <c r="A22" s="18" t="s">
        <v>92</v>
      </c>
      <c r="B22" s="19">
        <v>1296</v>
      </c>
      <c r="C22" s="19">
        <v>21373684.77</v>
      </c>
      <c r="D22" s="19">
        <v>223</v>
      </c>
      <c r="E22" s="19">
        <v>3674721.8</v>
      </c>
      <c r="F22" s="19">
        <v>863</v>
      </c>
      <c r="G22" s="19">
        <v>14238629.84</v>
      </c>
      <c r="H22" s="19">
        <v>261</v>
      </c>
      <c r="I22" s="19">
        <v>4310599.29</v>
      </c>
      <c r="J22" s="19">
        <v>41348</v>
      </c>
      <c r="K22" s="19">
        <v>681489065.46000004</v>
      </c>
    </row>
    <row r="23" spans="1:11">
      <c r="A23" s="18" t="s">
        <v>93</v>
      </c>
      <c r="B23" s="19">
        <v>1213</v>
      </c>
      <c r="C23" s="19">
        <v>21174589.84</v>
      </c>
      <c r="D23" s="19">
        <v>120</v>
      </c>
      <c r="E23" s="19">
        <v>2101011.19</v>
      </c>
      <c r="F23" s="19">
        <v>823</v>
      </c>
      <c r="G23" s="19">
        <v>14399320.43</v>
      </c>
      <c r="H23" s="19">
        <v>247</v>
      </c>
      <c r="I23" s="19">
        <v>4328028.9400000004</v>
      </c>
      <c r="J23" s="19">
        <v>34009</v>
      </c>
      <c r="K23" s="19">
        <v>593390064.59000003</v>
      </c>
    </row>
    <row r="24" spans="1:11">
      <c r="A24" s="18" t="s">
        <v>94</v>
      </c>
      <c r="B24" s="19">
        <v>980</v>
      </c>
      <c r="C24" s="19">
        <v>18104913.170000002</v>
      </c>
      <c r="D24" s="19">
        <v>162</v>
      </c>
      <c r="E24" s="19">
        <v>2988980.27</v>
      </c>
      <c r="F24" s="19">
        <v>812</v>
      </c>
      <c r="G24" s="19">
        <v>15017245.279999999</v>
      </c>
      <c r="H24" s="19">
        <v>215</v>
      </c>
      <c r="I24" s="19">
        <v>3972711.93</v>
      </c>
      <c r="J24" s="19">
        <v>28856</v>
      </c>
      <c r="K24" s="19">
        <v>534599902.89999998</v>
      </c>
    </row>
    <row r="25" spans="1:11">
      <c r="A25" s="18" t="s">
        <v>95</v>
      </c>
      <c r="B25" s="19">
        <v>904</v>
      </c>
      <c r="C25" s="19">
        <v>17636316.359999999</v>
      </c>
      <c r="D25" s="19">
        <v>137</v>
      </c>
      <c r="E25" s="19">
        <v>2670066.5099999998</v>
      </c>
      <c r="F25" s="19">
        <v>708</v>
      </c>
      <c r="G25" s="19">
        <v>13808040.98</v>
      </c>
      <c r="H25" s="19">
        <v>216</v>
      </c>
      <c r="I25" s="19">
        <v>4205778.66</v>
      </c>
      <c r="J25" s="19">
        <v>26262</v>
      </c>
      <c r="K25" s="19">
        <v>510792384.55000001</v>
      </c>
    </row>
    <row r="26" spans="1:11">
      <c r="A26" s="18" t="s">
        <v>96</v>
      </c>
      <c r="B26" s="19">
        <v>1403</v>
      </c>
      <c r="C26" s="19">
        <v>29424482.449999999</v>
      </c>
      <c r="D26" s="19">
        <v>259</v>
      </c>
      <c r="E26" s="19">
        <v>5422176.8700000001</v>
      </c>
      <c r="F26" s="19">
        <v>1225</v>
      </c>
      <c r="G26" s="19">
        <v>25714137.690000001</v>
      </c>
      <c r="H26" s="19">
        <v>324</v>
      </c>
      <c r="I26" s="19">
        <v>6795424.1299999999</v>
      </c>
      <c r="J26" s="19">
        <v>26207</v>
      </c>
      <c r="K26" s="19">
        <v>547039120.90999997</v>
      </c>
    </row>
    <row r="27" spans="1:11">
      <c r="A27" s="18" t="s">
        <v>97</v>
      </c>
      <c r="B27" s="19">
        <v>1116</v>
      </c>
      <c r="C27" s="19">
        <v>25611780.329999998</v>
      </c>
      <c r="D27" s="19">
        <v>189</v>
      </c>
      <c r="E27" s="19">
        <v>4324853.62</v>
      </c>
      <c r="F27" s="19">
        <v>1069</v>
      </c>
      <c r="G27" s="19">
        <v>24576130.449999999</v>
      </c>
      <c r="H27" s="19">
        <v>288</v>
      </c>
      <c r="I27" s="19">
        <v>6617640.3499999996</v>
      </c>
      <c r="J27" s="19">
        <v>16609</v>
      </c>
      <c r="K27" s="19">
        <v>380951425.47000003</v>
      </c>
    </row>
    <row r="28" spans="1:11">
      <c r="A28" s="18" t="s">
        <v>98</v>
      </c>
      <c r="B28" s="19">
        <v>840</v>
      </c>
      <c r="C28" s="19">
        <v>21000265.52</v>
      </c>
      <c r="D28" s="19">
        <v>179</v>
      </c>
      <c r="E28" s="19">
        <v>4472557.9400000004</v>
      </c>
      <c r="F28" s="19">
        <v>896</v>
      </c>
      <c r="G28" s="19">
        <v>22398195.949999999</v>
      </c>
      <c r="H28" s="19">
        <v>246</v>
      </c>
      <c r="I28" s="19">
        <v>6133315.2400000002</v>
      </c>
      <c r="J28" s="19">
        <v>10683</v>
      </c>
      <c r="K28" s="19">
        <v>266625944.11000001</v>
      </c>
    </row>
    <row r="29" spans="1:11">
      <c r="A29" s="18" t="s">
        <v>99</v>
      </c>
      <c r="B29" s="19">
        <v>643</v>
      </c>
      <c r="C29" s="19">
        <v>17320923.899999999</v>
      </c>
      <c r="D29" s="19">
        <v>157</v>
      </c>
      <c r="E29" s="19">
        <v>4228646.3099999996</v>
      </c>
      <c r="F29" s="19">
        <v>762</v>
      </c>
      <c r="G29" s="19">
        <v>20560234.239999998</v>
      </c>
      <c r="H29" s="19">
        <v>214</v>
      </c>
      <c r="I29" s="19">
        <v>5780287.04</v>
      </c>
      <c r="J29" s="19">
        <v>7274</v>
      </c>
      <c r="K29" s="19">
        <v>196016421</v>
      </c>
    </row>
    <row r="30" spans="1:11">
      <c r="A30" s="18" t="s">
        <v>100</v>
      </c>
      <c r="B30" s="19">
        <v>528</v>
      </c>
      <c r="C30" s="19">
        <v>15275564.08</v>
      </c>
      <c r="D30" s="19">
        <v>120</v>
      </c>
      <c r="E30" s="19">
        <v>3475976.9</v>
      </c>
      <c r="F30" s="19">
        <v>714</v>
      </c>
      <c r="G30" s="19">
        <v>20687910.690000001</v>
      </c>
      <c r="H30" s="19">
        <v>203</v>
      </c>
      <c r="I30" s="19">
        <v>5890753.6699999999</v>
      </c>
      <c r="J30" s="19">
        <v>5332</v>
      </c>
      <c r="K30" s="19">
        <v>154395818.19</v>
      </c>
    </row>
    <row r="31" spans="1:11">
      <c r="A31" s="18" t="s">
        <v>101</v>
      </c>
      <c r="B31" s="19">
        <v>545</v>
      </c>
      <c r="C31" s="19">
        <v>17118470.559999999</v>
      </c>
      <c r="D31" s="19">
        <v>199</v>
      </c>
      <c r="E31" s="19">
        <v>6233140.5899999999</v>
      </c>
      <c r="F31" s="19">
        <v>886</v>
      </c>
      <c r="G31" s="19">
        <v>27858386.670000002</v>
      </c>
      <c r="H31" s="19">
        <v>216</v>
      </c>
      <c r="I31" s="19">
        <v>6815036.0899999999</v>
      </c>
      <c r="J31" s="19">
        <v>5875</v>
      </c>
      <c r="K31" s="19">
        <v>184430468.15000001</v>
      </c>
    </row>
    <row r="32" spans="1:11">
      <c r="A32" s="18" t="s">
        <v>102</v>
      </c>
      <c r="B32" s="19">
        <v>514</v>
      </c>
      <c r="C32" s="19">
        <v>17658913.059999999</v>
      </c>
      <c r="D32" s="19">
        <v>122</v>
      </c>
      <c r="E32" s="19">
        <v>4211415.4800000004</v>
      </c>
      <c r="F32" s="19">
        <v>709</v>
      </c>
      <c r="G32" s="19">
        <v>24423899.32</v>
      </c>
      <c r="H32" s="19">
        <v>150</v>
      </c>
      <c r="I32" s="19">
        <v>5166249.0999999996</v>
      </c>
      <c r="J32" s="19">
        <v>3751</v>
      </c>
      <c r="K32" s="19">
        <v>129071937.98999999</v>
      </c>
    </row>
    <row r="33" spans="1:11">
      <c r="A33" s="18" t="s">
        <v>103</v>
      </c>
      <c r="B33" s="19">
        <v>328</v>
      </c>
      <c r="C33" s="19">
        <v>12253757.800000001</v>
      </c>
      <c r="D33" s="19">
        <v>126</v>
      </c>
      <c r="E33" s="19">
        <v>4712633.82</v>
      </c>
      <c r="F33" s="19">
        <v>616</v>
      </c>
      <c r="G33" s="19">
        <v>23115032.07</v>
      </c>
      <c r="H33" s="19">
        <v>144</v>
      </c>
      <c r="I33" s="19">
        <v>5402285.3300000001</v>
      </c>
      <c r="J33" s="19">
        <v>2594</v>
      </c>
      <c r="K33" s="19">
        <v>97103523.359999999</v>
      </c>
    </row>
    <row r="34" spans="1:11">
      <c r="A34" s="18" t="s">
        <v>104</v>
      </c>
      <c r="B34" s="19">
        <v>281</v>
      </c>
      <c r="C34" s="19">
        <v>11350871.199999999</v>
      </c>
      <c r="D34" s="19">
        <v>122</v>
      </c>
      <c r="E34" s="19">
        <v>4923345.47</v>
      </c>
      <c r="F34" s="19">
        <v>553</v>
      </c>
      <c r="G34" s="19">
        <v>22352155.09</v>
      </c>
      <c r="H34" s="19">
        <v>100</v>
      </c>
      <c r="I34" s="19">
        <v>4033571.9</v>
      </c>
      <c r="J34" s="19">
        <v>1745</v>
      </c>
      <c r="K34" s="19">
        <v>70662577.75</v>
      </c>
    </row>
    <row r="35" spans="1:11">
      <c r="A35" s="18" t="s">
        <v>105</v>
      </c>
      <c r="B35" s="19">
        <v>252</v>
      </c>
      <c r="C35" s="19">
        <v>10938840.59</v>
      </c>
      <c r="D35" s="19">
        <v>69</v>
      </c>
      <c r="E35" s="19">
        <v>3000877.7</v>
      </c>
      <c r="F35" s="19">
        <v>485</v>
      </c>
      <c r="G35" s="19">
        <v>21081748.5</v>
      </c>
      <c r="H35" s="19">
        <v>77</v>
      </c>
      <c r="I35" s="19">
        <v>3353587.91</v>
      </c>
      <c r="J35" s="19">
        <v>1329</v>
      </c>
      <c r="K35" s="19">
        <v>57693861.119999997</v>
      </c>
    </row>
    <row r="36" spans="1:11">
      <c r="A36" s="18" t="s">
        <v>106</v>
      </c>
      <c r="B36" s="19">
        <v>284</v>
      </c>
      <c r="C36" s="19">
        <v>13427418.060000001</v>
      </c>
      <c r="D36" s="19">
        <v>138</v>
      </c>
      <c r="E36" s="19">
        <v>6546249.4400000004</v>
      </c>
      <c r="F36" s="19">
        <v>628</v>
      </c>
      <c r="G36" s="19">
        <v>29816108.489999998</v>
      </c>
      <c r="H36" s="19">
        <v>106</v>
      </c>
      <c r="I36" s="19">
        <v>5020559.6500000004</v>
      </c>
      <c r="J36" s="19">
        <v>1556</v>
      </c>
      <c r="K36" s="19">
        <v>73547314.799999997</v>
      </c>
    </row>
    <row r="37" spans="1:11">
      <c r="A37" s="18" t="s">
        <v>107</v>
      </c>
      <c r="B37" s="19">
        <v>209</v>
      </c>
      <c r="C37" s="19">
        <v>10939655.73</v>
      </c>
      <c r="D37" s="19">
        <v>138</v>
      </c>
      <c r="E37" s="19">
        <v>7160653.0599999996</v>
      </c>
      <c r="F37" s="19">
        <v>409</v>
      </c>
      <c r="G37" s="19">
        <v>21418356.280000001</v>
      </c>
      <c r="H37" s="19">
        <v>77</v>
      </c>
      <c r="I37" s="19">
        <v>4022242.53</v>
      </c>
      <c r="J37" s="19">
        <v>1013</v>
      </c>
      <c r="K37" s="19">
        <v>52983428.18</v>
      </c>
    </row>
    <row r="38" spans="1:11">
      <c r="A38" s="18" t="s">
        <v>108</v>
      </c>
      <c r="B38" s="19">
        <v>149</v>
      </c>
      <c r="C38" s="19">
        <v>8573783.8900000006</v>
      </c>
      <c r="D38" s="19">
        <v>92</v>
      </c>
      <c r="E38" s="19">
        <v>5266032.05</v>
      </c>
      <c r="F38" s="19">
        <v>318</v>
      </c>
      <c r="G38" s="19">
        <v>18288895.940000001</v>
      </c>
      <c r="H38" s="19">
        <v>46</v>
      </c>
      <c r="I38" s="19">
        <v>2651921.3199999998</v>
      </c>
      <c r="J38" s="19">
        <v>682</v>
      </c>
      <c r="K38" s="19">
        <v>39162956.020000003</v>
      </c>
    </row>
    <row r="39" spans="1:11">
      <c r="A39" s="18" t="s">
        <v>109</v>
      </c>
      <c r="B39" s="19">
        <v>102</v>
      </c>
      <c r="C39" s="19">
        <v>6331222.5</v>
      </c>
      <c r="D39" s="19">
        <v>78</v>
      </c>
      <c r="E39" s="19">
        <v>4803686.26</v>
      </c>
      <c r="F39" s="19">
        <v>243</v>
      </c>
      <c r="G39" s="19">
        <v>15175369.75</v>
      </c>
      <c r="H39" s="19">
        <v>30</v>
      </c>
      <c r="I39" s="19">
        <v>1866361.38</v>
      </c>
      <c r="J39" s="19">
        <v>510</v>
      </c>
      <c r="K39" s="19">
        <v>31782173.510000002</v>
      </c>
    </row>
    <row r="40" spans="1:11">
      <c r="A40" s="18" t="s">
        <v>110</v>
      </c>
      <c r="B40" s="19">
        <v>84</v>
      </c>
      <c r="C40" s="19">
        <v>5655569.0499999998</v>
      </c>
      <c r="D40" s="19">
        <v>58</v>
      </c>
      <c r="E40" s="19">
        <v>3884407.78</v>
      </c>
      <c r="F40" s="19">
        <v>197</v>
      </c>
      <c r="G40" s="19">
        <v>13307119.48</v>
      </c>
      <c r="H40" s="19">
        <v>28</v>
      </c>
      <c r="I40" s="19">
        <v>1884289.47</v>
      </c>
      <c r="J40" s="19">
        <v>414</v>
      </c>
      <c r="K40" s="19">
        <v>27901882.379999999</v>
      </c>
    </row>
    <row r="41" spans="1:11">
      <c r="A41" s="18" t="s">
        <v>111</v>
      </c>
      <c r="B41" s="19">
        <v>69</v>
      </c>
      <c r="C41" s="19">
        <v>5013107.17</v>
      </c>
      <c r="D41" s="19">
        <v>75</v>
      </c>
      <c r="E41" s="19">
        <v>5421115.8300000001</v>
      </c>
      <c r="F41" s="19">
        <v>160</v>
      </c>
      <c r="G41" s="19">
        <v>11601415.869999999</v>
      </c>
      <c r="H41" s="19">
        <v>16</v>
      </c>
      <c r="I41" s="19">
        <v>1164336.8899999999</v>
      </c>
      <c r="J41" s="19">
        <v>356</v>
      </c>
      <c r="K41" s="19">
        <v>25744332.960000001</v>
      </c>
    </row>
    <row r="42" spans="1:11">
      <c r="A42" s="18" t="s">
        <v>112</v>
      </c>
      <c r="B42" s="19">
        <v>47</v>
      </c>
      <c r="C42" s="19">
        <v>3633438.8</v>
      </c>
      <c r="D42" s="19">
        <v>51</v>
      </c>
      <c r="E42" s="19">
        <v>3921984.82</v>
      </c>
      <c r="F42" s="19">
        <v>150</v>
      </c>
      <c r="G42" s="19">
        <v>11585983.57</v>
      </c>
      <c r="H42" s="19">
        <v>18</v>
      </c>
      <c r="I42" s="19">
        <v>1401338.7</v>
      </c>
      <c r="J42" s="19">
        <v>224</v>
      </c>
      <c r="K42" s="19">
        <v>17338654.739999998</v>
      </c>
    </row>
    <row r="43" spans="1:11">
      <c r="A43" s="18" t="s">
        <v>113</v>
      </c>
      <c r="B43" s="19">
        <v>47</v>
      </c>
      <c r="C43" s="19">
        <v>3879988.77</v>
      </c>
      <c r="D43" s="19">
        <v>47</v>
      </c>
      <c r="E43" s="19">
        <v>3860688.2</v>
      </c>
      <c r="F43" s="19">
        <v>115</v>
      </c>
      <c r="G43" s="19">
        <v>9474621.2599999998</v>
      </c>
      <c r="H43" s="19">
        <v>12</v>
      </c>
      <c r="I43" s="19">
        <v>991398.56</v>
      </c>
      <c r="J43" s="19">
        <v>184</v>
      </c>
      <c r="K43" s="19">
        <v>15178505.029999999</v>
      </c>
    </row>
    <row r="44" spans="1:11">
      <c r="A44" s="18" t="s">
        <v>114</v>
      </c>
      <c r="B44" s="19">
        <v>34</v>
      </c>
      <c r="C44" s="19">
        <v>2969044.78</v>
      </c>
      <c r="D44" s="19">
        <v>38</v>
      </c>
      <c r="E44" s="19">
        <v>3314588.62</v>
      </c>
      <c r="F44" s="19">
        <v>95</v>
      </c>
      <c r="G44" s="19">
        <v>8297367.8600000003</v>
      </c>
      <c r="H44" s="19">
        <v>8</v>
      </c>
      <c r="I44" s="19">
        <v>703006.49</v>
      </c>
      <c r="J44" s="19">
        <v>152</v>
      </c>
      <c r="K44" s="19">
        <v>13301657.18</v>
      </c>
    </row>
    <row r="45" spans="1:11">
      <c r="A45" s="18" t="s">
        <v>115</v>
      </c>
      <c r="B45" s="19">
        <v>28</v>
      </c>
      <c r="C45" s="19">
        <v>2578301.9300000002</v>
      </c>
      <c r="D45" s="19">
        <v>43</v>
      </c>
      <c r="E45" s="19">
        <v>3959732.24</v>
      </c>
      <c r="F45" s="19">
        <v>94</v>
      </c>
      <c r="G45" s="19">
        <v>8687317.1300000008</v>
      </c>
      <c r="H45" s="19">
        <v>10</v>
      </c>
      <c r="I45" s="19">
        <v>926380.5</v>
      </c>
      <c r="J45" s="19">
        <v>96</v>
      </c>
      <c r="K45" s="19">
        <v>8892102.0899999999</v>
      </c>
    </row>
    <row r="46" spans="1:11">
      <c r="A46" s="18" t="s">
        <v>116</v>
      </c>
      <c r="B46" s="19">
        <v>20</v>
      </c>
      <c r="C46" s="19">
        <v>1942196.09</v>
      </c>
      <c r="D46" s="19">
        <v>34</v>
      </c>
      <c r="E46" s="19">
        <v>3305770.59</v>
      </c>
      <c r="F46" s="19">
        <v>63</v>
      </c>
      <c r="G46" s="19">
        <v>6124139.54</v>
      </c>
      <c r="H46" s="19">
        <v>8</v>
      </c>
      <c r="I46" s="19">
        <v>771947.76</v>
      </c>
      <c r="J46" s="19">
        <v>67</v>
      </c>
      <c r="K46" s="19">
        <v>6536256.8399999999</v>
      </c>
    </row>
    <row r="47" spans="1:11">
      <c r="A47" s="18" t="s">
        <v>117</v>
      </c>
      <c r="B47" s="19">
        <v>39</v>
      </c>
      <c r="C47" s="19">
        <v>4107125.01</v>
      </c>
      <c r="D47" s="19">
        <v>75</v>
      </c>
      <c r="E47" s="19">
        <v>7778862.0099999998</v>
      </c>
      <c r="F47" s="19">
        <v>84</v>
      </c>
      <c r="G47" s="19">
        <v>8808181.4100000001</v>
      </c>
      <c r="H47" s="19">
        <v>13</v>
      </c>
      <c r="I47" s="19">
        <v>1367837.82</v>
      </c>
      <c r="J47" s="19">
        <v>149</v>
      </c>
      <c r="K47" s="19">
        <v>15585348.57</v>
      </c>
    </row>
    <row r="48" spans="1:11">
      <c r="A48" s="18" t="s">
        <v>118</v>
      </c>
      <c r="B48" s="19">
        <v>20</v>
      </c>
      <c r="C48" s="19">
        <v>2278745.9900000002</v>
      </c>
      <c r="D48" s="19">
        <v>57</v>
      </c>
      <c r="E48" s="19">
        <v>6495089.8799999999</v>
      </c>
      <c r="F48" s="19">
        <v>80</v>
      </c>
      <c r="G48" s="19">
        <v>9191296</v>
      </c>
      <c r="H48" s="19">
        <v>10</v>
      </c>
      <c r="I48" s="19">
        <v>1167147.17</v>
      </c>
      <c r="J48" s="19">
        <v>90</v>
      </c>
      <c r="K48" s="19">
        <v>10353088.380000001</v>
      </c>
    </row>
    <row r="49" spans="1:11">
      <c r="A49" s="18" t="s">
        <v>119</v>
      </c>
      <c r="B49" s="19">
        <v>19</v>
      </c>
      <c r="C49" s="19">
        <v>2383832.5</v>
      </c>
      <c r="D49" s="19">
        <v>37</v>
      </c>
      <c r="E49" s="19">
        <v>4611775.08</v>
      </c>
      <c r="F49" s="19">
        <v>50</v>
      </c>
      <c r="G49" s="19">
        <v>6196092.7599999998</v>
      </c>
      <c r="H49" s="19">
        <v>5</v>
      </c>
      <c r="I49" s="19">
        <v>633615.57999999996</v>
      </c>
      <c r="J49" s="19">
        <v>83</v>
      </c>
      <c r="K49" s="19">
        <v>10344616.09</v>
      </c>
    </row>
    <row r="50" spans="1:11">
      <c r="A50" s="18" t="s">
        <v>120</v>
      </c>
      <c r="B50" s="19">
        <v>14</v>
      </c>
      <c r="C50" s="19">
        <v>1884386.36</v>
      </c>
      <c r="D50" s="19">
        <v>19</v>
      </c>
      <c r="E50" s="19">
        <v>2573959.69</v>
      </c>
      <c r="F50" s="19">
        <v>39</v>
      </c>
      <c r="G50" s="19">
        <v>5269896.29</v>
      </c>
      <c r="H50" s="19">
        <v>2</v>
      </c>
      <c r="I50" s="19">
        <v>269394.23</v>
      </c>
      <c r="J50" s="19">
        <v>88</v>
      </c>
      <c r="K50" s="19">
        <v>11809549.91</v>
      </c>
    </row>
    <row r="51" spans="1:11">
      <c r="A51" s="18" t="s">
        <v>121</v>
      </c>
      <c r="B51" s="19">
        <v>11</v>
      </c>
      <c r="C51" s="19">
        <v>1593335.55</v>
      </c>
      <c r="D51" s="19">
        <v>31</v>
      </c>
      <c r="E51" s="19">
        <v>4492724.74</v>
      </c>
      <c r="F51" s="19">
        <v>37</v>
      </c>
      <c r="G51" s="19">
        <v>5379167.5</v>
      </c>
      <c r="H51" s="19">
        <v>4</v>
      </c>
      <c r="I51" s="19">
        <v>583618.24</v>
      </c>
      <c r="J51" s="19">
        <v>40</v>
      </c>
      <c r="K51" s="19">
        <v>5751773.8200000003</v>
      </c>
    </row>
    <row r="52" spans="1:11">
      <c r="A52" s="18" t="s">
        <v>122</v>
      </c>
      <c r="B52" s="19">
        <v>9</v>
      </c>
      <c r="C52" s="19">
        <v>1397525.51</v>
      </c>
      <c r="D52" s="19">
        <v>43</v>
      </c>
      <c r="E52" s="19">
        <v>6657830.3300000001</v>
      </c>
      <c r="F52" s="19">
        <v>22</v>
      </c>
      <c r="G52" s="19">
        <v>3393317.23</v>
      </c>
      <c r="H52" s="19">
        <v>3</v>
      </c>
      <c r="I52" s="19">
        <v>458399.45</v>
      </c>
      <c r="J52" s="19">
        <v>42</v>
      </c>
      <c r="K52" s="19">
        <v>6494612.6200000001</v>
      </c>
    </row>
    <row r="53" spans="1:11">
      <c r="A53" s="18" t="s">
        <v>123</v>
      </c>
      <c r="B53" s="19">
        <v>5</v>
      </c>
      <c r="C53" s="19">
        <v>820181.91</v>
      </c>
      <c r="D53" s="19">
        <v>25</v>
      </c>
      <c r="E53" s="19">
        <v>4099616.68</v>
      </c>
      <c r="F53" s="19">
        <v>18</v>
      </c>
      <c r="G53" s="19">
        <v>2955911.26</v>
      </c>
      <c r="H53" s="19">
        <v>2</v>
      </c>
      <c r="I53" s="19">
        <v>336137.37</v>
      </c>
      <c r="J53" s="19">
        <v>28</v>
      </c>
      <c r="K53" s="19">
        <v>4626556.08</v>
      </c>
    </row>
    <row r="54" spans="1:11">
      <c r="A54" s="18" t="s">
        <v>124</v>
      </c>
      <c r="B54" s="19">
        <v>5</v>
      </c>
      <c r="C54" s="19">
        <v>886713.19</v>
      </c>
      <c r="D54" s="19">
        <v>15</v>
      </c>
      <c r="E54" s="19">
        <v>2613237.62</v>
      </c>
      <c r="F54" s="19">
        <v>11</v>
      </c>
      <c r="G54" s="19">
        <v>1932842.16</v>
      </c>
      <c r="H54" s="19">
        <v>1</v>
      </c>
      <c r="I54" s="19">
        <v>174442.95</v>
      </c>
      <c r="J54" s="19">
        <v>16</v>
      </c>
      <c r="K54" s="19">
        <v>2815308.84</v>
      </c>
    </row>
    <row r="55" spans="1:11">
      <c r="A55" s="18" t="s">
        <v>125</v>
      </c>
      <c r="B55" s="19">
        <v>6</v>
      </c>
      <c r="C55" s="19">
        <v>1119731.1000000001</v>
      </c>
      <c r="D55" s="19">
        <v>37</v>
      </c>
      <c r="E55" s="19">
        <v>6974007.5800000001</v>
      </c>
      <c r="F55" s="19">
        <v>30</v>
      </c>
      <c r="G55" s="19">
        <v>5701601.8099999996</v>
      </c>
      <c r="H55" s="19">
        <v>4</v>
      </c>
      <c r="I55" s="19">
        <v>761933.19</v>
      </c>
      <c r="J55" s="19">
        <v>31</v>
      </c>
      <c r="K55" s="19">
        <v>5882342.6399999997</v>
      </c>
    </row>
    <row r="56" spans="1:11">
      <c r="A56" s="18" t="s">
        <v>126</v>
      </c>
      <c r="B56" s="19">
        <v>7</v>
      </c>
      <c r="C56" s="19">
        <v>1447466.77</v>
      </c>
      <c r="D56" s="19">
        <v>28</v>
      </c>
      <c r="E56" s="19">
        <v>5828377.6900000004</v>
      </c>
      <c r="F56" s="19">
        <v>23</v>
      </c>
      <c r="G56" s="19">
        <v>4808373.4000000004</v>
      </c>
      <c r="H56" s="19"/>
      <c r="I56" s="19"/>
      <c r="J56" s="19">
        <v>30</v>
      </c>
      <c r="K56" s="19">
        <v>6257731.7800000003</v>
      </c>
    </row>
    <row r="57" spans="1:11">
      <c r="A57" s="18" t="s">
        <v>127</v>
      </c>
      <c r="B57" s="19">
        <v>5</v>
      </c>
      <c r="C57" s="19">
        <v>1175068.76</v>
      </c>
      <c r="D57" s="19">
        <v>34</v>
      </c>
      <c r="E57" s="19">
        <v>7927043.8899999997</v>
      </c>
      <c r="F57" s="19">
        <v>18</v>
      </c>
      <c r="G57" s="19">
        <v>4187766.88</v>
      </c>
      <c r="H57" s="19">
        <v>2</v>
      </c>
      <c r="I57" s="19">
        <v>471466.71</v>
      </c>
      <c r="J57" s="19">
        <v>23</v>
      </c>
      <c r="K57" s="19">
        <v>5409674.8200000003</v>
      </c>
    </row>
    <row r="58" spans="1:11">
      <c r="A58" s="18" t="s">
        <v>128</v>
      </c>
      <c r="B58" s="19">
        <v>5</v>
      </c>
      <c r="C58" s="19">
        <v>1331932.08</v>
      </c>
      <c r="D58" s="19">
        <v>30</v>
      </c>
      <c r="E58" s="19">
        <v>7898143.0999999996</v>
      </c>
      <c r="F58" s="19">
        <v>7</v>
      </c>
      <c r="G58" s="19">
        <v>1834079.32</v>
      </c>
      <c r="H58" s="19">
        <v>1</v>
      </c>
      <c r="I58" s="19">
        <v>267986.28000000003</v>
      </c>
      <c r="J58" s="19">
        <v>18</v>
      </c>
      <c r="K58" s="19">
        <v>4735591.28</v>
      </c>
    </row>
    <row r="59" spans="1:11">
      <c r="A59" s="18" t="s">
        <v>129</v>
      </c>
      <c r="B59" s="19">
        <v>5</v>
      </c>
      <c r="C59" s="19">
        <v>1492961.73</v>
      </c>
      <c r="D59" s="19">
        <v>26</v>
      </c>
      <c r="E59" s="19">
        <v>7650144.2000000002</v>
      </c>
      <c r="F59" s="19">
        <v>6</v>
      </c>
      <c r="G59" s="19">
        <v>1759197.69</v>
      </c>
      <c r="H59" s="19"/>
      <c r="I59" s="19"/>
      <c r="J59" s="19">
        <v>13</v>
      </c>
      <c r="K59" s="19">
        <v>3777026.28</v>
      </c>
    </row>
    <row r="60" spans="1:11">
      <c r="A60" s="18" t="s">
        <v>130</v>
      </c>
      <c r="B60" s="19">
        <v>1</v>
      </c>
      <c r="C60" s="19">
        <v>331587.20000000001</v>
      </c>
      <c r="D60" s="19">
        <v>19</v>
      </c>
      <c r="E60" s="19">
        <v>6197949.2599999998</v>
      </c>
      <c r="F60" s="19">
        <v>3</v>
      </c>
      <c r="G60" s="19">
        <v>959680.43</v>
      </c>
      <c r="H60" s="19">
        <v>2</v>
      </c>
      <c r="I60" s="19">
        <v>660722.09</v>
      </c>
      <c r="J60" s="19">
        <v>13</v>
      </c>
      <c r="K60" s="19">
        <v>4223922.0999999996</v>
      </c>
    </row>
    <row r="61" spans="1:11">
      <c r="A61" s="18" t="s">
        <v>131</v>
      </c>
      <c r="B61" s="19"/>
      <c r="C61" s="19"/>
      <c r="D61" s="19">
        <v>4</v>
      </c>
      <c r="E61" s="19">
        <v>1424098.85</v>
      </c>
      <c r="F61" s="19">
        <v>4</v>
      </c>
      <c r="G61" s="19">
        <v>1388800.26</v>
      </c>
      <c r="H61" s="19"/>
      <c r="I61" s="19"/>
      <c r="J61" s="19">
        <v>8</v>
      </c>
      <c r="K61" s="19">
        <v>2861754.31</v>
      </c>
    </row>
    <row r="62" spans="1:11">
      <c r="A62" s="18" t="s">
        <v>132</v>
      </c>
      <c r="B62" s="19"/>
      <c r="C62" s="19"/>
      <c r="D62" s="19">
        <v>8</v>
      </c>
      <c r="E62" s="19">
        <v>3016202.19</v>
      </c>
      <c r="F62" s="19">
        <v>2</v>
      </c>
      <c r="G62" s="19">
        <v>791025.48</v>
      </c>
      <c r="H62" s="19">
        <v>1</v>
      </c>
      <c r="I62" s="19">
        <v>384507.16</v>
      </c>
      <c r="J62" s="19">
        <v>6</v>
      </c>
      <c r="K62" s="19">
        <v>2363995.96</v>
      </c>
    </row>
    <row r="63" spans="1:11">
      <c r="A63" s="18" t="s">
        <v>133</v>
      </c>
      <c r="B63" s="19">
        <v>1</v>
      </c>
      <c r="C63" s="19">
        <v>401712.03</v>
      </c>
      <c r="D63" s="19">
        <v>11</v>
      </c>
      <c r="E63" s="19">
        <v>4667700.0599999996</v>
      </c>
      <c r="F63" s="19">
        <v>4</v>
      </c>
      <c r="G63" s="19">
        <v>1706414.79</v>
      </c>
      <c r="H63" s="19"/>
      <c r="I63" s="19"/>
      <c r="J63" s="19">
        <v>2</v>
      </c>
      <c r="K63" s="19">
        <v>858691.39</v>
      </c>
    </row>
    <row r="64" spans="1:11">
      <c r="A64" s="18" t="s">
        <v>134</v>
      </c>
      <c r="B64" s="19">
        <v>1</v>
      </c>
      <c r="C64" s="19">
        <v>499007.55</v>
      </c>
      <c r="D64" s="19">
        <v>15</v>
      </c>
      <c r="E64" s="19">
        <v>7118457.2800000003</v>
      </c>
      <c r="F64" s="19">
        <v>3</v>
      </c>
      <c r="G64" s="19">
        <v>1436071.63</v>
      </c>
      <c r="H64" s="19">
        <v>2</v>
      </c>
      <c r="I64" s="19">
        <v>955121.71</v>
      </c>
      <c r="J64" s="19">
        <v>2</v>
      </c>
      <c r="K64" s="19">
        <v>945702.74</v>
      </c>
    </row>
    <row r="65" spans="1:11">
      <c r="A65" s="18" t="s">
        <v>135</v>
      </c>
      <c r="B65" s="19"/>
      <c r="C65" s="19"/>
      <c r="D65" s="19">
        <v>6</v>
      </c>
      <c r="E65" s="19">
        <v>3100776.69</v>
      </c>
      <c r="F65" s="19">
        <v>1</v>
      </c>
      <c r="G65" s="19">
        <v>535321.73</v>
      </c>
      <c r="H65" s="19"/>
      <c r="I65" s="19"/>
      <c r="J65" s="19">
        <v>3</v>
      </c>
      <c r="K65" s="19">
        <v>1560131.67</v>
      </c>
    </row>
    <row r="66" spans="1:11">
      <c r="A66" s="18" t="s">
        <v>136</v>
      </c>
      <c r="B66" s="19"/>
      <c r="C66" s="19"/>
      <c r="D66" s="19">
        <v>8</v>
      </c>
      <c r="E66" s="19">
        <v>4648443.9800000004</v>
      </c>
      <c r="F66" s="19"/>
      <c r="G66" s="19"/>
      <c r="H66" s="19"/>
      <c r="I66" s="19"/>
      <c r="J66" s="19">
        <v>3</v>
      </c>
      <c r="K66" s="19">
        <v>1747099.08</v>
      </c>
    </row>
    <row r="67" spans="1:11">
      <c r="A67" s="18" t="s">
        <v>137</v>
      </c>
      <c r="B67" s="19"/>
      <c r="C67" s="19"/>
      <c r="D67" s="19">
        <v>3</v>
      </c>
      <c r="E67" s="19">
        <v>1909364.74</v>
      </c>
      <c r="F67" s="19"/>
      <c r="G67" s="19"/>
      <c r="H67" s="19"/>
      <c r="I67" s="19"/>
      <c r="J67" s="19">
        <v>3</v>
      </c>
      <c r="K67" s="19">
        <v>1886549.41</v>
      </c>
    </row>
    <row r="68" spans="1:11">
      <c r="A68" s="18" t="s">
        <v>138</v>
      </c>
      <c r="B68" s="19"/>
      <c r="C68" s="19"/>
      <c r="D68" s="19">
        <v>3</v>
      </c>
      <c r="E68" s="19">
        <v>2019341.91</v>
      </c>
      <c r="F68" s="19">
        <v>2</v>
      </c>
      <c r="G68" s="19">
        <v>1358662.31</v>
      </c>
      <c r="H68" s="19"/>
      <c r="I68" s="19"/>
      <c r="J68" s="19"/>
      <c r="K68" s="19"/>
    </row>
    <row r="69" spans="1:11">
      <c r="A69" s="18" t="s">
        <v>139</v>
      </c>
      <c r="B69" s="19"/>
      <c r="C69" s="19"/>
      <c r="D69" s="19">
        <v>8</v>
      </c>
      <c r="E69" s="19">
        <v>5915717.2400000002</v>
      </c>
      <c r="F69" s="19">
        <v>1</v>
      </c>
      <c r="G69" s="19">
        <v>777943.29</v>
      </c>
      <c r="H69" s="19"/>
      <c r="I69" s="19"/>
      <c r="J69" s="19">
        <v>3</v>
      </c>
      <c r="K69" s="19">
        <v>2265824.59</v>
      </c>
    </row>
    <row r="70" spans="1:11">
      <c r="A70" s="18" t="s">
        <v>140</v>
      </c>
      <c r="B70" s="19"/>
      <c r="C70" s="19"/>
      <c r="D70" s="19">
        <v>8</v>
      </c>
      <c r="E70" s="19">
        <v>6615984.7699999996</v>
      </c>
      <c r="F70" s="19">
        <v>1</v>
      </c>
      <c r="G70" s="19">
        <v>898225.3</v>
      </c>
      <c r="H70" s="19"/>
      <c r="I70" s="19"/>
      <c r="J70" s="19">
        <v>2</v>
      </c>
      <c r="K70" s="19">
        <v>1665682.72</v>
      </c>
    </row>
    <row r="71" spans="1:11">
      <c r="A71" s="18" t="s">
        <v>141</v>
      </c>
      <c r="B71" s="19"/>
      <c r="C71" s="19"/>
      <c r="D71" s="19">
        <v>31</v>
      </c>
      <c r="E71" s="19">
        <v>196716362.83000001</v>
      </c>
      <c r="F71" s="19">
        <v>2</v>
      </c>
      <c r="G71" s="19">
        <v>2384361.4</v>
      </c>
      <c r="H71" s="19"/>
      <c r="I71" s="19"/>
      <c r="J71" s="19">
        <v>1</v>
      </c>
      <c r="K71" s="19">
        <v>2300058.16</v>
      </c>
    </row>
    <row r="72" spans="1:11">
      <c r="A72" s="18" t="s">
        <v>142</v>
      </c>
      <c r="B72" s="19">
        <v>497916</v>
      </c>
      <c r="C72" s="19">
        <v>1669274856.5799992</v>
      </c>
      <c r="D72" s="19">
        <v>1486887</v>
      </c>
      <c r="E72" s="19">
        <v>787195222.89999998</v>
      </c>
      <c r="F72" s="19">
        <v>101295</v>
      </c>
      <c r="G72" s="19">
        <v>810561830.65999985</v>
      </c>
      <c r="H72" s="19">
        <v>134111</v>
      </c>
      <c r="I72" s="19">
        <v>317827938.13999987</v>
      </c>
      <c r="J72" s="19">
        <v>1271425</v>
      </c>
      <c r="K72" s="19">
        <v>12481038276.849998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73"/>
  <sheetViews>
    <sheetView zoomScale="85" workbookViewId="0"/>
  </sheetViews>
  <sheetFormatPr defaultRowHeight="15"/>
  <cols>
    <col min="1" max="1" width="24.5703125" style="82" customWidth="1"/>
    <col min="2" max="2" width="19.28515625" style="82" customWidth="1"/>
    <col min="3" max="3" width="18" style="82" customWidth="1"/>
    <col min="4" max="4" width="12.7109375" style="82" customWidth="1"/>
    <col min="5" max="5" width="19.28515625" style="82" customWidth="1"/>
    <col min="6" max="6" width="18" style="82" customWidth="1"/>
    <col min="7" max="7" width="12.7109375" style="82" customWidth="1"/>
    <col min="8" max="8" width="20.28515625" style="82" customWidth="1"/>
    <col min="9" max="9" width="18" style="82" customWidth="1"/>
    <col min="10" max="10" width="12.7109375" style="82" customWidth="1"/>
    <col min="11" max="12" width="16" style="82" customWidth="1"/>
    <col min="13" max="13" width="3" style="82" customWidth="1"/>
    <col min="14" max="14" width="24.140625" style="82" customWidth="1"/>
    <col min="15" max="15" width="16" style="82" customWidth="1"/>
    <col min="16" max="16384" width="9.140625" style="82"/>
  </cols>
  <sheetData>
    <row r="1" spans="1:11" s="88" customFormat="1">
      <c r="A1" s="15" t="s">
        <v>347</v>
      </c>
      <c r="B1" s="16" t="s">
        <v>1</v>
      </c>
      <c r="C1" s="120" t="s">
        <v>364</v>
      </c>
      <c r="D1" s="120"/>
      <c r="E1" s="120"/>
      <c r="F1" s="120"/>
      <c r="G1" s="120"/>
      <c r="H1" s="120"/>
      <c r="I1" s="120"/>
      <c r="J1" s="120"/>
      <c r="K1" s="82"/>
    </row>
    <row r="2" spans="1:11" s="88" customFormat="1">
      <c r="A2" s="82"/>
      <c r="B2" s="82"/>
      <c r="C2" s="116" t="s">
        <v>365</v>
      </c>
      <c r="D2" s="116"/>
      <c r="E2" s="116"/>
      <c r="F2" s="116"/>
      <c r="G2" s="116"/>
      <c r="H2" s="116"/>
      <c r="I2" s="116"/>
      <c r="J2" s="116"/>
      <c r="K2" s="82"/>
    </row>
    <row r="3" spans="1:11" s="88" customFormat="1">
      <c r="A3" s="15" t="s">
        <v>4</v>
      </c>
      <c r="B3" s="15" t="s">
        <v>4</v>
      </c>
      <c r="C3" s="16"/>
      <c r="D3" s="16"/>
      <c r="E3" s="16"/>
      <c r="F3" s="16"/>
      <c r="G3" s="16"/>
      <c r="H3" s="16"/>
      <c r="I3" s="16"/>
      <c r="J3" s="16"/>
    </row>
    <row r="4" spans="1:11" s="88" customFormat="1">
      <c r="A4" s="16"/>
      <c r="B4" s="17" t="s">
        <v>366</v>
      </c>
      <c r="C4" s="17"/>
      <c r="D4" s="17"/>
      <c r="E4" s="17" t="s">
        <v>367</v>
      </c>
      <c r="F4" s="17"/>
      <c r="G4" s="17"/>
      <c r="H4" s="17" t="s">
        <v>368</v>
      </c>
      <c r="I4" s="17"/>
      <c r="J4" s="17"/>
    </row>
    <row r="5" spans="1:11" s="89" customFormat="1" ht="45">
      <c r="A5" s="42" t="s">
        <v>369</v>
      </c>
      <c r="B5" s="28" t="s">
        <v>370</v>
      </c>
      <c r="C5" s="28" t="s">
        <v>70</v>
      </c>
      <c r="D5" s="28" t="s">
        <v>371</v>
      </c>
      <c r="E5" s="28" t="s">
        <v>370</v>
      </c>
      <c r="F5" s="28" t="s">
        <v>70</v>
      </c>
      <c r="G5" s="28" t="s">
        <v>371</v>
      </c>
      <c r="H5" s="28" t="s">
        <v>370</v>
      </c>
      <c r="I5" s="28" t="s">
        <v>70</v>
      </c>
      <c r="J5" s="28" t="s">
        <v>371</v>
      </c>
    </row>
    <row r="6" spans="1:11">
      <c r="A6" s="18" t="s">
        <v>281</v>
      </c>
      <c r="B6" s="19">
        <v>327694</v>
      </c>
      <c r="C6" s="19"/>
      <c r="D6" s="19"/>
      <c r="E6" s="19">
        <v>382346</v>
      </c>
      <c r="F6" s="19">
        <v>0</v>
      </c>
      <c r="G6" s="19">
        <v>0</v>
      </c>
      <c r="H6" s="19">
        <v>462689</v>
      </c>
      <c r="I6" s="19">
        <v>0</v>
      </c>
      <c r="J6" s="19">
        <v>0</v>
      </c>
    </row>
    <row r="7" spans="1:11">
      <c r="A7" s="18" t="s">
        <v>76</v>
      </c>
      <c r="B7" s="19">
        <v>211358</v>
      </c>
      <c r="C7" s="19">
        <v>48772763.509999998</v>
      </c>
      <c r="D7" s="19">
        <v>4975907.41</v>
      </c>
      <c r="E7" s="19">
        <v>310659</v>
      </c>
      <c r="F7" s="19">
        <v>72467356.739999995</v>
      </c>
      <c r="G7" s="19">
        <v>7154026.9000000004</v>
      </c>
      <c r="H7" s="19">
        <v>344774</v>
      </c>
      <c r="I7" s="19">
        <v>74642589.780000001</v>
      </c>
      <c r="J7" s="19">
        <v>6444771.1900000004</v>
      </c>
    </row>
    <row r="8" spans="1:11">
      <c r="A8" s="18" t="s">
        <v>77</v>
      </c>
      <c r="B8" s="19">
        <v>90867</v>
      </c>
      <c r="C8" s="19">
        <v>136175444.69</v>
      </c>
      <c r="D8" s="19">
        <v>11299058.630000001</v>
      </c>
      <c r="E8" s="19">
        <v>135766</v>
      </c>
      <c r="F8" s="19">
        <v>203612269.91999999</v>
      </c>
      <c r="G8" s="19">
        <v>16753731.42</v>
      </c>
      <c r="H8" s="19">
        <v>116165</v>
      </c>
      <c r="I8" s="19">
        <v>174066169.65000001</v>
      </c>
      <c r="J8" s="19">
        <v>11542093.35</v>
      </c>
    </row>
    <row r="9" spans="1:11">
      <c r="A9" s="18" t="s">
        <v>78</v>
      </c>
      <c r="B9" s="19">
        <v>148813</v>
      </c>
      <c r="C9" s="19">
        <v>374731681.25999999</v>
      </c>
      <c r="D9" s="19">
        <v>18018318.329999998</v>
      </c>
      <c r="E9" s="19">
        <v>197589</v>
      </c>
      <c r="F9" s="19">
        <v>494907070.66000003</v>
      </c>
      <c r="G9" s="19">
        <v>25547936.050000001</v>
      </c>
      <c r="H9" s="19">
        <v>181654</v>
      </c>
      <c r="I9" s="19">
        <v>452229412.93000001</v>
      </c>
      <c r="J9" s="19">
        <v>17589631.68</v>
      </c>
    </row>
    <row r="10" spans="1:11">
      <c r="A10" s="18" t="s">
        <v>79</v>
      </c>
      <c r="B10" s="19">
        <v>512877</v>
      </c>
      <c r="C10" s="19">
        <v>1662733918</v>
      </c>
      <c r="D10" s="19">
        <v>37366605.009999998</v>
      </c>
      <c r="E10" s="19">
        <v>554528</v>
      </c>
      <c r="F10" s="19">
        <v>1809375504.22</v>
      </c>
      <c r="G10" s="19">
        <v>45167298.200000003</v>
      </c>
      <c r="H10" s="19">
        <v>116221</v>
      </c>
      <c r="I10" s="19">
        <v>409664230.56999999</v>
      </c>
      <c r="J10" s="19">
        <v>16865965.329999998</v>
      </c>
    </row>
    <row r="11" spans="1:11">
      <c r="A11" s="18" t="s">
        <v>80</v>
      </c>
      <c r="B11" s="19">
        <v>367816</v>
      </c>
      <c r="C11" s="19">
        <v>1656061263.96</v>
      </c>
      <c r="D11" s="19">
        <v>30929637.390000001</v>
      </c>
      <c r="E11" s="19">
        <v>441059</v>
      </c>
      <c r="F11" s="19">
        <v>1985994392.05</v>
      </c>
      <c r="G11" s="19">
        <v>39175193.090000004</v>
      </c>
      <c r="H11" s="19">
        <v>167380</v>
      </c>
      <c r="I11" s="19">
        <v>748067414.08000004</v>
      </c>
      <c r="J11" s="19">
        <v>16630847.279999999</v>
      </c>
    </row>
    <row r="12" spans="1:11">
      <c r="A12" s="18" t="s">
        <v>81</v>
      </c>
      <c r="B12" s="19">
        <v>411469</v>
      </c>
      <c r="C12" s="19">
        <v>2250272451.7199998</v>
      </c>
      <c r="D12" s="19">
        <v>40337966.460000001</v>
      </c>
      <c r="E12" s="19">
        <v>487030</v>
      </c>
      <c r="F12" s="19">
        <v>2666513607.3200002</v>
      </c>
      <c r="G12" s="19">
        <v>48539525.5</v>
      </c>
      <c r="H12" s="19">
        <v>164579</v>
      </c>
      <c r="I12" s="19">
        <v>903508208.57000005</v>
      </c>
      <c r="J12" s="19">
        <v>17221572.109999999</v>
      </c>
    </row>
    <row r="13" spans="1:11">
      <c r="A13" s="18" t="s">
        <v>82</v>
      </c>
      <c r="B13" s="19">
        <v>387491</v>
      </c>
      <c r="C13" s="19">
        <v>2509082864.46</v>
      </c>
      <c r="D13" s="19">
        <v>41498698.340000004</v>
      </c>
      <c r="E13" s="19">
        <v>449056</v>
      </c>
      <c r="F13" s="19">
        <v>2908679771.48</v>
      </c>
      <c r="G13" s="19">
        <v>48532641.539999999</v>
      </c>
      <c r="H13" s="19">
        <v>136169</v>
      </c>
      <c r="I13" s="19">
        <v>881974918.38999999</v>
      </c>
      <c r="J13" s="19">
        <v>16561642.26</v>
      </c>
    </row>
    <row r="14" spans="1:11">
      <c r="A14" s="18" t="s">
        <v>83</v>
      </c>
      <c r="B14" s="19">
        <v>323838</v>
      </c>
      <c r="C14" s="19">
        <v>2424830498.79</v>
      </c>
      <c r="D14" s="19">
        <v>43812796.619999997</v>
      </c>
      <c r="E14" s="19">
        <v>371351</v>
      </c>
      <c r="F14" s="19">
        <v>2781037671.5700002</v>
      </c>
      <c r="G14" s="19">
        <v>48601756.450000003</v>
      </c>
      <c r="H14" s="19">
        <v>110490</v>
      </c>
      <c r="I14" s="19">
        <v>828111738.88999999</v>
      </c>
      <c r="J14" s="19">
        <v>16302282.939999999</v>
      </c>
    </row>
    <row r="15" spans="1:11">
      <c r="A15" s="18" t="s">
        <v>84</v>
      </c>
      <c r="B15" s="19">
        <v>299480</v>
      </c>
      <c r="C15" s="19">
        <v>2542321334.3099999</v>
      </c>
      <c r="D15" s="19">
        <v>44016434.159999996</v>
      </c>
      <c r="E15" s="19">
        <v>330359</v>
      </c>
      <c r="F15" s="19">
        <v>2803756594.3600001</v>
      </c>
      <c r="G15" s="19">
        <v>47615188.07</v>
      </c>
      <c r="H15" s="19">
        <v>85183</v>
      </c>
      <c r="I15" s="19">
        <v>722582861.11000001</v>
      </c>
      <c r="J15" s="19">
        <v>15439612.4</v>
      </c>
    </row>
    <row r="16" spans="1:11">
      <c r="A16" s="18" t="s">
        <v>85</v>
      </c>
      <c r="B16" s="19">
        <v>285142</v>
      </c>
      <c r="C16" s="19">
        <v>2703554161.0799999</v>
      </c>
      <c r="D16" s="19">
        <v>47916357.049999997</v>
      </c>
      <c r="E16" s="19">
        <v>295373</v>
      </c>
      <c r="F16" s="19">
        <v>2797123637.9499998</v>
      </c>
      <c r="G16" s="19">
        <v>49637857.049999997</v>
      </c>
      <c r="H16" s="19">
        <v>77280</v>
      </c>
      <c r="I16" s="19">
        <v>732507341.15999997</v>
      </c>
      <c r="J16" s="19">
        <v>15720616.109999999</v>
      </c>
    </row>
    <row r="17" spans="1:10">
      <c r="A17" s="18" t="s">
        <v>86</v>
      </c>
      <c r="B17" s="19">
        <v>230018</v>
      </c>
      <c r="C17" s="19">
        <v>2414611942.3299999</v>
      </c>
      <c r="D17" s="19">
        <v>64392461.210000001</v>
      </c>
      <c r="E17" s="19">
        <v>198826</v>
      </c>
      <c r="F17" s="19">
        <v>2085459155.26</v>
      </c>
      <c r="G17" s="19">
        <v>68905629.980000004</v>
      </c>
      <c r="H17" s="19">
        <v>55448</v>
      </c>
      <c r="I17" s="19">
        <v>582041135.59000003</v>
      </c>
      <c r="J17" s="19">
        <v>20442407.77</v>
      </c>
    </row>
    <row r="18" spans="1:10">
      <c r="A18" s="18" t="s">
        <v>87</v>
      </c>
      <c r="B18" s="19">
        <v>238154</v>
      </c>
      <c r="C18" s="19">
        <v>2738027449.4899998</v>
      </c>
      <c r="D18" s="19">
        <v>93997348.590000004</v>
      </c>
      <c r="E18" s="19">
        <v>207105</v>
      </c>
      <c r="F18" s="19">
        <v>2380709825.04</v>
      </c>
      <c r="G18" s="19">
        <v>106774947.77</v>
      </c>
      <c r="H18" s="19">
        <v>63490</v>
      </c>
      <c r="I18" s="19">
        <v>730834492.19000006</v>
      </c>
      <c r="J18" s="19">
        <v>33179115.620000001</v>
      </c>
    </row>
    <row r="19" spans="1:10">
      <c r="A19" s="18" t="s">
        <v>88</v>
      </c>
      <c r="B19" s="19">
        <v>205001</v>
      </c>
      <c r="C19" s="19">
        <v>2560112547.1799998</v>
      </c>
      <c r="D19" s="19">
        <v>106232993.56</v>
      </c>
      <c r="E19" s="19">
        <v>168733</v>
      </c>
      <c r="F19" s="19">
        <v>2107999003.5599999</v>
      </c>
      <c r="G19" s="19">
        <v>119225131.09</v>
      </c>
      <c r="H19" s="19">
        <v>55009</v>
      </c>
      <c r="I19" s="19">
        <v>687062671.74000001</v>
      </c>
      <c r="J19" s="19">
        <v>38251262.68</v>
      </c>
    </row>
    <row r="20" spans="1:10">
      <c r="A20" s="18" t="s">
        <v>89</v>
      </c>
      <c r="B20" s="19">
        <v>189144</v>
      </c>
      <c r="C20" s="19">
        <v>2552396916.5599999</v>
      </c>
      <c r="D20" s="19">
        <v>128637898.26000001</v>
      </c>
      <c r="E20" s="19">
        <v>163166</v>
      </c>
      <c r="F20" s="19">
        <v>2202651866.9899998</v>
      </c>
      <c r="G20" s="19">
        <v>148104882.63</v>
      </c>
      <c r="H20" s="19">
        <v>53488</v>
      </c>
      <c r="I20" s="19">
        <v>722300322.77999997</v>
      </c>
      <c r="J20" s="19">
        <v>48048502.960000001</v>
      </c>
    </row>
    <row r="21" spans="1:10">
      <c r="A21" s="18" t="s">
        <v>90</v>
      </c>
      <c r="B21" s="19">
        <v>173559</v>
      </c>
      <c r="C21" s="19">
        <v>2514825263.96</v>
      </c>
      <c r="D21" s="19">
        <v>147047022.09</v>
      </c>
      <c r="E21" s="19">
        <v>159398</v>
      </c>
      <c r="F21" s="19">
        <v>2310412920.0900002</v>
      </c>
      <c r="G21" s="19">
        <v>176474982.05000001</v>
      </c>
      <c r="H21" s="19">
        <v>49442</v>
      </c>
      <c r="I21" s="19">
        <v>716223502.79999995</v>
      </c>
      <c r="J21" s="19">
        <v>54346756.439999998</v>
      </c>
    </row>
    <row r="22" spans="1:10">
      <c r="A22" s="18" t="s">
        <v>91</v>
      </c>
      <c r="B22" s="19">
        <v>157799</v>
      </c>
      <c r="C22" s="19">
        <v>2444917815.6900001</v>
      </c>
      <c r="D22" s="19">
        <v>161758076.71000001</v>
      </c>
      <c r="E22" s="19">
        <v>150700</v>
      </c>
      <c r="F22" s="19">
        <v>2335465837.5599999</v>
      </c>
      <c r="G22" s="19">
        <v>198210291.33000001</v>
      </c>
      <c r="H22" s="19">
        <v>43234</v>
      </c>
      <c r="I22" s="19">
        <v>669957045.21000004</v>
      </c>
      <c r="J22" s="19">
        <v>56371850.710000001</v>
      </c>
    </row>
    <row r="23" spans="1:10">
      <c r="A23" s="18" t="s">
        <v>92</v>
      </c>
      <c r="B23" s="19">
        <v>159956</v>
      </c>
      <c r="C23" s="19">
        <v>2635199003.8800001</v>
      </c>
      <c r="D23" s="19">
        <v>196268534.33000001</v>
      </c>
      <c r="E23" s="19">
        <v>169095</v>
      </c>
      <c r="F23" s="19">
        <v>2784424982.1999998</v>
      </c>
      <c r="G23" s="19">
        <v>254434982.28</v>
      </c>
      <c r="H23" s="19">
        <v>42550</v>
      </c>
      <c r="I23" s="19">
        <v>701438552.26999998</v>
      </c>
      <c r="J23" s="19">
        <v>63990390.539999999</v>
      </c>
    </row>
    <row r="24" spans="1:10">
      <c r="A24" s="18" t="s">
        <v>93</v>
      </c>
      <c r="B24" s="19">
        <v>132352</v>
      </c>
      <c r="C24" s="19">
        <v>2314692747.9400001</v>
      </c>
      <c r="D24" s="19">
        <v>183192158.75</v>
      </c>
      <c r="E24" s="19">
        <v>134864</v>
      </c>
      <c r="F24" s="19">
        <v>2358164007.0599999</v>
      </c>
      <c r="G24" s="19">
        <v>232357929.80000001</v>
      </c>
      <c r="H24" s="19">
        <v>38023</v>
      </c>
      <c r="I24" s="19">
        <v>664252554.24000001</v>
      </c>
      <c r="J24" s="19">
        <v>65168421.259999998</v>
      </c>
    </row>
    <row r="25" spans="1:10">
      <c r="A25" s="18" t="s">
        <v>94</v>
      </c>
      <c r="B25" s="19">
        <v>120182</v>
      </c>
      <c r="C25" s="19">
        <v>2222786216.0300002</v>
      </c>
      <c r="D25" s="19">
        <v>187623980.75999999</v>
      </c>
      <c r="E25" s="19">
        <v>123186</v>
      </c>
      <c r="F25" s="19">
        <v>2278269918.2199998</v>
      </c>
      <c r="G25" s="19">
        <v>238130661.31</v>
      </c>
      <c r="H25" s="19">
        <v>32715</v>
      </c>
      <c r="I25" s="19">
        <v>605455666.32000005</v>
      </c>
      <c r="J25" s="19">
        <v>63224087.609999999</v>
      </c>
    </row>
    <row r="26" spans="1:10">
      <c r="A26" s="18" t="s">
        <v>95</v>
      </c>
      <c r="B26" s="19">
        <v>110063</v>
      </c>
      <c r="C26" s="19">
        <v>2145364287.1600001</v>
      </c>
      <c r="D26" s="19">
        <v>191898769.72</v>
      </c>
      <c r="E26" s="19">
        <v>114271</v>
      </c>
      <c r="F26" s="19">
        <v>2228006000.8400002</v>
      </c>
      <c r="G26" s="19">
        <v>245070841.53</v>
      </c>
      <c r="H26" s="19">
        <v>32093</v>
      </c>
      <c r="I26" s="19">
        <v>625277929.24000001</v>
      </c>
      <c r="J26" s="19">
        <v>68687474.659999996</v>
      </c>
    </row>
    <row r="27" spans="1:10">
      <c r="A27" s="18" t="s">
        <v>96</v>
      </c>
      <c r="B27" s="19">
        <v>179695</v>
      </c>
      <c r="C27" s="19">
        <v>3762568342.5999999</v>
      </c>
      <c r="D27" s="19">
        <v>352527506.13</v>
      </c>
      <c r="E27" s="19">
        <v>163971</v>
      </c>
      <c r="F27" s="19">
        <v>3425805012.9699998</v>
      </c>
      <c r="G27" s="19">
        <v>400487471.79000002</v>
      </c>
      <c r="H27" s="19">
        <v>38099</v>
      </c>
      <c r="I27" s="19">
        <v>796642110.88999999</v>
      </c>
      <c r="J27" s="19">
        <v>93470317.280000001</v>
      </c>
    </row>
    <row r="28" spans="1:10">
      <c r="A28" s="18" t="s">
        <v>97</v>
      </c>
      <c r="B28" s="19">
        <v>136899</v>
      </c>
      <c r="C28" s="19">
        <v>3143946339.5300002</v>
      </c>
      <c r="D28" s="19">
        <v>308982076.19</v>
      </c>
      <c r="E28" s="19">
        <v>104026</v>
      </c>
      <c r="F28" s="19">
        <v>2386830449.8699999</v>
      </c>
      <c r="G28" s="19">
        <v>308960130.43000001</v>
      </c>
      <c r="H28" s="19">
        <v>25405</v>
      </c>
      <c r="I28" s="19">
        <v>582733310.38</v>
      </c>
      <c r="J28" s="19">
        <v>75853614.010000005</v>
      </c>
    </row>
    <row r="29" spans="1:10">
      <c r="A29" s="18" t="s">
        <v>98</v>
      </c>
      <c r="B29" s="19">
        <v>109073</v>
      </c>
      <c r="C29" s="19">
        <v>2723143831.3099999</v>
      </c>
      <c r="D29" s="19">
        <v>279448258.86000001</v>
      </c>
      <c r="E29" s="19">
        <v>71041</v>
      </c>
      <c r="F29" s="19">
        <v>1771730296.1400001</v>
      </c>
      <c r="G29" s="19">
        <v>250105263.41999999</v>
      </c>
      <c r="H29" s="19">
        <v>17213</v>
      </c>
      <c r="I29" s="19">
        <v>429363345.91000003</v>
      </c>
      <c r="J29" s="19">
        <v>61217233.759999998</v>
      </c>
    </row>
    <row r="30" spans="1:10">
      <c r="A30" s="18" t="s">
        <v>99</v>
      </c>
      <c r="B30" s="19">
        <v>90409</v>
      </c>
      <c r="C30" s="19">
        <v>2438746853.3600001</v>
      </c>
      <c r="D30" s="19">
        <v>261040187.13</v>
      </c>
      <c r="E30" s="19">
        <v>51303</v>
      </c>
      <c r="F30" s="19">
        <v>1382524473.2</v>
      </c>
      <c r="G30" s="19">
        <v>213122667.66</v>
      </c>
      <c r="H30" s="19">
        <v>12304</v>
      </c>
      <c r="I30" s="19">
        <v>331567326.24000001</v>
      </c>
      <c r="J30" s="19">
        <v>51576764.369999997</v>
      </c>
    </row>
    <row r="31" spans="1:10">
      <c r="A31" s="18" t="s">
        <v>100</v>
      </c>
      <c r="B31" s="19">
        <v>78634</v>
      </c>
      <c r="C31" s="19">
        <v>2278698242.52</v>
      </c>
      <c r="D31" s="19">
        <v>255370113.72</v>
      </c>
      <c r="E31" s="19">
        <v>40926</v>
      </c>
      <c r="F31" s="19">
        <v>1185576231.55</v>
      </c>
      <c r="G31" s="19">
        <v>198140084.40000001</v>
      </c>
      <c r="H31" s="19">
        <v>9383</v>
      </c>
      <c r="I31" s="19">
        <v>271838245.44</v>
      </c>
      <c r="J31" s="19">
        <v>45996828.619999997</v>
      </c>
    </row>
    <row r="32" spans="1:10">
      <c r="A32" s="18" t="s">
        <v>101</v>
      </c>
      <c r="B32" s="19">
        <v>98289</v>
      </c>
      <c r="C32" s="19">
        <v>3091228565.0700002</v>
      </c>
      <c r="D32" s="19">
        <v>364196070.32999998</v>
      </c>
      <c r="E32" s="19">
        <v>43949</v>
      </c>
      <c r="F32" s="19">
        <v>1380674058.0699999</v>
      </c>
      <c r="G32" s="19">
        <v>249304296.06</v>
      </c>
      <c r="H32" s="19">
        <v>9769</v>
      </c>
      <c r="I32" s="19">
        <v>306771204.11000001</v>
      </c>
      <c r="J32" s="19">
        <v>56467067.140000001</v>
      </c>
    </row>
    <row r="33" spans="1:10">
      <c r="A33" s="18" t="s">
        <v>102</v>
      </c>
      <c r="B33" s="19">
        <v>82573</v>
      </c>
      <c r="C33" s="19">
        <v>2845181686.3099999</v>
      </c>
      <c r="D33" s="19">
        <v>353530326.19999999</v>
      </c>
      <c r="E33" s="19">
        <v>32151</v>
      </c>
      <c r="F33" s="19">
        <v>1106739484.1900001</v>
      </c>
      <c r="G33" s="19">
        <v>213003104.34</v>
      </c>
      <c r="H33" s="19">
        <v>7033</v>
      </c>
      <c r="I33" s="19">
        <v>242035543.22</v>
      </c>
      <c r="J33" s="19">
        <v>48095540.159999996</v>
      </c>
    </row>
    <row r="34" spans="1:10">
      <c r="A34" s="18" t="s">
        <v>103</v>
      </c>
      <c r="B34" s="19">
        <v>68501</v>
      </c>
      <c r="C34" s="19">
        <v>2565055619.4899998</v>
      </c>
      <c r="D34" s="19">
        <v>338586282.45999998</v>
      </c>
      <c r="E34" s="19">
        <v>24264</v>
      </c>
      <c r="F34" s="19">
        <v>908364015.13999999</v>
      </c>
      <c r="G34" s="19">
        <v>184684877.97</v>
      </c>
      <c r="H34" s="19">
        <v>5070</v>
      </c>
      <c r="I34" s="19">
        <v>189845562.90000001</v>
      </c>
      <c r="J34" s="19">
        <v>40110078.719999999</v>
      </c>
    </row>
    <row r="35" spans="1:10">
      <c r="A35" s="18" t="s">
        <v>104</v>
      </c>
      <c r="B35" s="19">
        <v>53086</v>
      </c>
      <c r="C35" s="19">
        <v>2145842059.8800001</v>
      </c>
      <c r="D35" s="19">
        <v>304056760.79000002</v>
      </c>
      <c r="E35" s="19">
        <v>18672</v>
      </c>
      <c r="F35" s="19">
        <v>755345649.70000005</v>
      </c>
      <c r="G35" s="19">
        <v>159866157.99000001</v>
      </c>
      <c r="H35" s="19">
        <v>3744</v>
      </c>
      <c r="I35" s="19">
        <v>151455652.28</v>
      </c>
      <c r="J35" s="19">
        <v>33249000.359999999</v>
      </c>
    </row>
    <row r="36" spans="1:10">
      <c r="A36" s="18" t="s">
        <v>105</v>
      </c>
      <c r="B36" s="19">
        <v>38191</v>
      </c>
      <c r="C36" s="19">
        <v>1658266000.5799999</v>
      </c>
      <c r="D36" s="19">
        <v>255993257.28</v>
      </c>
      <c r="E36" s="19">
        <v>15111</v>
      </c>
      <c r="F36" s="19">
        <v>656313683.63999999</v>
      </c>
      <c r="G36" s="19">
        <v>144960421.47999999</v>
      </c>
      <c r="H36" s="19">
        <v>2933</v>
      </c>
      <c r="I36" s="19">
        <v>127422088.5</v>
      </c>
      <c r="J36" s="19">
        <v>28976587.890000001</v>
      </c>
    </row>
    <row r="37" spans="1:10">
      <c r="A37" s="18" t="s">
        <v>106</v>
      </c>
      <c r="B37" s="19">
        <v>43741</v>
      </c>
      <c r="C37" s="19">
        <v>2070005201.54</v>
      </c>
      <c r="D37" s="19">
        <v>344772729.32999998</v>
      </c>
      <c r="E37" s="19">
        <v>18301</v>
      </c>
      <c r="F37" s="19">
        <v>867115066.47000003</v>
      </c>
      <c r="G37" s="19">
        <v>194265464.77000001</v>
      </c>
      <c r="H37" s="19">
        <v>3620</v>
      </c>
      <c r="I37" s="19">
        <v>171474990.71000001</v>
      </c>
      <c r="J37" s="19">
        <v>40310601.719999999</v>
      </c>
    </row>
    <row r="38" spans="1:10">
      <c r="A38" s="18" t="s">
        <v>107</v>
      </c>
      <c r="B38" s="19">
        <v>28704</v>
      </c>
      <c r="C38" s="19">
        <v>1502914220.4400001</v>
      </c>
      <c r="D38" s="19">
        <v>269406581.18000001</v>
      </c>
      <c r="E38" s="19">
        <v>11660</v>
      </c>
      <c r="F38" s="19">
        <v>610950919.74000001</v>
      </c>
      <c r="G38" s="19">
        <v>138698388.50999999</v>
      </c>
      <c r="H38" s="19">
        <v>2360</v>
      </c>
      <c r="I38" s="19">
        <v>123482124.14</v>
      </c>
      <c r="J38" s="19">
        <v>30303223.170000002</v>
      </c>
    </row>
    <row r="39" spans="1:10">
      <c r="A39" s="18" t="s">
        <v>108</v>
      </c>
      <c r="B39" s="19">
        <v>20359</v>
      </c>
      <c r="C39" s="19">
        <v>1167756320.6500001</v>
      </c>
      <c r="D39" s="19">
        <v>223892907.47</v>
      </c>
      <c r="E39" s="19">
        <v>8816</v>
      </c>
      <c r="F39" s="19">
        <v>506120137.58999997</v>
      </c>
      <c r="G39" s="19">
        <v>117159117.87</v>
      </c>
      <c r="H39" s="19">
        <v>1605</v>
      </c>
      <c r="I39" s="19">
        <v>92185215.719999999</v>
      </c>
      <c r="J39" s="19">
        <v>23150412.879999999</v>
      </c>
    </row>
    <row r="40" spans="1:10">
      <c r="A40" s="18" t="s">
        <v>109</v>
      </c>
      <c r="B40" s="19">
        <v>14787</v>
      </c>
      <c r="C40" s="19">
        <v>922372744.91999996</v>
      </c>
      <c r="D40" s="19">
        <v>185469860.83000001</v>
      </c>
      <c r="E40" s="19">
        <v>6800</v>
      </c>
      <c r="F40" s="19">
        <v>424403987.00999999</v>
      </c>
      <c r="G40" s="19">
        <v>100568024.23999999</v>
      </c>
      <c r="H40" s="19">
        <v>1300</v>
      </c>
      <c r="I40" s="19">
        <v>81057817.859999999</v>
      </c>
      <c r="J40" s="19">
        <v>20784289.460000001</v>
      </c>
    </row>
    <row r="41" spans="1:10">
      <c r="A41" s="18" t="s">
        <v>110</v>
      </c>
      <c r="B41" s="19">
        <v>11308</v>
      </c>
      <c r="C41" s="19">
        <v>761996833.38</v>
      </c>
      <c r="D41" s="19">
        <v>158818533.22999999</v>
      </c>
      <c r="E41" s="19">
        <v>5427</v>
      </c>
      <c r="F41" s="19">
        <v>365731585.16000003</v>
      </c>
      <c r="G41" s="19">
        <v>86950532.75</v>
      </c>
      <c r="H41" s="19">
        <v>946</v>
      </c>
      <c r="I41" s="19">
        <v>63770399.490000002</v>
      </c>
      <c r="J41" s="19">
        <v>16683430.33</v>
      </c>
    </row>
    <row r="42" spans="1:10">
      <c r="A42" s="18" t="s">
        <v>111</v>
      </c>
      <c r="B42" s="19">
        <v>8504</v>
      </c>
      <c r="C42" s="19">
        <v>615545171.96000004</v>
      </c>
      <c r="D42" s="19">
        <v>132238996.34999999</v>
      </c>
      <c r="E42" s="19">
        <v>4188</v>
      </c>
      <c r="F42" s="19">
        <v>303204982.49000001</v>
      </c>
      <c r="G42" s="19">
        <v>72784510.200000003</v>
      </c>
      <c r="H42" s="19">
        <v>812</v>
      </c>
      <c r="I42" s="19">
        <v>58765237.890000001</v>
      </c>
      <c r="J42" s="19">
        <v>15799082.42</v>
      </c>
    </row>
    <row r="43" spans="1:10">
      <c r="A43" s="18" t="s">
        <v>112</v>
      </c>
      <c r="B43" s="19">
        <v>6775</v>
      </c>
      <c r="C43" s="19">
        <v>524484286.88</v>
      </c>
      <c r="D43" s="19">
        <v>114704806.5</v>
      </c>
      <c r="E43" s="19">
        <v>3720</v>
      </c>
      <c r="F43" s="19">
        <v>288038779.11000001</v>
      </c>
      <c r="G43" s="19">
        <v>68786081.689999998</v>
      </c>
      <c r="H43" s="19">
        <v>610</v>
      </c>
      <c r="I43" s="19">
        <v>47234435.909999996</v>
      </c>
      <c r="J43" s="19">
        <v>12580139.390000001</v>
      </c>
    </row>
    <row r="44" spans="1:10">
      <c r="A44" s="18" t="s">
        <v>113</v>
      </c>
      <c r="B44" s="19">
        <v>5455</v>
      </c>
      <c r="C44" s="19">
        <v>449602063.44999999</v>
      </c>
      <c r="D44" s="19">
        <v>99976126</v>
      </c>
      <c r="E44" s="19">
        <v>2931</v>
      </c>
      <c r="F44" s="19">
        <v>241626462.66999999</v>
      </c>
      <c r="G44" s="19">
        <v>57038039.850000001</v>
      </c>
      <c r="H44" s="19">
        <v>500</v>
      </c>
      <c r="I44" s="19">
        <v>41241158.280000001</v>
      </c>
      <c r="J44" s="19">
        <v>11020622.32</v>
      </c>
    </row>
    <row r="45" spans="1:10">
      <c r="A45" s="18" t="s">
        <v>114</v>
      </c>
      <c r="B45" s="19">
        <v>4560</v>
      </c>
      <c r="C45" s="19">
        <v>398606884.76999998</v>
      </c>
      <c r="D45" s="19">
        <v>90274972.730000004</v>
      </c>
      <c r="E45" s="19">
        <v>2542</v>
      </c>
      <c r="F45" s="19">
        <v>222391121.41</v>
      </c>
      <c r="G45" s="19">
        <v>53378790.259999998</v>
      </c>
      <c r="H45" s="19">
        <v>400</v>
      </c>
      <c r="I45" s="19">
        <v>34922945.329999998</v>
      </c>
      <c r="J45" s="19">
        <v>9472229.9800000004</v>
      </c>
    </row>
    <row r="46" spans="1:10">
      <c r="A46" s="18" t="s">
        <v>115</v>
      </c>
      <c r="B46" s="19">
        <v>3772</v>
      </c>
      <c r="C46" s="19">
        <v>348464386.88</v>
      </c>
      <c r="D46" s="19">
        <v>80165996.629999995</v>
      </c>
      <c r="E46" s="19">
        <v>2175</v>
      </c>
      <c r="F46" s="19">
        <v>201014743.78999999</v>
      </c>
      <c r="G46" s="19">
        <v>48481552.740000002</v>
      </c>
      <c r="H46" s="19">
        <v>333</v>
      </c>
      <c r="I46" s="19">
        <v>30757893.41</v>
      </c>
      <c r="J46" s="19">
        <v>8283290.8099999996</v>
      </c>
    </row>
    <row r="47" spans="1:10">
      <c r="A47" s="18" t="s">
        <v>116</v>
      </c>
      <c r="B47" s="19">
        <v>3113</v>
      </c>
      <c r="C47" s="19">
        <v>303312197.54000002</v>
      </c>
      <c r="D47" s="19">
        <v>71337366.879999995</v>
      </c>
      <c r="E47" s="19">
        <v>1866</v>
      </c>
      <c r="F47" s="19">
        <v>181892721.05000001</v>
      </c>
      <c r="G47" s="19">
        <v>45148445.630000003</v>
      </c>
      <c r="H47" s="19">
        <v>279</v>
      </c>
      <c r="I47" s="19">
        <v>27108409.75</v>
      </c>
      <c r="J47" s="19">
        <v>7185771.9699999997</v>
      </c>
    </row>
    <row r="48" spans="1:10">
      <c r="A48" s="18" t="s">
        <v>117</v>
      </c>
      <c r="B48" s="19">
        <v>4862</v>
      </c>
      <c r="C48" s="19">
        <v>509232404.38999999</v>
      </c>
      <c r="D48" s="19">
        <v>120308829.73</v>
      </c>
      <c r="E48" s="19">
        <v>2764</v>
      </c>
      <c r="F48" s="19">
        <v>289548961.07999998</v>
      </c>
      <c r="G48" s="19">
        <v>70407528.359999999</v>
      </c>
      <c r="H48" s="19">
        <v>427</v>
      </c>
      <c r="I48" s="19">
        <v>44745345.090000004</v>
      </c>
      <c r="J48" s="19">
        <v>11898166.460000001</v>
      </c>
    </row>
    <row r="49" spans="1:10">
      <c r="A49" s="18" t="s">
        <v>118</v>
      </c>
      <c r="B49" s="19">
        <v>3537</v>
      </c>
      <c r="C49" s="19">
        <v>405734488.93000001</v>
      </c>
      <c r="D49" s="19">
        <v>99616051.659999996</v>
      </c>
      <c r="E49" s="19">
        <v>2034</v>
      </c>
      <c r="F49" s="19">
        <v>233668027.69</v>
      </c>
      <c r="G49" s="19">
        <v>60369433.390000001</v>
      </c>
      <c r="H49" s="19">
        <v>303</v>
      </c>
      <c r="I49" s="19">
        <v>34804899.390000001</v>
      </c>
      <c r="J49" s="19">
        <v>9339060.0800000001</v>
      </c>
    </row>
    <row r="50" spans="1:10">
      <c r="A50" s="18" t="s">
        <v>119</v>
      </c>
      <c r="B50" s="19">
        <v>2581</v>
      </c>
      <c r="C50" s="19">
        <v>321826640.49000001</v>
      </c>
      <c r="D50" s="19">
        <v>80572313.75</v>
      </c>
      <c r="E50" s="19">
        <v>1625</v>
      </c>
      <c r="F50" s="19">
        <v>202591786.59999999</v>
      </c>
      <c r="G50" s="19">
        <v>54000214.270000003</v>
      </c>
      <c r="H50" s="19">
        <v>234</v>
      </c>
      <c r="I50" s="19">
        <v>29209078.379999999</v>
      </c>
      <c r="J50" s="19">
        <v>7961791.7400000002</v>
      </c>
    </row>
    <row r="51" spans="1:10">
      <c r="A51" s="18" t="s">
        <v>120</v>
      </c>
      <c r="B51" s="19">
        <v>2020</v>
      </c>
      <c r="C51" s="19">
        <v>272212716.42000002</v>
      </c>
      <c r="D51" s="19">
        <v>71334896.400000006</v>
      </c>
      <c r="E51" s="19">
        <v>1245</v>
      </c>
      <c r="F51" s="19">
        <v>167826155.5</v>
      </c>
      <c r="G51" s="19">
        <v>46205676.020000003</v>
      </c>
      <c r="H51" s="19">
        <v>192</v>
      </c>
      <c r="I51" s="19">
        <v>25823025.449999999</v>
      </c>
      <c r="J51" s="19">
        <v>7294069.4400000004</v>
      </c>
    </row>
    <row r="52" spans="1:10">
      <c r="A52" s="18" t="s">
        <v>121</v>
      </c>
      <c r="B52" s="19">
        <v>1607</v>
      </c>
      <c r="C52" s="19">
        <v>232551447.99000001</v>
      </c>
      <c r="D52" s="19">
        <v>61641431.710000001</v>
      </c>
      <c r="E52" s="19">
        <v>1061</v>
      </c>
      <c r="F52" s="19">
        <v>153747917.31999999</v>
      </c>
      <c r="G52" s="19">
        <v>42413498.799999997</v>
      </c>
      <c r="H52" s="19">
        <v>146</v>
      </c>
      <c r="I52" s="19">
        <v>21136165.57</v>
      </c>
      <c r="J52" s="19">
        <v>5593909.96</v>
      </c>
    </row>
    <row r="53" spans="1:10">
      <c r="A53" s="18" t="s">
        <v>122</v>
      </c>
      <c r="B53" s="19">
        <v>1270</v>
      </c>
      <c r="C53" s="19">
        <v>196759384.86000001</v>
      </c>
      <c r="D53" s="19">
        <v>51687396.729999997</v>
      </c>
      <c r="E53" s="19">
        <v>800</v>
      </c>
      <c r="F53" s="19">
        <v>123858209.36</v>
      </c>
      <c r="G53" s="19">
        <v>34298516.909999996</v>
      </c>
      <c r="H53" s="19">
        <v>127</v>
      </c>
      <c r="I53" s="19">
        <v>19621398.559999999</v>
      </c>
      <c r="J53" s="19">
        <v>4993220.4000000004</v>
      </c>
    </row>
    <row r="54" spans="1:10">
      <c r="A54" s="18" t="s">
        <v>123</v>
      </c>
      <c r="B54" s="19">
        <v>994</v>
      </c>
      <c r="C54" s="19">
        <v>163799641.22999999</v>
      </c>
      <c r="D54" s="19">
        <v>43837254.289999999</v>
      </c>
      <c r="E54" s="19">
        <v>643</v>
      </c>
      <c r="F54" s="19">
        <v>106022347.42</v>
      </c>
      <c r="G54" s="19">
        <v>30057998.170000002</v>
      </c>
      <c r="H54" s="19">
        <v>100</v>
      </c>
      <c r="I54" s="19">
        <v>16471778.529999999</v>
      </c>
      <c r="J54" s="19">
        <v>4406143.6900000004</v>
      </c>
    </row>
    <row r="55" spans="1:10">
      <c r="A55" s="18" t="s">
        <v>124</v>
      </c>
      <c r="B55" s="19">
        <v>829</v>
      </c>
      <c r="C55" s="19">
        <v>144937958.78999999</v>
      </c>
      <c r="D55" s="19">
        <v>39104030.630000003</v>
      </c>
      <c r="E55" s="19">
        <v>563</v>
      </c>
      <c r="F55" s="19">
        <v>98375707.280000001</v>
      </c>
      <c r="G55" s="19">
        <v>27309987.23</v>
      </c>
      <c r="H55" s="19">
        <v>78</v>
      </c>
      <c r="I55" s="19">
        <v>13676367.18</v>
      </c>
      <c r="J55" s="19">
        <v>3271873.36</v>
      </c>
    </row>
    <row r="56" spans="1:10">
      <c r="A56" s="18" t="s">
        <v>125</v>
      </c>
      <c r="B56" s="19">
        <v>1328</v>
      </c>
      <c r="C56" s="19">
        <v>251623592.97</v>
      </c>
      <c r="D56" s="19">
        <v>68085897.280000001</v>
      </c>
      <c r="E56" s="19">
        <v>907</v>
      </c>
      <c r="F56" s="19">
        <v>172289606.12</v>
      </c>
      <c r="G56" s="19">
        <v>48019375.259999998</v>
      </c>
      <c r="H56" s="19">
        <v>129</v>
      </c>
      <c r="I56" s="19">
        <v>24427741.550000001</v>
      </c>
      <c r="J56" s="19">
        <v>6218944.7400000002</v>
      </c>
    </row>
    <row r="57" spans="1:10">
      <c r="A57" s="18" t="s">
        <v>126</v>
      </c>
      <c r="B57" s="19">
        <v>977</v>
      </c>
      <c r="C57" s="19">
        <v>204796576.72</v>
      </c>
      <c r="D57" s="19">
        <v>54580023.710000001</v>
      </c>
      <c r="E57" s="19">
        <v>688</v>
      </c>
      <c r="F57" s="19">
        <v>143967225.47</v>
      </c>
      <c r="G57" s="19">
        <v>38942308.640000001</v>
      </c>
      <c r="H57" s="19">
        <v>95</v>
      </c>
      <c r="I57" s="19">
        <v>19907139.129999999</v>
      </c>
      <c r="J57" s="19">
        <v>5440542.7800000003</v>
      </c>
    </row>
    <row r="58" spans="1:10">
      <c r="A58" s="18" t="s">
        <v>127</v>
      </c>
      <c r="B58" s="19">
        <v>1022</v>
      </c>
      <c r="C58" s="19">
        <v>239056978.83000001</v>
      </c>
      <c r="D58" s="19">
        <v>64406564.479999997</v>
      </c>
      <c r="E58" s="19">
        <v>715</v>
      </c>
      <c r="F58" s="19">
        <v>167451445.93000001</v>
      </c>
      <c r="G58" s="19">
        <v>45819099.670000002</v>
      </c>
      <c r="H58" s="19">
        <v>99</v>
      </c>
      <c r="I58" s="19">
        <v>23268812.059999999</v>
      </c>
      <c r="J58" s="19">
        <v>5331308.46</v>
      </c>
    </row>
    <row r="59" spans="1:10">
      <c r="A59" s="18" t="s">
        <v>128</v>
      </c>
      <c r="B59" s="19">
        <v>728</v>
      </c>
      <c r="C59" s="19">
        <v>192771009.03999999</v>
      </c>
      <c r="D59" s="19">
        <v>51090930.229999997</v>
      </c>
      <c r="E59" s="19">
        <v>527</v>
      </c>
      <c r="F59" s="19">
        <v>139258059.03999999</v>
      </c>
      <c r="G59" s="19">
        <v>36840629.990000002</v>
      </c>
      <c r="H59" s="19">
        <v>67</v>
      </c>
      <c r="I59" s="19">
        <v>17706922.690000001</v>
      </c>
      <c r="J59" s="19">
        <v>4193557.35</v>
      </c>
    </row>
    <row r="60" spans="1:10">
      <c r="A60" s="18" t="s">
        <v>129</v>
      </c>
      <c r="B60" s="19">
        <v>489</v>
      </c>
      <c r="C60" s="19">
        <v>144204875.75999999</v>
      </c>
      <c r="D60" s="19">
        <v>36820511.479999997</v>
      </c>
      <c r="E60" s="19">
        <v>395</v>
      </c>
      <c r="F60" s="19">
        <v>116254142.18000001</v>
      </c>
      <c r="G60" s="19">
        <v>30620099.59</v>
      </c>
      <c r="H60" s="19">
        <v>55</v>
      </c>
      <c r="I60" s="19">
        <v>16280550.59</v>
      </c>
      <c r="J60" s="19">
        <v>4071296.76</v>
      </c>
    </row>
    <row r="61" spans="1:10">
      <c r="A61" s="18" t="s">
        <v>130</v>
      </c>
      <c r="B61" s="19">
        <v>395</v>
      </c>
      <c r="C61" s="19">
        <v>127929038</v>
      </c>
      <c r="D61" s="19">
        <v>30755931.780000001</v>
      </c>
      <c r="E61" s="19">
        <v>302</v>
      </c>
      <c r="F61" s="19">
        <v>97984191.599999994</v>
      </c>
      <c r="G61" s="19">
        <v>24185873.640000001</v>
      </c>
      <c r="H61" s="19">
        <v>46</v>
      </c>
      <c r="I61" s="19">
        <v>14817846.35</v>
      </c>
      <c r="J61" s="19">
        <v>3114601.3</v>
      </c>
    </row>
    <row r="62" spans="1:10">
      <c r="A62" s="18" t="s">
        <v>131</v>
      </c>
      <c r="B62" s="19">
        <v>314</v>
      </c>
      <c r="C62" s="19">
        <v>111473766.34999999</v>
      </c>
      <c r="D62" s="19">
        <v>26681599.440000001</v>
      </c>
      <c r="E62" s="19">
        <v>239</v>
      </c>
      <c r="F62" s="19">
        <v>84574052.189999998</v>
      </c>
      <c r="G62" s="19">
        <v>20388761.41</v>
      </c>
      <c r="H62" s="19">
        <v>26</v>
      </c>
      <c r="I62" s="19">
        <v>9246284.3300000001</v>
      </c>
      <c r="J62" s="19">
        <v>2339879.77</v>
      </c>
    </row>
    <row r="63" spans="1:10">
      <c r="A63" s="18" t="s">
        <v>132</v>
      </c>
      <c r="B63" s="19">
        <v>224</v>
      </c>
      <c r="C63" s="19">
        <v>85802871.359999999</v>
      </c>
      <c r="D63" s="19">
        <v>22910836.280000001</v>
      </c>
      <c r="E63" s="19">
        <v>173</v>
      </c>
      <c r="F63" s="19">
        <v>66455736.049999997</v>
      </c>
      <c r="G63" s="19">
        <v>17891406.850000001</v>
      </c>
      <c r="H63" s="19">
        <v>16</v>
      </c>
      <c r="I63" s="19">
        <v>6154697.1900000004</v>
      </c>
      <c r="J63" s="19">
        <v>1423038.32</v>
      </c>
    </row>
    <row r="64" spans="1:10">
      <c r="A64" s="18" t="s">
        <v>133</v>
      </c>
      <c r="B64" s="19">
        <v>289</v>
      </c>
      <c r="C64" s="19">
        <v>122317781.95</v>
      </c>
      <c r="D64" s="19">
        <v>30085015.039999999</v>
      </c>
      <c r="E64" s="19">
        <v>232</v>
      </c>
      <c r="F64" s="19">
        <v>98420111.980000004</v>
      </c>
      <c r="G64" s="19">
        <v>24563644.870000001</v>
      </c>
      <c r="H64" s="19">
        <v>17</v>
      </c>
      <c r="I64" s="19">
        <v>7164690.6399999997</v>
      </c>
      <c r="J64" s="19">
        <v>1715529.44</v>
      </c>
    </row>
    <row r="65" spans="1:10">
      <c r="A65" s="18" t="s">
        <v>134</v>
      </c>
      <c r="B65" s="19">
        <v>229</v>
      </c>
      <c r="C65" s="19">
        <v>108759699.2</v>
      </c>
      <c r="D65" s="19">
        <v>26191732.449999999</v>
      </c>
      <c r="E65" s="19">
        <v>178</v>
      </c>
      <c r="F65" s="19">
        <v>84610993.609999999</v>
      </c>
      <c r="G65" s="19">
        <v>20835114.23</v>
      </c>
      <c r="H65" s="19">
        <v>29</v>
      </c>
      <c r="I65" s="19">
        <v>13714480.689999999</v>
      </c>
      <c r="J65" s="19">
        <v>2704771.06</v>
      </c>
    </row>
    <row r="66" spans="1:10">
      <c r="A66" s="18" t="s">
        <v>135</v>
      </c>
      <c r="B66" s="19">
        <v>155</v>
      </c>
      <c r="C66" s="19">
        <v>80964393.680000007</v>
      </c>
      <c r="D66" s="19">
        <v>18461053.870000001</v>
      </c>
      <c r="E66" s="19">
        <v>127</v>
      </c>
      <c r="F66" s="19">
        <v>66454856.810000002</v>
      </c>
      <c r="G66" s="19">
        <v>13994840.720000001</v>
      </c>
      <c r="H66" s="19">
        <v>14</v>
      </c>
      <c r="I66" s="19">
        <v>7308772.2199999997</v>
      </c>
      <c r="J66" s="19">
        <v>1437782.72</v>
      </c>
    </row>
    <row r="67" spans="1:10">
      <c r="A67" s="18" t="s">
        <v>136</v>
      </c>
      <c r="B67" s="19">
        <v>120</v>
      </c>
      <c r="C67" s="19">
        <v>68810323.650000006</v>
      </c>
      <c r="D67" s="19">
        <v>15350136.35</v>
      </c>
      <c r="E67" s="19">
        <v>101</v>
      </c>
      <c r="F67" s="19">
        <v>58060849.490000002</v>
      </c>
      <c r="G67" s="19">
        <v>13896455.25</v>
      </c>
      <c r="H67" s="19">
        <v>10</v>
      </c>
      <c r="I67" s="19">
        <v>5715407.4900000002</v>
      </c>
      <c r="J67" s="19">
        <v>1145560.74</v>
      </c>
    </row>
    <row r="68" spans="1:10">
      <c r="A68" s="18" t="s">
        <v>137</v>
      </c>
      <c r="B68" s="19">
        <v>79</v>
      </c>
      <c r="C68" s="19">
        <v>49131237.770000003</v>
      </c>
      <c r="D68" s="19">
        <v>12499207.76</v>
      </c>
      <c r="E68" s="19">
        <v>60</v>
      </c>
      <c r="F68" s="19">
        <v>37438193.670000002</v>
      </c>
      <c r="G68" s="19">
        <v>9513411.25</v>
      </c>
      <c r="H68" s="19">
        <v>11</v>
      </c>
      <c r="I68" s="19">
        <v>6799726.0199999996</v>
      </c>
      <c r="J68" s="19">
        <v>1541125.81</v>
      </c>
    </row>
    <row r="69" spans="1:10">
      <c r="A69" s="18" t="s">
        <v>138</v>
      </c>
      <c r="B69" s="19">
        <v>76</v>
      </c>
      <c r="C69" s="19">
        <v>51118797.390000001</v>
      </c>
      <c r="D69" s="19">
        <v>12071158.460000001</v>
      </c>
      <c r="E69" s="19">
        <v>62</v>
      </c>
      <c r="F69" s="19">
        <v>41717366.049999997</v>
      </c>
      <c r="G69" s="19">
        <v>10300337.619999999</v>
      </c>
      <c r="H69" s="19">
        <v>4</v>
      </c>
      <c r="I69" s="19">
        <v>2712925.65</v>
      </c>
      <c r="J69" s="19">
        <v>591221.15</v>
      </c>
    </row>
    <row r="70" spans="1:10">
      <c r="A70" s="18" t="s">
        <v>139</v>
      </c>
      <c r="B70" s="19">
        <v>127</v>
      </c>
      <c r="C70" s="19">
        <v>94518456.640000001</v>
      </c>
      <c r="D70" s="19">
        <v>21279217.640000001</v>
      </c>
      <c r="E70" s="19">
        <v>98</v>
      </c>
      <c r="F70" s="19">
        <v>72715604.609999999</v>
      </c>
      <c r="G70" s="19">
        <v>16797053.809999999</v>
      </c>
      <c r="H70" s="19">
        <v>11</v>
      </c>
      <c r="I70" s="19">
        <v>8282431.8099999996</v>
      </c>
      <c r="J70" s="19">
        <v>1436266.98</v>
      </c>
    </row>
    <row r="71" spans="1:10">
      <c r="A71" s="18" t="s">
        <v>140</v>
      </c>
      <c r="B71" s="19">
        <v>91</v>
      </c>
      <c r="C71" s="19">
        <v>77093901.560000002</v>
      </c>
      <c r="D71" s="19">
        <v>16695756.27</v>
      </c>
      <c r="E71" s="19">
        <v>74</v>
      </c>
      <c r="F71" s="19">
        <v>62883071.049999997</v>
      </c>
      <c r="G71" s="19">
        <v>13420289.52</v>
      </c>
      <c r="H71" s="19">
        <v>15</v>
      </c>
      <c r="I71" s="19">
        <v>12445800.49</v>
      </c>
      <c r="J71" s="19">
        <v>2549849.9</v>
      </c>
    </row>
    <row r="72" spans="1:10">
      <c r="A72" s="18" t="s">
        <v>141</v>
      </c>
      <c r="B72" s="19">
        <v>389</v>
      </c>
      <c r="C72" s="19">
        <v>1273964667.79</v>
      </c>
      <c r="D72" s="19">
        <v>216261410.94</v>
      </c>
      <c r="E72" s="19">
        <v>320</v>
      </c>
      <c r="F72" s="19">
        <v>1003178257.46</v>
      </c>
      <c r="G72" s="19">
        <v>172852526.53</v>
      </c>
      <c r="H72" s="19">
        <v>39</v>
      </c>
      <c r="I72" s="19">
        <v>208506884.28999999</v>
      </c>
      <c r="J72" s="19">
        <v>31458043.800000001</v>
      </c>
    </row>
    <row r="73" spans="1:10">
      <c r="A73" s="18" t="s">
        <v>142</v>
      </c>
      <c r="B73" s="19">
        <v>6194233</v>
      </c>
      <c r="C73" s="19">
        <v>82100601076.819962</v>
      </c>
      <c r="D73" s="19">
        <v>7918339927.9599972</v>
      </c>
      <c r="E73" s="19">
        <v>6194233</v>
      </c>
      <c r="F73" s="19">
        <v>64656778129.610016</v>
      </c>
      <c r="G73" s="19">
        <v>6394252940.0900011</v>
      </c>
      <c r="H73" s="19">
        <v>2574084</v>
      </c>
      <c r="I73" s="19">
        <v>17443822947.210003</v>
      </c>
      <c r="J73" s="19">
        <v>1524086987.8700004</v>
      </c>
    </row>
  </sheetData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43"/>
  <sheetViews>
    <sheetView workbookViewId="0">
      <selection activeCell="E8" sqref="E8"/>
    </sheetView>
  </sheetViews>
  <sheetFormatPr defaultRowHeight="15"/>
  <cols>
    <col min="1" max="1" width="21.7109375" style="5" customWidth="1"/>
    <col min="2" max="2" width="19.42578125" style="5" customWidth="1"/>
    <col min="3" max="5" width="18.85546875" style="5" customWidth="1"/>
    <col min="6" max="6" width="12.7109375" style="5" customWidth="1"/>
    <col min="7" max="7" width="12.5703125" style="5" customWidth="1"/>
    <col min="8" max="8" width="20" style="5" customWidth="1"/>
    <col min="9" max="9" width="22.140625" style="5" customWidth="1"/>
    <col min="10" max="10" width="39.28515625" style="5" customWidth="1"/>
    <col min="11" max="11" width="49.140625" style="5" customWidth="1"/>
    <col min="12" max="12" width="39.28515625" style="5" customWidth="1"/>
    <col min="13" max="13" width="49.140625" style="5" customWidth="1"/>
    <col min="14" max="14" width="39.28515625" style="5" customWidth="1"/>
    <col min="15" max="15" width="49.140625" style="5" customWidth="1"/>
    <col min="16" max="16" width="39.28515625" style="5" customWidth="1"/>
    <col min="17" max="17" width="49.140625" style="5" customWidth="1"/>
    <col min="18" max="18" width="39.28515625" style="5" customWidth="1"/>
    <col min="19" max="19" width="49.140625" style="5" customWidth="1"/>
    <col min="20" max="20" width="39.28515625" style="5" customWidth="1"/>
    <col min="21" max="21" width="49.140625" style="5" customWidth="1"/>
    <col min="22" max="22" width="39.28515625" style="5" customWidth="1"/>
    <col min="23" max="23" width="49.140625" style="5" customWidth="1"/>
    <col min="24" max="24" width="39.28515625" style="5" customWidth="1"/>
    <col min="25" max="25" width="49.140625" style="5" customWidth="1"/>
    <col min="26" max="26" width="39.28515625" style="5" customWidth="1"/>
    <col min="27" max="27" width="49.140625" style="5" customWidth="1"/>
    <col min="28" max="28" width="39.28515625" style="5" customWidth="1"/>
    <col min="29" max="29" width="49.140625" style="5" customWidth="1"/>
    <col min="30" max="30" width="39.28515625" style="5" customWidth="1"/>
    <col min="31" max="31" width="49.140625" style="5" customWidth="1"/>
    <col min="32" max="32" width="39.28515625" style="5" customWidth="1"/>
    <col min="33" max="33" width="49.140625" style="5" customWidth="1"/>
    <col min="34" max="34" width="48.85546875" style="5" customWidth="1"/>
    <col min="35" max="35" width="58.85546875" style="5" customWidth="1"/>
    <col min="36" max="36" width="24.28515625" style="5" customWidth="1"/>
    <col min="37" max="37" width="16.42578125" style="5" customWidth="1"/>
    <col min="38" max="38" width="13.85546875" style="5" customWidth="1"/>
    <col min="39" max="39" width="24.28515625" style="5" customWidth="1"/>
    <col min="40" max="40" width="16.42578125" style="5" customWidth="1"/>
    <col min="41" max="41" width="12.85546875" style="5" customWidth="1"/>
    <col min="42" max="42" width="23.28515625" style="5" customWidth="1"/>
    <col min="43" max="43" width="16.42578125" style="5" customWidth="1"/>
    <col min="44" max="44" width="13.85546875" style="5" customWidth="1"/>
    <col min="45" max="45" width="24.28515625" style="5" customWidth="1"/>
    <col min="46" max="46" width="16.42578125" style="5" customWidth="1"/>
    <col min="47" max="47" width="13.85546875" style="5" customWidth="1"/>
    <col min="48" max="48" width="24.28515625" style="5" customWidth="1"/>
    <col min="49" max="49" width="17.5703125" style="5" customWidth="1"/>
    <col min="50" max="50" width="16" style="5" customWidth="1"/>
    <col min="51" max="16384" width="9.140625" style="5"/>
  </cols>
  <sheetData>
    <row r="1" spans="1:7">
      <c r="A1" s="123" t="s">
        <v>372</v>
      </c>
      <c r="B1" s="123"/>
      <c r="C1" s="123"/>
      <c r="D1" s="123"/>
      <c r="E1" s="123"/>
      <c r="F1" s="123"/>
      <c r="G1" s="123"/>
    </row>
    <row r="2" spans="1:7">
      <c r="A2" s="123" t="s">
        <v>373</v>
      </c>
      <c r="B2" s="123"/>
      <c r="C2" s="123"/>
      <c r="D2" s="123"/>
      <c r="E2" s="123"/>
      <c r="F2" s="123"/>
      <c r="G2" s="123"/>
    </row>
    <row r="3" spans="1:7">
      <c r="A3" s="25" t="s">
        <v>347</v>
      </c>
      <c r="B3" s="19" t="s">
        <v>1</v>
      </c>
      <c r="C3" s="52"/>
      <c r="D3" s="52"/>
      <c r="E3" s="52"/>
      <c r="F3" s="124" t="s">
        <v>349</v>
      </c>
      <c r="G3" s="124"/>
    </row>
    <row r="4" spans="1:7">
      <c r="A4" s="12"/>
    </row>
    <row r="5" spans="1:7" s="40" customFormat="1" ht="30">
      <c r="A5" s="79" t="s">
        <v>374</v>
      </c>
      <c r="B5" s="51" t="s">
        <v>67</v>
      </c>
      <c r="C5" s="51" t="s">
        <v>375</v>
      </c>
      <c r="D5" s="51" t="s">
        <v>70</v>
      </c>
      <c r="E5" s="51" t="s">
        <v>376</v>
      </c>
      <c r="F5" s="51" t="s">
        <v>320</v>
      </c>
      <c r="G5" s="91" t="s">
        <v>377</v>
      </c>
    </row>
    <row r="6" spans="1:7">
      <c r="A6" s="24" t="s">
        <v>378</v>
      </c>
      <c r="B6" s="19">
        <v>1626660</v>
      </c>
      <c r="C6" s="92">
        <v>0.26260878465501702</v>
      </c>
      <c r="D6" s="19">
        <v>7477308061.5900002</v>
      </c>
      <c r="E6" s="92">
        <v>9.1074949068809169E-2</v>
      </c>
      <c r="F6" s="19">
        <v>0</v>
      </c>
      <c r="G6" s="92">
        <v>0</v>
      </c>
    </row>
    <row r="7" spans="1:7">
      <c r="A7" s="24" t="s">
        <v>379</v>
      </c>
      <c r="B7" s="19">
        <v>1094939</v>
      </c>
      <c r="C7" s="92">
        <v>0.17676748678972845</v>
      </c>
      <c r="D7" s="19">
        <v>7260937797.4700003</v>
      </c>
      <c r="E7" s="92">
        <v>8.8439520566677421E-2</v>
      </c>
      <c r="F7" s="19">
        <v>1537618.19</v>
      </c>
      <c r="G7" s="92">
        <v>1.9418441289323834E-4</v>
      </c>
    </row>
    <row r="8" spans="1:7">
      <c r="A8" s="24" t="s">
        <v>380</v>
      </c>
      <c r="B8" s="19">
        <v>124352</v>
      </c>
      <c r="C8" s="92">
        <v>2.0075447597789751E-2</v>
      </c>
      <c r="D8" s="19">
        <v>904754328.13</v>
      </c>
      <c r="E8" s="92">
        <v>1.1020069478948617E-2</v>
      </c>
      <c r="F8" s="19">
        <v>2763812.14</v>
      </c>
      <c r="G8" s="92">
        <v>3.4903933970311881E-4</v>
      </c>
    </row>
    <row r="9" spans="1:7">
      <c r="A9" s="24" t="s">
        <v>381</v>
      </c>
      <c r="B9" s="19">
        <v>76356</v>
      </c>
      <c r="C9" s="92">
        <v>1.2326949922613501E-2</v>
      </c>
      <c r="D9" s="19">
        <v>564262132.32000005</v>
      </c>
      <c r="E9" s="92">
        <v>6.8728136568943091E-3</v>
      </c>
      <c r="F9" s="19">
        <v>2839646.97</v>
      </c>
      <c r="G9" s="92">
        <v>3.5861645191223525E-4</v>
      </c>
    </row>
    <row r="10" spans="1:7">
      <c r="A10" s="24" t="s">
        <v>382</v>
      </c>
      <c r="B10" s="19">
        <v>63224</v>
      </c>
      <c r="C10" s="92">
        <v>1.0206913430605532E-2</v>
      </c>
      <c r="D10" s="19">
        <v>476986264.54000002</v>
      </c>
      <c r="E10" s="92">
        <v>5.8097779831562122E-3</v>
      </c>
      <c r="F10" s="19">
        <v>3299181.72</v>
      </c>
      <c r="G10" s="92">
        <v>4.1665068057389739E-4</v>
      </c>
    </row>
    <row r="11" spans="1:7">
      <c r="A11" s="24" t="s">
        <v>383</v>
      </c>
      <c r="B11" s="19">
        <v>105822</v>
      </c>
      <c r="C11" s="92">
        <v>1.7083955350081278E-2</v>
      </c>
      <c r="D11" s="19">
        <v>813502883.04999995</v>
      </c>
      <c r="E11" s="92">
        <v>9.9086105628973485E-3</v>
      </c>
      <c r="F11" s="19">
        <v>7829623.1699999999</v>
      </c>
      <c r="G11" s="92">
        <v>9.8879604073996144E-4</v>
      </c>
    </row>
    <row r="12" spans="1:7">
      <c r="A12" s="24" t="s">
        <v>384</v>
      </c>
      <c r="B12" s="19">
        <v>159647</v>
      </c>
      <c r="C12" s="92">
        <v>2.5773489631403919E-2</v>
      </c>
      <c r="D12" s="19">
        <v>1272991426.2</v>
      </c>
      <c r="E12" s="92">
        <v>1.5505263171080634E-2</v>
      </c>
      <c r="F12" s="19">
        <v>18910643.02</v>
      </c>
      <c r="G12" s="92">
        <v>2.3882080324975317E-3</v>
      </c>
    </row>
    <row r="13" spans="1:7">
      <c r="A13" s="24" t="s">
        <v>385</v>
      </c>
      <c r="B13" s="19">
        <v>109689</v>
      </c>
      <c r="C13" s="92">
        <v>1.7708245718235011E-2</v>
      </c>
      <c r="D13" s="19">
        <v>910956218.71000004</v>
      </c>
      <c r="E13" s="92">
        <v>1.1095609615057938E-2</v>
      </c>
      <c r="F13" s="19">
        <v>19163586.5</v>
      </c>
      <c r="G13" s="92">
        <v>2.4201520362030111E-3</v>
      </c>
    </row>
    <row r="14" spans="1:7">
      <c r="A14" s="24" t="s">
        <v>386</v>
      </c>
      <c r="B14" s="19">
        <v>191590</v>
      </c>
      <c r="C14" s="92">
        <v>3.0930383148325226E-2</v>
      </c>
      <c r="D14" s="19">
        <v>1696583310.9000001</v>
      </c>
      <c r="E14" s="92">
        <v>2.0664688061327822E-2</v>
      </c>
      <c r="F14" s="19">
        <v>47671454.340000004</v>
      </c>
      <c r="G14" s="92">
        <v>6.0203849258441194E-3</v>
      </c>
    </row>
    <row r="15" spans="1:7">
      <c r="A15" s="24" t="s">
        <v>387</v>
      </c>
      <c r="B15" s="19">
        <v>458133</v>
      </c>
      <c r="C15" s="92">
        <v>7.3961215214216197E-2</v>
      </c>
      <c r="D15" s="19">
        <v>4743728517.0500002</v>
      </c>
      <c r="E15" s="92">
        <v>5.7779461475700795E-2</v>
      </c>
      <c r="F15" s="19">
        <v>200299627.46000001</v>
      </c>
      <c r="G15" s="92">
        <v>2.5295659100556336E-2</v>
      </c>
    </row>
    <row r="16" spans="1:7">
      <c r="A16" s="24" t="s">
        <v>388</v>
      </c>
      <c r="B16" s="19">
        <v>599871</v>
      </c>
      <c r="C16" s="92">
        <v>9.6843467141129499E-2</v>
      </c>
      <c r="D16" s="19">
        <v>8098671128.7700005</v>
      </c>
      <c r="E16" s="92">
        <v>9.8643262321456399E-2</v>
      </c>
      <c r="F16" s="19">
        <v>528358974.25</v>
      </c>
      <c r="G16" s="92">
        <v>6.6725977800516187E-2</v>
      </c>
    </row>
    <row r="17" spans="1:7">
      <c r="A17" s="24" t="s">
        <v>389</v>
      </c>
      <c r="B17" s="19">
        <v>455034</v>
      </c>
      <c r="C17" s="92">
        <v>7.3460911141056531E-2</v>
      </c>
      <c r="D17" s="19">
        <v>7963292047.9499998</v>
      </c>
      <c r="E17" s="92">
        <v>9.6994320912448584E-2</v>
      </c>
      <c r="F17" s="19">
        <v>675076288.13999999</v>
      </c>
      <c r="G17" s="92">
        <v>8.5254774900011099E-2</v>
      </c>
    </row>
    <row r="18" spans="1:7">
      <c r="A18" s="24" t="s">
        <v>390</v>
      </c>
      <c r="B18" s="19">
        <v>322291</v>
      </c>
      <c r="C18" s="92">
        <v>5.2030816406163603E-2</v>
      </c>
      <c r="D18" s="19">
        <v>6787097523.6800003</v>
      </c>
      <c r="E18" s="92">
        <v>8.2668061313332417E-2</v>
      </c>
      <c r="F18" s="19">
        <v>671813769.07000005</v>
      </c>
      <c r="G18" s="92">
        <v>8.4842754312402846E-2</v>
      </c>
    </row>
    <row r="19" spans="1:7">
      <c r="A19" s="24" t="s">
        <v>391</v>
      </c>
      <c r="B19" s="19">
        <v>188452</v>
      </c>
      <c r="C19" s="92">
        <v>3.0423782896122895E-2</v>
      </c>
      <c r="D19" s="19">
        <v>4631937012.3100004</v>
      </c>
      <c r="E19" s="92">
        <v>5.6417820960603979E-2</v>
      </c>
      <c r="F19" s="19">
        <v>503454268.24000001</v>
      </c>
      <c r="G19" s="92">
        <v>6.3580784965075979E-2</v>
      </c>
    </row>
    <row r="20" spans="1:7">
      <c r="A20" s="24" t="s">
        <v>392</v>
      </c>
      <c r="B20" s="19">
        <v>370447</v>
      </c>
      <c r="C20" s="92">
        <v>5.9805144559463619E-2</v>
      </c>
      <c r="D20" s="19">
        <v>11627250087.139999</v>
      </c>
      <c r="E20" s="92">
        <v>0.14162198491410069</v>
      </c>
      <c r="F20" s="19">
        <v>1527606458.3399999</v>
      </c>
      <c r="G20" s="92">
        <v>0.1929200403415311</v>
      </c>
    </row>
    <row r="21" spans="1:7">
      <c r="A21" s="24" t="s">
        <v>393</v>
      </c>
      <c r="B21" s="19">
        <v>247726</v>
      </c>
      <c r="C21" s="92">
        <v>3.9993006398047988E-2</v>
      </c>
      <c r="D21" s="19">
        <v>16870342337.01</v>
      </c>
      <c r="E21" s="92">
        <v>0.2054837859375078</v>
      </c>
      <c r="F21" s="19">
        <v>3707714976.4099998</v>
      </c>
      <c r="G21" s="92">
        <v>0.46824397665953915</v>
      </c>
    </row>
    <row r="22" spans="1:7">
      <c r="A22" s="24" t="s">
        <v>142</v>
      </c>
      <c r="B22" s="19">
        <v>6194233</v>
      </c>
      <c r="C22" s="92">
        <v>1</v>
      </c>
      <c r="D22" s="19">
        <v>82100601076.819992</v>
      </c>
      <c r="E22" s="92">
        <v>1</v>
      </c>
      <c r="F22" s="19">
        <v>7918339927.960001</v>
      </c>
      <c r="G22" s="92">
        <v>1</v>
      </c>
    </row>
    <row r="24" spans="1:7">
      <c r="A24" s="25" t="s">
        <v>347</v>
      </c>
      <c r="B24" s="19" t="s">
        <v>1</v>
      </c>
      <c r="C24" s="123" t="s">
        <v>394</v>
      </c>
      <c r="D24" s="123"/>
      <c r="E24" s="123"/>
      <c r="F24" s="123"/>
      <c r="G24" s="123"/>
    </row>
    <row r="26" spans="1:7" s="40" customFormat="1" ht="30">
      <c r="A26" s="79" t="s">
        <v>374</v>
      </c>
      <c r="B26" s="51" t="s">
        <v>67</v>
      </c>
      <c r="C26" s="51" t="s">
        <v>375</v>
      </c>
      <c r="D26" s="51" t="s">
        <v>70</v>
      </c>
      <c r="E26" s="51" t="s">
        <v>376</v>
      </c>
      <c r="F26" s="51" t="s">
        <v>320</v>
      </c>
      <c r="G26" s="51" t="s">
        <v>377</v>
      </c>
    </row>
    <row r="27" spans="1:7">
      <c r="A27" s="24" t="s">
        <v>378</v>
      </c>
      <c r="B27" s="19">
        <v>1626660</v>
      </c>
      <c r="C27" s="92">
        <v>0.26260878465501702</v>
      </c>
      <c r="D27" s="19">
        <v>7477308061.5900002</v>
      </c>
      <c r="E27" s="92">
        <v>9.1074949068809169E-2</v>
      </c>
      <c r="F27" s="19">
        <v>0</v>
      </c>
      <c r="G27" s="92">
        <v>0</v>
      </c>
    </row>
    <row r="28" spans="1:7">
      <c r="A28" s="24" t="s">
        <v>379</v>
      </c>
      <c r="B28" s="19">
        <v>2721599</v>
      </c>
      <c r="C28" s="92">
        <v>0.43937627144474545</v>
      </c>
      <c r="D28" s="19">
        <v>14738245859.060001</v>
      </c>
      <c r="E28" s="92">
        <v>0.17951446963548662</v>
      </c>
      <c r="F28" s="19">
        <v>1537618.19</v>
      </c>
      <c r="G28" s="92">
        <v>1.9418441289323834E-4</v>
      </c>
    </row>
    <row r="29" spans="1:7">
      <c r="A29" s="24" t="s">
        <v>395</v>
      </c>
      <c r="B29" s="19">
        <v>2845951</v>
      </c>
      <c r="C29" s="92">
        <v>0.45945171904253523</v>
      </c>
      <c r="D29" s="19">
        <v>15643000187.190001</v>
      </c>
      <c r="E29" s="92">
        <v>0.19053453911443521</v>
      </c>
      <c r="F29" s="19">
        <v>4301430.33</v>
      </c>
      <c r="G29" s="92">
        <v>5.432237525963571E-4</v>
      </c>
    </row>
    <row r="30" spans="1:7">
      <c r="A30" s="24" t="s">
        <v>396</v>
      </c>
      <c r="B30" s="19">
        <v>2922307</v>
      </c>
      <c r="C30" s="92">
        <v>0.4717786689651487</v>
      </c>
      <c r="D30" s="19">
        <v>16207262319.51</v>
      </c>
      <c r="E30" s="92">
        <v>0.19740735277132951</v>
      </c>
      <c r="F30" s="19">
        <v>7141077.3000000007</v>
      </c>
      <c r="G30" s="92">
        <v>9.0184020450859246E-4</v>
      </c>
    </row>
    <row r="31" spans="1:7">
      <c r="A31" s="24" t="s">
        <v>397</v>
      </c>
      <c r="B31" s="19">
        <v>2985531</v>
      </c>
      <c r="C31" s="92">
        <v>0.48198558239575423</v>
      </c>
      <c r="D31" s="19">
        <v>16684248584.050001</v>
      </c>
      <c r="E31" s="92">
        <v>0.20321713075448575</v>
      </c>
      <c r="F31" s="19">
        <v>10440259.020000001</v>
      </c>
      <c r="G31" s="92">
        <v>1.31849088508249E-3</v>
      </c>
    </row>
    <row r="32" spans="1:7">
      <c r="A32" s="24" t="s">
        <v>398</v>
      </c>
      <c r="B32" s="19">
        <v>3091353</v>
      </c>
      <c r="C32" s="92">
        <v>0.49906953774583551</v>
      </c>
      <c r="D32" s="19">
        <v>17497751467.100002</v>
      </c>
      <c r="E32" s="92">
        <v>0.2131257413173831</v>
      </c>
      <c r="F32" s="19">
        <v>18269882.190000001</v>
      </c>
      <c r="G32" s="92">
        <v>2.3072869258224512E-3</v>
      </c>
    </row>
    <row r="33" spans="1:7">
      <c r="A33" s="24" t="s">
        <v>399</v>
      </c>
      <c r="B33" s="19">
        <v>3251000</v>
      </c>
      <c r="C33" s="92">
        <v>0.52484302737723942</v>
      </c>
      <c r="D33" s="19">
        <v>18770742893.300003</v>
      </c>
      <c r="E33" s="92">
        <v>0.22863100448846374</v>
      </c>
      <c r="F33" s="19">
        <v>37180525.210000001</v>
      </c>
      <c r="G33" s="92">
        <v>4.695494958319983E-3</v>
      </c>
    </row>
    <row r="34" spans="1:7">
      <c r="A34" s="24" t="s">
        <v>400</v>
      </c>
      <c r="B34" s="19">
        <v>3360689</v>
      </c>
      <c r="C34" s="92">
        <v>0.54255127309547446</v>
      </c>
      <c r="D34" s="19">
        <v>19681699112.010002</v>
      </c>
      <c r="E34" s="92">
        <v>0.23972661410352167</v>
      </c>
      <c r="F34" s="19">
        <v>56344111.710000001</v>
      </c>
      <c r="G34" s="92">
        <v>7.1156469945229941E-3</v>
      </c>
    </row>
    <row r="35" spans="1:7">
      <c r="A35" s="24" t="s">
        <v>401</v>
      </c>
      <c r="B35" s="19">
        <v>3552279</v>
      </c>
      <c r="C35" s="92">
        <v>0.57348165624379965</v>
      </c>
      <c r="D35" s="19">
        <v>21378282422.910004</v>
      </c>
      <c r="E35" s="92">
        <v>0.26039130216484951</v>
      </c>
      <c r="F35" s="19">
        <v>104015566.05000001</v>
      </c>
      <c r="G35" s="92">
        <v>1.3136031920367115E-2</v>
      </c>
    </row>
    <row r="36" spans="1:7">
      <c r="A36" s="24" t="s">
        <v>402</v>
      </c>
      <c r="B36" s="19">
        <v>4010412</v>
      </c>
      <c r="C36" s="92">
        <v>0.64744287145801582</v>
      </c>
      <c r="D36" s="19">
        <v>26122010939.960003</v>
      </c>
      <c r="E36" s="92">
        <v>0.3181707636405503</v>
      </c>
      <c r="F36" s="19">
        <v>304315193.50999999</v>
      </c>
      <c r="G36" s="92">
        <v>3.8431691020923447E-2</v>
      </c>
    </row>
    <row r="37" spans="1:7">
      <c r="A37" s="24" t="s">
        <v>403</v>
      </c>
      <c r="B37" s="19">
        <v>4610283</v>
      </c>
      <c r="C37" s="92">
        <v>0.74428633859914539</v>
      </c>
      <c r="D37" s="19">
        <v>34220682068.730003</v>
      </c>
      <c r="E37" s="92">
        <v>0.41681402596200667</v>
      </c>
      <c r="F37" s="19">
        <v>832674167.75999999</v>
      </c>
      <c r="G37" s="92">
        <v>0.10515766882143963</v>
      </c>
    </row>
    <row r="38" spans="1:7">
      <c r="A38" s="24" t="s">
        <v>404</v>
      </c>
      <c r="B38" s="19">
        <v>5065317</v>
      </c>
      <c r="C38" s="92">
        <v>0.81774724974020185</v>
      </c>
      <c r="D38" s="19">
        <v>42183974116.68</v>
      </c>
      <c r="E38" s="92">
        <v>0.5138083468744552</v>
      </c>
      <c r="F38" s="19">
        <v>1507750455.9000001</v>
      </c>
      <c r="G38" s="92">
        <v>0.19041244372145075</v>
      </c>
    </row>
    <row r="39" spans="1:7">
      <c r="A39" s="24" t="s">
        <v>405</v>
      </c>
      <c r="B39" s="19">
        <v>5387608</v>
      </c>
      <c r="C39" s="92">
        <v>0.86977806614636555</v>
      </c>
      <c r="D39" s="19">
        <v>48971071640.360001</v>
      </c>
      <c r="E39" s="92">
        <v>0.59647640818778769</v>
      </c>
      <c r="F39" s="19">
        <v>2179564224.9700003</v>
      </c>
      <c r="G39" s="92">
        <v>0.27525519803385362</v>
      </c>
    </row>
    <row r="40" spans="1:7">
      <c r="A40" s="24" t="s">
        <v>406</v>
      </c>
      <c r="B40" s="19">
        <v>5576060</v>
      </c>
      <c r="C40" s="92">
        <v>0.90020184904248834</v>
      </c>
      <c r="D40" s="19">
        <v>53603008652.669998</v>
      </c>
      <c r="E40" s="92">
        <v>0.65289422914839157</v>
      </c>
      <c r="F40" s="19">
        <v>2683018493.21</v>
      </c>
      <c r="G40" s="92">
        <v>0.33883598299892959</v>
      </c>
    </row>
    <row r="41" spans="1:7">
      <c r="A41" s="24" t="s">
        <v>407</v>
      </c>
      <c r="B41" s="19">
        <v>5946507</v>
      </c>
      <c r="C41" s="92">
        <v>0.96000699360195196</v>
      </c>
      <c r="D41" s="19">
        <v>65230258739.809998</v>
      </c>
      <c r="E41" s="92">
        <v>0.79451621406249229</v>
      </c>
      <c r="F41" s="19">
        <v>4210624951.5500002</v>
      </c>
      <c r="G41" s="92">
        <v>0.53175602334046068</v>
      </c>
    </row>
    <row r="42" spans="1:7">
      <c r="A42" s="24" t="s">
        <v>408</v>
      </c>
      <c r="B42" s="19">
        <v>6194233</v>
      </c>
      <c r="C42" s="92">
        <v>1</v>
      </c>
      <c r="D42" s="19">
        <v>82100601076.819992</v>
      </c>
      <c r="E42" s="92">
        <v>1</v>
      </c>
      <c r="F42" s="19">
        <v>7918339927.96</v>
      </c>
      <c r="G42" s="92">
        <v>0.99999999999999989</v>
      </c>
    </row>
    <row r="43" spans="1:7">
      <c r="A43"/>
      <c r="B43"/>
      <c r="C43"/>
      <c r="D43"/>
      <c r="E43"/>
      <c r="F43"/>
      <c r="G43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A49"/>
  <sheetViews>
    <sheetView zoomScale="70" workbookViewId="0"/>
  </sheetViews>
  <sheetFormatPr defaultRowHeight="15"/>
  <cols>
    <col min="1" max="1" width="92.5703125" customWidth="1"/>
    <col min="2" max="40" width="37.42578125" customWidth="1"/>
    <col min="41" max="41" width="18.28515625" customWidth="1"/>
    <col min="42" max="42" width="24.42578125" customWidth="1"/>
    <col min="43" max="43" width="21.5703125" customWidth="1"/>
    <col min="44" max="45" width="22.140625" customWidth="1"/>
    <col min="46" max="55" width="39.28515625" customWidth="1"/>
    <col min="56" max="56" width="36" customWidth="1"/>
    <col min="57" max="57" width="18.28515625" customWidth="1"/>
    <col min="58" max="58" width="24.42578125" customWidth="1"/>
    <col min="59" max="59" width="22.140625" customWidth="1"/>
  </cols>
  <sheetData>
    <row r="1" spans="1:53">
      <c r="A1" s="25" t="s">
        <v>0</v>
      </c>
      <c r="B1" s="19" t="s">
        <v>1</v>
      </c>
    </row>
    <row r="2" spans="1:53" ht="60">
      <c r="A2" s="67" t="s">
        <v>2</v>
      </c>
    </row>
    <row r="3" spans="1:53">
      <c r="A3" s="19"/>
      <c r="B3" s="25" t="s">
        <v>3</v>
      </c>
      <c r="C3" s="25" t="s">
        <v>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</row>
    <row r="4" spans="1:53" ht="30">
      <c r="A4" s="19"/>
      <c r="B4" s="19" t="s">
        <v>5</v>
      </c>
      <c r="C4" s="19"/>
      <c r="D4" s="19"/>
      <c r="E4" s="19" t="s">
        <v>6</v>
      </c>
      <c r="F4" s="19"/>
      <c r="G4" s="19"/>
      <c r="H4" s="19" t="s">
        <v>7</v>
      </c>
      <c r="I4" s="19"/>
      <c r="J4" s="19"/>
      <c r="K4" s="19" t="s">
        <v>8</v>
      </c>
      <c r="L4" s="19"/>
      <c r="M4" s="19"/>
      <c r="N4" s="19" t="s">
        <v>9</v>
      </c>
      <c r="O4" s="19"/>
      <c r="P4" s="19"/>
      <c r="Q4" s="19" t="s">
        <v>10</v>
      </c>
      <c r="R4" s="19"/>
      <c r="S4" s="19"/>
      <c r="T4" s="19" t="s">
        <v>11</v>
      </c>
      <c r="U4" s="19"/>
      <c r="V4" s="19"/>
      <c r="W4" s="19" t="s">
        <v>12</v>
      </c>
      <c r="X4" s="19"/>
      <c r="Y4" s="19"/>
      <c r="Z4" s="19" t="s">
        <v>13</v>
      </c>
      <c r="AA4" s="19"/>
      <c r="AB4" s="19"/>
      <c r="AC4" s="19" t="s">
        <v>14</v>
      </c>
      <c r="AD4" s="19"/>
      <c r="AE4" s="19"/>
      <c r="AF4" s="19" t="s">
        <v>15</v>
      </c>
      <c r="AG4" s="19"/>
      <c r="AH4" s="19"/>
      <c r="AI4" s="19" t="s">
        <v>16</v>
      </c>
      <c r="AJ4" s="19"/>
      <c r="AK4" s="19"/>
      <c r="AL4" s="19" t="s">
        <v>17</v>
      </c>
      <c r="AM4" s="19"/>
      <c r="AN4" s="19"/>
      <c r="AO4" s="23" t="s">
        <v>18</v>
      </c>
      <c r="AP4" s="23" t="s">
        <v>19</v>
      </c>
      <c r="AQ4" s="23" t="s">
        <v>20</v>
      </c>
    </row>
    <row r="5" spans="1:53" s="6" customFormat="1">
      <c r="A5" s="65" t="s">
        <v>4</v>
      </c>
      <c r="B5" s="23" t="s">
        <v>21</v>
      </c>
      <c r="C5" s="23" t="s">
        <v>22</v>
      </c>
      <c r="D5" s="23" t="s">
        <v>23</v>
      </c>
      <c r="E5" s="23" t="s">
        <v>21</v>
      </c>
      <c r="F5" s="23" t="s">
        <v>22</v>
      </c>
      <c r="G5" s="23" t="s">
        <v>23</v>
      </c>
      <c r="H5" s="23" t="s">
        <v>21</v>
      </c>
      <c r="I5" s="23" t="s">
        <v>22</v>
      </c>
      <c r="J5" s="23" t="s">
        <v>23</v>
      </c>
      <c r="K5" s="23" t="s">
        <v>21</v>
      </c>
      <c r="L5" s="23" t="s">
        <v>22</v>
      </c>
      <c r="M5" s="23" t="s">
        <v>23</v>
      </c>
      <c r="N5" s="23" t="s">
        <v>21</v>
      </c>
      <c r="O5" s="23" t="s">
        <v>22</v>
      </c>
      <c r="P5" s="23" t="s">
        <v>23</v>
      </c>
      <c r="Q5" s="23" t="s">
        <v>21</v>
      </c>
      <c r="R5" s="23" t="s">
        <v>22</v>
      </c>
      <c r="S5" s="23" t="s">
        <v>23</v>
      </c>
      <c r="T5" s="23" t="s">
        <v>21</v>
      </c>
      <c r="U5" s="23" t="s">
        <v>22</v>
      </c>
      <c r="V5" s="23" t="s">
        <v>23</v>
      </c>
      <c r="W5" s="23" t="s">
        <v>21</v>
      </c>
      <c r="X5" s="23" t="s">
        <v>22</v>
      </c>
      <c r="Y5" s="23" t="s">
        <v>23</v>
      </c>
      <c r="Z5" s="23" t="s">
        <v>21</v>
      </c>
      <c r="AA5" s="23" t="s">
        <v>22</v>
      </c>
      <c r="AB5" s="23" t="s">
        <v>23</v>
      </c>
      <c r="AC5" s="23" t="s">
        <v>21</v>
      </c>
      <c r="AD5" s="23" t="s">
        <v>22</v>
      </c>
      <c r="AE5" s="23" t="s">
        <v>23</v>
      </c>
      <c r="AF5" s="23" t="s">
        <v>21</v>
      </c>
      <c r="AG5" s="23" t="s">
        <v>22</v>
      </c>
      <c r="AH5" s="23" t="s">
        <v>23</v>
      </c>
      <c r="AI5" s="23" t="s">
        <v>21</v>
      </c>
      <c r="AJ5" s="23" t="s">
        <v>22</v>
      </c>
      <c r="AK5" s="23" t="s">
        <v>23</v>
      </c>
      <c r="AL5" s="23" t="s">
        <v>21</v>
      </c>
      <c r="AM5" s="23" t="s">
        <v>22</v>
      </c>
      <c r="AN5" s="23" t="s">
        <v>23</v>
      </c>
      <c r="AO5" s="23"/>
      <c r="AP5" s="23"/>
      <c r="AQ5" s="23"/>
      <c r="AR5" s="7"/>
      <c r="AS5" s="7"/>
      <c r="AT5" s="7"/>
      <c r="AU5" s="7"/>
      <c r="AV5" s="7"/>
      <c r="AW5" s="7"/>
      <c r="AX5" s="7"/>
      <c r="AY5" s="7"/>
      <c r="AZ5" s="7"/>
      <c r="BA5" s="7"/>
    </row>
    <row r="6" spans="1:53">
      <c r="A6" s="66" t="s">
        <v>24</v>
      </c>
      <c r="B6" s="19">
        <v>2289217</v>
      </c>
      <c r="C6" s="19">
        <v>2289217</v>
      </c>
      <c r="D6" s="19">
        <v>871107</v>
      </c>
      <c r="E6" s="19">
        <v>406844</v>
      </c>
      <c r="F6" s="19">
        <v>406844</v>
      </c>
      <c r="G6" s="19">
        <v>182202</v>
      </c>
      <c r="H6" s="19">
        <v>335062</v>
      </c>
      <c r="I6" s="19">
        <v>335062</v>
      </c>
      <c r="J6" s="19">
        <v>138385</v>
      </c>
      <c r="K6" s="19">
        <v>288997</v>
      </c>
      <c r="L6" s="19">
        <v>288997</v>
      </c>
      <c r="M6" s="19">
        <v>124370</v>
      </c>
      <c r="N6" s="19">
        <v>372906</v>
      </c>
      <c r="O6" s="19">
        <v>372906</v>
      </c>
      <c r="P6" s="19">
        <v>154356</v>
      </c>
      <c r="Q6" s="19">
        <v>342285</v>
      </c>
      <c r="R6" s="19">
        <v>342285</v>
      </c>
      <c r="S6" s="19">
        <v>150411</v>
      </c>
      <c r="T6" s="19">
        <v>333097</v>
      </c>
      <c r="U6" s="19">
        <v>333097</v>
      </c>
      <c r="V6" s="19">
        <v>158115</v>
      </c>
      <c r="W6" s="19">
        <v>1055381</v>
      </c>
      <c r="X6" s="19">
        <v>1055381</v>
      </c>
      <c r="Y6" s="19">
        <v>458028</v>
      </c>
      <c r="Z6" s="19">
        <v>161206</v>
      </c>
      <c r="AA6" s="19">
        <v>161206</v>
      </c>
      <c r="AB6" s="19">
        <v>73530</v>
      </c>
      <c r="AC6" s="19">
        <v>187956</v>
      </c>
      <c r="AD6" s="19">
        <v>187956</v>
      </c>
      <c r="AE6" s="19">
        <v>84728</v>
      </c>
      <c r="AF6" s="19">
        <v>113842</v>
      </c>
      <c r="AG6" s="19">
        <v>113842</v>
      </c>
      <c r="AH6" s="19">
        <v>49747</v>
      </c>
      <c r="AI6" s="19">
        <v>175534</v>
      </c>
      <c r="AJ6" s="19">
        <v>175534</v>
      </c>
      <c r="AK6" s="19">
        <v>74923</v>
      </c>
      <c r="AL6" s="19">
        <v>131906</v>
      </c>
      <c r="AM6" s="19">
        <v>131906</v>
      </c>
      <c r="AN6" s="19">
        <v>54182</v>
      </c>
      <c r="AO6" s="19">
        <v>6194233</v>
      </c>
      <c r="AP6" s="19">
        <v>6194233</v>
      </c>
      <c r="AQ6" s="19">
        <v>2574084</v>
      </c>
    </row>
    <row r="7" spans="1:53">
      <c r="A7" s="66" t="s">
        <v>25</v>
      </c>
      <c r="B7" s="19">
        <v>34037639607.68</v>
      </c>
      <c r="C7" s="19">
        <v>26997631125.139999</v>
      </c>
      <c r="D7" s="19">
        <v>7040008482.5400009</v>
      </c>
      <c r="E7" s="19">
        <v>4228699333.0900002</v>
      </c>
      <c r="F7" s="19">
        <v>3276058794.9699998</v>
      </c>
      <c r="G7" s="19">
        <v>952640538.12</v>
      </c>
      <c r="H7" s="19">
        <v>3361615369.3400002</v>
      </c>
      <c r="I7" s="19">
        <v>2643683292.3000002</v>
      </c>
      <c r="J7" s="19">
        <v>717932077.03999996</v>
      </c>
      <c r="K7" s="19">
        <v>3091947302.3000002</v>
      </c>
      <c r="L7" s="19">
        <v>2476163857.5500002</v>
      </c>
      <c r="M7" s="19">
        <v>615783444.75</v>
      </c>
      <c r="N7" s="19">
        <v>3604848547.25</v>
      </c>
      <c r="O7" s="19">
        <v>2845618059.5300002</v>
      </c>
      <c r="P7" s="19">
        <v>759230487.72000003</v>
      </c>
      <c r="Q7" s="19">
        <v>3744736559.4400001</v>
      </c>
      <c r="R7" s="19">
        <v>2837642039.4000001</v>
      </c>
      <c r="S7" s="19">
        <v>907094520.03999996</v>
      </c>
      <c r="T7" s="19">
        <v>3255753146.6900001</v>
      </c>
      <c r="U7" s="19">
        <v>2527628989.96</v>
      </c>
      <c r="V7" s="19">
        <v>728124156.73000002</v>
      </c>
      <c r="W7" s="19">
        <v>11687580130.239998</v>
      </c>
      <c r="X7" s="19">
        <v>9115029580.5499992</v>
      </c>
      <c r="Y7" s="19">
        <v>2572550549.6899996</v>
      </c>
      <c r="Z7" s="19">
        <v>1724645062.0600002</v>
      </c>
      <c r="AA7" s="19">
        <v>1383211106.1199999</v>
      </c>
      <c r="AB7" s="19">
        <v>341433955.94</v>
      </c>
      <c r="AC7" s="19">
        <v>2017163830.0100002</v>
      </c>
      <c r="AD7" s="19">
        <v>1538955536.52</v>
      </c>
      <c r="AE7" s="19">
        <v>478208293.48999995</v>
      </c>
      <c r="AF7" s="19">
        <v>1219335423.0999999</v>
      </c>
      <c r="AG7" s="19">
        <v>964844166.00999999</v>
      </c>
      <c r="AH7" s="19">
        <v>254491257.08999997</v>
      </c>
      <c r="AI7" s="19">
        <v>1964237795.4200001</v>
      </c>
      <c r="AJ7" s="19">
        <v>1533968155.79</v>
      </c>
      <c r="AK7" s="19">
        <v>430269639.63</v>
      </c>
      <c r="AL7" s="19">
        <v>1219335444.7</v>
      </c>
      <c r="AM7" s="19">
        <v>950687611.09000003</v>
      </c>
      <c r="AN7" s="19">
        <v>268647833.61000001</v>
      </c>
      <c r="AO7" s="19">
        <v>75157537551.320007</v>
      </c>
      <c r="AP7" s="19">
        <v>59091122314.929993</v>
      </c>
      <c r="AQ7" s="19">
        <v>16066415236.389996</v>
      </c>
    </row>
    <row r="8" spans="1:53">
      <c r="A8" s="19" t="s">
        <v>26</v>
      </c>
      <c r="B8" s="19">
        <v>2917740195.1100001</v>
      </c>
      <c r="C8" s="19">
        <v>2115000378.5799999</v>
      </c>
      <c r="D8" s="19">
        <v>802739816.52999997</v>
      </c>
      <c r="E8" s="19">
        <v>277288650.17000002</v>
      </c>
      <c r="F8" s="19">
        <v>196669442.74000001</v>
      </c>
      <c r="G8" s="19">
        <v>80619207.430000007</v>
      </c>
      <c r="H8" s="19">
        <v>268986591.04999995</v>
      </c>
      <c r="I8" s="19">
        <v>198035764.40000001</v>
      </c>
      <c r="J8" s="19">
        <v>70950826.650000006</v>
      </c>
      <c r="K8" s="19">
        <v>179917629.09999999</v>
      </c>
      <c r="L8" s="19">
        <v>127962381.98999999</v>
      </c>
      <c r="M8" s="19">
        <v>51955247.109999999</v>
      </c>
      <c r="N8" s="19">
        <v>247652263.12</v>
      </c>
      <c r="O8" s="19">
        <v>180797549.54000002</v>
      </c>
      <c r="P8" s="19">
        <v>66854713.579999998</v>
      </c>
      <c r="Q8" s="19">
        <v>334795098.25</v>
      </c>
      <c r="R8" s="19">
        <v>241532903.51000002</v>
      </c>
      <c r="S8" s="19">
        <v>93262194.739999995</v>
      </c>
      <c r="T8" s="19">
        <v>220076179.85999998</v>
      </c>
      <c r="U8" s="19">
        <v>158436101.97</v>
      </c>
      <c r="V8" s="19">
        <v>61640077.890000001</v>
      </c>
      <c r="W8" s="19">
        <v>874487939.41999996</v>
      </c>
      <c r="X8" s="19">
        <v>632519858.03999984</v>
      </c>
      <c r="Y8" s="19">
        <v>241968081.38</v>
      </c>
      <c r="Z8" s="19">
        <v>103354426.03999999</v>
      </c>
      <c r="AA8" s="19">
        <v>76185956.080000013</v>
      </c>
      <c r="AB8" s="19">
        <v>27168469.960000001</v>
      </c>
      <c r="AC8" s="19">
        <v>139248474.78999999</v>
      </c>
      <c r="AD8" s="19">
        <v>102168792.52</v>
      </c>
      <c r="AE8" s="19">
        <v>37079682.270000003</v>
      </c>
      <c r="AF8" s="19">
        <v>118820667.22</v>
      </c>
      <c r="AG8" s="19">
        <v>82006811.789999992</v>
      </c>
      <c r="AH8" s="19">
        <v>36813855.43</v>
      </c>
      <c r="AI8" s="19">
        <v>232655912.85000002</v>
      </c>
      <c r="AJ8" s="19">
        <v>166709049.97</v>
      </c>
      <c r="AK8" s="19">
        <v>65946862.879999995</v>
      </c>
      <c r="AL8" s="19">
        <v>137931021.81999999</v>
      </c>
      <c r="AM8" s="19">
        <v>105655201.09</v>
      </c>
      <c r="AN8" s="19">
        <v>32275820.73</v>
      </c>
      <c r="AO8" s="19">
        <v>6052955048.8000002</v>
      </c>
      <c r="AP8" s="19">
        <v>4383680192.2200003</v>
      </c>
      <c r="AQ8" s="19">
        <v>1669274856.5800004</v>
      </c>
    </row>
    <row r="9" spans="1:53">
      <c r="A9" s="19" t="s">
        <v>27</v>
      </c>
      <c r="B9" s="19">
        <v>2068577922.4299998</v>
      </c>
      <c r="C9" s="19">
        <v>1614168729</v>
      </c>
      <c r="D9" s="19">
        <v>454409193.43000001</v>
      </c>
      <c r="E9" s="19">
        <v>109960674.37</v>
      </c>
      <c r="F9" s="19">
        <v>84404816.710000008</v>
      </c>
      <c r="G9" s="19">
        <v>25555857.66</v>
      </c>
      <c r="H9" s="19">
        <v>113122218.11</v>
      </c>
      <c r="I9" s="19">
        <v>89535935.290000007</v>
      </c>
      <c r="J9" s="19">
        <v>23586282.82</v>
      </c>
      <c r="K9" s="19">
        <v>77172276.519999996</v>
      </c>
      <c r="L9" s="19">
        <v>60501319.439999998</v>
      </c>
      <c r="M9" s="19">
        <v>16670957.08</v>
      </c>
      <c r="N9" s="19">
        <v>98600218.090000004</v>
      </c>
      <c r="O9" s="19">
        <v>78673730.50999999</v>
      </c>
      <c r="P9" s="19">
        <v>19926487.579999998</v>
      </c>
      <c r="Q9" s="19">
        <v>110712100.18000001</v>
      </c>
      <c r="R9" s="19">
        <v>85585088.160000011</v>
      </c>
      <c r="S9" s="19">
        <v>25127012.019999996</v>
      </c>
      <c r="T9" s="19">
        <v>96339304.860000014</v>
      </c>
      <c r="U9" s="19">
        <v>72511821.50999999</v>
      </c>
      <c r="V9" s="19">
        <v>23827483.350000001</v>
      </c>
      <c r="W9" s="19">
        <v>826073997.37</v>
      </c>
      <c r="X9" s="19">
        <v>686578557.19999981</v>
      </c>
      <c r="Y9" s="19">
        <v>139495440.17000002</v>
      </c>
      <c r="Z9" s="19">
        <v>45514760.139999993</v>
      </c>
      <c r="AA9" s="19">
        <v>35431600.520000003</v>
      </c>
      <c r="AB9" s="19">
        <v>10083159.620000001</v>
      </c>
      <c r="AC9" s="19">
        <v>64905151.359999999</v>
      </c>
      <c r="AD9" s="19">
        <v>51263523.060000002</v>
      </c>
      <c r="AE9" s="19">
        <v>13641628.299999999</v>
      </c>
      <c r="AF9" s="19">
        <v>39942180.100000001</v>
      </c>
      <c r="AG9" s="19">
        <v>29610633.539999999</v>
      </c>
      <c r="AH9" s="19">
        <v>10331546.559999999</v>
      </c>
      <c r="AI9" s="19">
        <v>87003474.450000003</v>
      </c>
      <c r="AJ9" s="19">
        <v>69108529.840000004</v>
      </c>
      <c r="AK9" s="19">
        <v>17894944.609999999</v>
      </c>
      <c r="AL9" s="19">
        <v>32431850.789999999</v>
      </c>
      <c r="AM9" s="19">
        <v>25786621.09</v>
      </c>
      <c r="AN9" s="19">
        <v>6645229.6999999993</v>
      </c>
      <c r="AO9" s="19">
        <v>3770356128.7699995</v>
      </c>
      <c r="AP9" s="19">
        <v>2983160905.8700004</v>
      </c>
      <c r="AQ9" s="19">
        <v>787195222.9000001</v>
      </c>
    </row>
    <row r="10" spans="1:53">
      <c r="A10" s="19" t="s">
        <v>28</v>
      </c>
      <c r="B10" s="19">
        <v>2195410117.8899999</v>
      </c>
      <c r="C10" s="19">
        <v>1842176188.5700002</v>
      </c>
      <c r="D10" s="19">
        <v>353233929.32000005</v>
      </c>
      <c r="E10" s="19">
        <v>237783905.18000001</v>
      </c>
      <c r="F10" s="19">
        <v>191519848.56</v>
      </c>
      <c r="G10" s="19">
        <v>46264056.620000005</v>
      </c>
      <c r="H10" s="19">
        <v>186728563.90000001</v>
      </c>
      <c r="I10" s="19">
        <v>153195984.33000001</v>
      </c>
      <c r="J10" s="19">
        <v>33532579.57</v>
      </c>
      <c r="K10" s="19">
        <v>158700021.13</v>
      </c>
      <c r="L10" s="19">
        <v>131575305.36</v>
      </c>
      <c r="M10" s="19">
        <v>27124715.770000003</v>
      </c>
      <c r="N10" s="19">
        <v>198955593.07999998</v>
      </c>
      <c r="O10" s="19">
        <v>163317252.31</v>
      </c>
      <c r="P10" s="19">
        <v>35638340.770000003</v>
      </c>
      <c r="Q10" s="19">
        <v>245383452.63</v>
      </c>
      <c r="R10" s="19">
        <v>198919070.69999999</v>
      </c>
      <c r="S10" s="19">
        <v>46464381.929999992</v>
      </c>
      <c r="T10" s="19">
        <v>173242303.52000001</v>
      </c>
      <c r="U10" s="19">
        <v>136700520.53</v>
      </c>
      <c r="V10" s="19">
        <v>36541782.990000002</v>
      </c>
      <c r="W10" s="19">
        <v>701100645.56999993</v>
      </c>
      <c r="X10" s="19">
        <v>576201387.88</v>
      </c>
      <c r="Y10" s="19">
        <v>124899257.69</v>
      </c>
      <c r="Z10" s="19">
        <v>93734400.439999998</v>
      </c>
      <c r="AA10" s="19">
        <v>77097009.079999998</v>
      </c>
      <c r="AB10" s="19">
        <v>16637391.360000001</v>
      </c>
      <c r="AC10" s="19">
        <v>110584627.43000001</v>
      </c>
      <c r="AD10" s="19">
        <v>91165817.019999996</v>
      </c>
      <c r="AE10" s="19">
        <v>19418810.41</v>
      </c>
      <c r="AF10" s="19">
        <v>65612847</v>
      </c>
      <c r="AG10" s="19">
        <v>51923629.299999997</v>
      </c>
      <c r="AH10" s="19">
        <v>13689217.700000001</v>
      </c>
      <c r="AI10" s="19">
        <v>210467033.81999999</v>
      </c>
      <c r="AJ10" s="19">
        <v>170540446.25999999</v>
      </c>
      <c r="AK10" s="19">
        <v>39926587.560000002</v>
      </c>
      <c r="AL10" s="19">
        <v>99127199.680000007</v>
      </c>
      <c r="AM10" s="19">
        <v>81936420.709999993</v>
      </c>
      <c r="AN10" s="19">
        <v>17190778.970000003</v>
      </c>
      <c r="AO10" s="19">
        <v>4676830711.2699986</v>
      </c>
      <c r="AP10" s="19">
        <v>3866268880.6099997</v>
      </c>
      <c r="AQ10" s="19">
        <v>810561830.65999985</v>
      </c>
    </row>
    <row r="11" spans="1:53">
      <c r="A11" s="19" t="s">
        <v>29</v>
      </c>
      <c r="B11" s="19">
        <v>50230565.199999996</v>
      </c>
      <c r="C11" s="19">
        <v>37368791.240000002</v>
      </c>
      <c r="D11" s="19">
        <v>12861773.959999999</v>
      </c>
      <c r="E11" s="19">
        <v>152532300.83000001</v>
      </c>
      <c r="F11" s="19">
        <v>118711523.62</v>
      </c>
      <c r="G11" s="19">
        <v>33820777.210000001</v>
      </c>
      <c r="H11" s="19">
        <v>201106620.34</v>
      </c>
      <c r="I11" s="19">
        <v>157920597.00999999</v>
      </c>
      <c r="J11" s="19">
        <v>43186023.329999998</v>
      </c>
      <c r="K11" s="19">
        <v>83873206.5</v>
      </c>
      <c r="L11" s="19">
        <v>61332037.280000001</v>
      </c>
      <c r="M11" s="19">
        <v>22541169.219999999</v>
      </c>
      <c r="N11" s="19">
        <v>102865856.08</v>
      </c>
      <c r="O11" s="19">
        <v>82106057.439999998</v>
      </c>
      <c r="P11" s="19">
        <v>20759798.640000001</v>
      </c>
      <c r="Q11" s="19">
        <v>152412408.88</v>
      </c>
      <c r="R11" s="19">
        <v>113546965.45</v>
      </c>
      <c r="S11" s="19">
        <v>38865443.43</v>
      </c>
      <c r="T11" s="19">
        <v>93262115.459999993</v>
      </c>
      <c r="U11" s="19">
        <v>65564431.329999998</v>
      </c>
      <c r="V11" s="19">
        <v>27697684.130000003</v>
      </c>
      <c r="W11" s="19">
        <v>261608054.12</v>
      </c>
      <c r="X11" s="19">
        <v>189545580.62</v>
      </c>
      <c r="Y11" s="19">
        <v>72062473.5</v>
      </c>
      <c r="Z11" s="19">
        <v>47299124.07</v>
      </c>
      <c r="AA11" s="19">
        <v>32473837.460000001</v>
      </c>
      <c r="AB11" s="19">
        <v>14825286.609999999</v>
      </c>
      <c r="AC11" s="19">
        <v>59774474</v>
      </c>
      <c r="AD11" s="19">
        <v>41882330.489999995</v>
      </c>
      <c r="AE11" s="19">
        <v>17892143.509999998</v>
      </c>
      <c r="AF11" s="19">
        <v>16466425.920000002</v>
      </c>
      <c r="AG11" s="19">
        <v>10843777.01</v>
      </c>
      <c r="AH11" s="19">
        <v>5622648.9100000001</v>
      </c>
      <c r="AI11" s="19">
        <v>18169530.629999999</v>
      </c>
      <c r="AJ11" s="19">
        <v>12641940.640000001</v>
      </c>
      <c r="AK11" s="19">
        <v>5527589.9900000002</v>
      </c>
      <c r="AL11" s="19">
        <v>10560080.09</v>
      </c>
      <c r="AM11" s="19">
        <v>8394954.3900000006</v>
      </c>
      <c r="AN11" s="19">
        <v>2165125.7000000002</v>
      </c>
      <c r="AO11" s="19">
        <v>1250160762.1199996</v>
      </c>
      <c r="AP11" s="19">
        <v>932332823.97999978</v>
      </c>
      <c r="AQ11" s="19">
        <v>317827938.13999999</v>
      </c>
    </row>
    <row r="12" spans="1:53">
      <c r="A12" s="19" t="s">
        <v>30</v>
      </c>
      <c r="B12" s="19">
        <v>26805680807.049999</v>
      </c>
      <c r="C12" s="19">
        <v>21388917037.75</v>
      </c>
      <c r="D12" s="19">
        <v>5416763769.2999992</v>
      </c>
      <c r="E12" s="19">
        <v>3451133802.54</v>
      </c>
      <c r="F12" s="19">
        <v>2684753163.3400002</v>
      </c>
      <c r="G12" s="19">
        <v>766380639.20000005</v>
      </c>
      <c r="H12" s="19">
        <v>2591671375.9400001</v>
      </c>
      <c r="I12" s="19">
        <v>2044995011.2699997</v>
      </c>
      <c r="J12" s="19">
        <v>546676364.67000008</v>
      </c>
      <c r="K12" s="19">
        <v>2592284169.0500002</v>
      </c>
      <c r="L12" s="19">
        <v>2094792813.48</v>
      </c>
      <c r="M12" s="19">
        <v>497491355.57000005</v>
      </c>
      <c r="N12" s="19">
        <v>2956774616.8800001</v>
      </c>
      <c r="O12" s="19">
        <v>2340723469.73</v>
      </c>
      <c r="P12" s="19">
        <v>616051147.14999998</v>
      </c>
      <c r="Q12" s="19">
        <v>2901433499.5</v>
      </c>
      <c r="R12" s="19">
        <v>2198058011.5799999</v>
      </c>
      <c r="S12" s="19">
        <v>703375487.92000008</v>
      </c>
      <c r="T12" s="19">
        <v>2672833242.9900002</v>
      </c>
      <c r="U12" s="19">
        <v>2094416114.6200001</v>
      </c>
      <c r="V12" s="19">
        <v>578417128.37</v>
      </c>
      <c r="W12" s="19">
        <v>9024309493.7600021</v>
      </c>
      <c r="X12" s="19">
        <v>7030184196.8099995</v>
      </c>
      <c r="Y12" s="19">
        <v>1994125296.9499998</v>
      </c>
      <c r="Z12" s="19">
        <v>1434742351.3699999</v>
      </c>
      <c r="AA12" s="19">
        <v>1162022702.98</v>
      </c>
      <c r="AB12" s="19">
        <v>272719648.38999999</v>
      </c>
      <c r="AC12" s="19">
        <v>1642651102.4299998</v>
      </c>
      <c r="AD12" s="19">
        <v>1252475073.4299998</v>
      </c>
      <c r="AE12" s="19">
        <v>390176029</v>
      </c>
      <c r="AF12" s="19">
        <v>978493302.86000001</v>
      </c>
      <c r="AG12" s="19">
        <v>790459314.37</v>
      </c>
      <c r="AH12" s="19">
        <v>188033988.49000001</v>
      </c>
      <c r="AI12" s="19">
        <v>1415941843.6700001</v>
      </c>
      <c r="AJ12" s="19">
        <v>1114968189.0799999</v>
      </c>
      <c r="AK12" s="19">
        <v>300973654.58999997</v>
      </c>
      <c r="AL12" s="19">
        <v>939285292.31999993</v>
      </c>
      <c r="AM12" s="19">
        <v>728914413.80999994</v>
      </c>
      <c r="AN12" s="19">
        <v>210370878.50999999</v>
      </c>
      <c r="AO12" s="19">
        <v>59407234900.360001</v>
      </c>
      <c r="AP12" s="19">
        <v>46925679512.250015</v>
      </c>
      <c r="AQ12" s="19">
        <v>12481555388.109999</v>
      </c>
    </row>
    <row r="13" spans="1:53">
      <c r="A13" s="66" t="s">
        <v>31</v>
      </c>
      <c r="B13" s="19">
        <v>3120372135.0900002</v>
      </c>
      <c r="C13" s="19">
        <v>2636108140.4399996</v>
      </c>
      <c r="D13" s="19">
        <v>484263994.64999998</v>
      </c>
      <c r="E13" s="19">
        <v>576739424.93999994</v>
      </c>
      <c r="F13" s="19">
        <v>475967361.23999995</v>
      </c>
      <c r="G13" s="19">
        <v>100772063.7</v>
      </c>
      <c r="H13" s="19">
        <v>374710472.06000006</v>
      </c>
      <c r="I13" s="19">
        <v>320730471.72999996</v>
      </c>
      <c r="J13" s="19">
        <v>53980000.329999998</v>
      </c>
      <c r="K13" s="19">
        <v>357758969.39999998</v>
      </c>
      <c r="L13" s="19">
        <v>300939490.06</v>
      </c>
      <c r="M13" s="19">
        <v>56819479.339999996</v>
      </c>
      <c r="N13" s="19">
        <v>452321738.06</v>
      </c>
      <c r="O13" s="19">
        <v>393530648.19999999</v>
      </c>
      <c r="P13" s="19">
        <v>58791089.859999999</v>
      </c>
      <c r="Q13" s="19">
        <v>473320341.18000001</v>
      </c>
      <c r="R13" s="19">
        <v>389177139.43999994</v>
      </c>
      <c r="S13" s="19">
        <v>84143201.739999995</v>
      </c>
      <c r="T13" s="19">
        <v>448472919.50999993</v>
      </c>
      <c r="U13" s="19">
        <v>358060541.11999995</v>
      </c>
      <c r="V13" s="19">
        <v>90412378.389999986</v>
      </c>
      <c r="W13" s="19">
        <v>1219928150.97</v>
      </c>
      <c r="X13" s="19">
        <v>1007056381.38</v>
      </c>
      <c r="Y13" s="19">
        <v>212871769.59000003</v>
      </c>
      <c r="Z13" s="19">
        <v>190332049.03999999</v>
      </c>
      <c r="AA13" s="19">
        <v>156556733.18000001</v>
      </c>
      <c r="AB13" s="19">
        <v>33775315.859999999</v>
      </c>
      <c r="AC13" s="19">
        <v>202500159.72</v>
      </c>
      <c r="AD13" s="19">
        <v>172131544.29999998</v>
      </c>
      <c r="AE13" s="19">
        <v>30368615.420000002</v>
      </c>
      <c r="AF13" s="19">
        <v>136013223.92000002</v>
      </c>
      <c r="AG13" s="19">
        <v>114068943.48</v>
      </c>
      <c r="AH13" s="19">
        <v>21944280.439999998</v>
      </c>
      <c r="AI13" s="19">
        <v>192472747.38</v>
      </c>
      <c r="AJ13" s="19">
        <v>162605047.20999998</v>
      </c>
      <c r="AK13" s="19">
        <v>29867700.170000002</v>
      </c>
      <c r="AL13" s="19">
        <v>121233032.89</v>
      </c>
      <c r="AM13" s="19">
        <v>104353996.03</v>
      </c>
      <c r="AN13" s="19">
        <v>16879036.859999999</v>
      </c>
      <c r="AO13" s="19">
        <v>7866175364.1599979</v>
      </c>
      <c r="AP13" s="19">
        <v>6591286437.8100004</v>
      </c>
      <c r="AQ13" s="19">
        <v>1274888926.3500001</v>
      </c>
    </row>
    <row r="14" spans="1:53">
      <c r="A14" s="19" t="s">
        <v>32</v>
      </c>
      <c r="B14" s="19">
        <v>570812011.13</v>
      </c>
      <c r="C14" s="19">
        <v>462229471.23000002</v>
      </c>
      <c r="D14" s="19">
        <v>108582539.90000001</v>
      </c>
      <c r="E14" s="19">
        <v>54886472.440000005</v>
      </c>
      <c r="F14" s="19">
        <v>44886323.849999994</v>
      </c>
      <c r="G14" s="19">
        <v>10000148.59</v>
      </c>
      <c r="H14" s="19">
        <v>56331773.140000001</v>
      </c>
      <c r="I14" s="19">
        <v>46187454.490000002</v>
      </c>
      <c r="J14" s="19">
        <v>10144318.649999999</v>
      </c>
      <c r="K14" s="19">
        <v>37046169.149999999</v>
      </c>
      <c r="L14" s="19">
        <v>30477757.43</v>
      </c>
      <c r="M14" s="19">
        <v>6568411.7199999997</v>
      </c>
      <c r="N14" s="19">
        <v>44298834.630000003</v>
      </c>
      <c r="O14" s="19">
        <v>36556819.990000002</v>
      </c>
      <c r="P14" s="19">
        <v>7742014.6399999997</v>
      </c>
      <c r="Q14" s="19">
        <v>60145653.529999994</v>
      </c>
      <c r="R14" s="19">
        <v>48815279.829999998</v>
      </c>
      <c r="S14" s="19">
        <v>11330373.700000001</v>
      </c>
      <c r="T14" s="19">
        <v>46561689.560000002</v>
      </c>
      <c r="U14" s="19">
        <v>37246704.399999999</v>
      </c>
      <c r="V14" s="19">
        <v>9314985.1600000001</v>
      </c>
      <c r="W14" s="19">
        <v>174983159.75</v>
      </c>
      <c r="X14" s="19">
        <v>141520678.35000002</v>
      </c>
      <c r="Y14" s="19">
        <v>33462481.400000002</v>
      </c>
      <c r="Z14" s="19">
        <v>26562358.740000002</v>
      </c>
      <c r="AA14" s="19">
        <v>22077919.380000003</v>
      </c>
      <c r="AB14" s="19">
        <v>4484439.3600000003</v>
      </c>
      <c r="AC14" s="19">
        <v>33189705.629999999</v>
      </c>
      <c r="AD14" s="19">
        <v>27373166.870000005</v>
      </c>
      <c r="AE14" s="19">
        <v>5816538.7599999998</v>
      </c>
      <c r="AF14" s="19">
        <v>15395359.52</v>
      </c>
      <c r="AG14" s="19">
        <v>12348438.82</v>
      </c>
      <c r="AH14" s="19">
        <v>3046920.7</v>
      </c>
      <c r="AI14" s="19">
        <v>70644341.199999988</v>
      </c>
      <c r="AJ14" s="19">
        <v>57724310.5</v>
      </c>
      <c r="AK14" s="19">
        <v>12920030.699999999</v>
      </c>
      <c r="AL14" s="19">
        <v>23661475.710000001</v>
      </c>
      <c r="AM14" s="19">
        <v>19268463.710000001</v>
      </c>
      <c r="AN14" s="19">
        <v>4393012</v>
      </c>
      <c r="AO14" s="19">
        <v>1214519004.1300001</v>
      </c>
      <c r="AP14" s="19">
        <v>986712788.8500005</v>
      </c>
      <c r="AQ14" s="19">
        <v>227806215.28000003</v>
      </c>
    </row>
    <row r="15" spans="1:53">
      <c r="A15" s="19" t="s">
        <v>33</v>
      </c>
      <c r="B15" s="19">
        <v>2549836961</v>
      </c>
      <c r="C15" s="19">
        <v>2174128347.54</v>
      </c>
      <c r="D15" s="19">
        <v>375708613.46000004</v>
      </c>
      <c r="E15" s="19">
        <v>521914736.13999999</v>
      </c>
      <c r="F15" s="19">
        <v>431140376.63999999</v>
      </c>
      <c r="G15" s="19">
        <v>90774359.5</v>
      </c>
      <c r="H15" s="19">
        <v>318433924.75999999</v>
      </c>
      <c r="I15" s="19">
        <v>274595693.63</v>
      </c>
      <c r="J15" s="19">
        <v>43838231.129999995</v>
      </c>
      <c r="K15" s="19">
        <v>320899945.72999996</v>
      </c>
      <c r="L15" s="19">
        <v>270530347.80000001</v>
      </c>
      <c r="M15" s="19">
        <v>50369597.929999992</v>
      </c>
      <c r="N15" s="19">
        <v>408087224.35000002</v>
      </c>
      <c r="O15" s="19">
        <v>357020904.53999996</v>
      </c>
      <c r="P15" s="19">
        <v>51066319.810000002</v>
      </c>
      <c r="Q15" s="19">
        <v>413204851.83000004</v>
      </c>
      <c r="R15" s="19">
        <v>340392023.78999996</v>
      </c>
      <c r="S15" s="19">
        <v>72812828.040000007</v>
      </c>
      <c r="T15" s="19">
        <v>401941166.70999998</v>
      </c>
      <c r="U15" s="19">
        <v>320839208.98000002</v>
      </c>
      <c r="V15" s="19">
        <v>81101957.730000004</v>
      </c>
      <c r="W15" s="19">
        <v>1045066031.1</v>
      </c>
      <c r="X15" s="19">
        <v>865632631.57000005</v>
      </c>
      <c r="Y15" s="19">
        <v>179433399.53</v>
      </c>
      <c r="Z15" s="19">
        <v>163770194.62</v>
      </c>
      <c r="AA15" s="19">
        <v>134479183.80000001</v>
      </c>
      <c r="AB15" s="19">
        <v>29291010.82</v>
      </c>
      <c r="AC15" s="19">
        <v>169329370.89000002</v>
      </c>
      <c r="AD15" s="19">
        <v>144777294.23000002</v>
      </c>
      <c r="AE15" s="19">
        <v>24552076.66</v>
      </c>
      <c r="AF15" s="19">
        <v>120661206.08</v>
      </c>
      <c r="AG15" s="19">
        <v>101762363.45999999</v>
      </c>
      <c r="AH15" s="19">
        <v>18898842.620000001</v>
      </c>
      <c r="AI15" s="19">
        <v>121837034.74000001</v>
      </c>
      <c r="AJ15" s="19">
        <v>104887886.39</v>
      </c>
      <c r="AK15" s="19">
        <v>16949148.350000001</v>
      </c>
      <c r="AL15" s="19">
        <v>97607277.359999985</v>
      </c>
      <c r="AM15" s="19">
        <v>85121252.5</v>
      </c>
      <c r="AN15" s="19">
        <v>12486024.859999999</v>
      </c>
      <c r="AO15" s="19">
        <v>6652589925.3099995</v>
      </c>
      <c r="AP15" s="19">
        <v>5605307514.8699999</v>
      </c>
      <c r="AQ15" s="19">
        <v>1047282410.4400001</v>
      </c>
    </row>
    <row r="16" spans="1:53">
      <c r="A16" s="66" t="s">
        <v>34</v>
      </c>
      <c r="B16" s="19">
        <v>2326622674.71</v>
      </c>
      <c r="C16" s="19">
        <v>1888317732.2800002</v>
      </c>
      <c r="D16" s="19">
        <v>438304942.43000001</v>
      </c>
      <c r="E16" s="19">
        <v>468432125.72000003</v>
      </c>
      <c r="F16" s="19">
        <v>371431890.41000003</v>
      </c>
      <c r="G16" s="19">
        <v>97000235.310000002</v>
      </c>
      <c r="H16" s="19">
        <v>410501558</v>
      </c>
      <c r="I16" s="19">
        <v>329669543.90999997</v>
      </c>
      <c r="J16" s="19">
        <v>80832014.090000004</v>
      </c>
      <c r="K16" s="19">
        <v>333894205.78999996</v>
      </c>
      <c r="L16" s="19">
        <v>264693537.25999999</v>
      </c>
      <c r="M16" s="19">
        <v>69200668.530000001</v>
      </c>
      <c r="N16" s="19">
        <v>486770902.06</v>
      </c>
      <c r="O16" s="19">
        <v>389363144.08000004</v>
      </c>
      <c r="P16" s="19">
        <v>97407757.979999989</v>
      </c>
      <c r="Q16" s="19">
        <v>379200842.71000004</v>
      </c>
      <c r="R16" s="19">
        <v>300019412.94</v>
      </c>
      <c r="S16" s="19">
        <v>79181429.769999996</v>
      </c>
      <c r="T16" s="19">
        <v>368247508.09999996</v>
      </c>
      <c r="U16" s="19">
        <v>296553158.12</v>
      </c>
      <c r="V16" s="19">
        <v>71694349.980000004</v>
      </c>
      <c r="W16" s="19">
        <v>1283487612.99</v>
      </c>
      <c r="X16" s="19">
        <v>1021808249.1899999</v>
      </c>
      <c r="Y16" s="19">
        <v>261679363.80000001</v>
      </c>
      <c r="Z16" s="19">
        <v>174613284.50999999</v>
      </c>
      <c r="AA16" s="19">
        <v>141072255.55000001</v>
      </c>
      <c r="AB16" s="19">
        <v>33541028.960000001</v>
      </c>
      <c r="AC16" s="19">
        <v>214952075.94999999</v>
      </c>
      <c r="AD16" s="19">
        <v>174421761.72999999</v>
      </c>
      <c r="AE16" s="19">
        <v>40530314.219999999</v>
      </c>
      <c r="AF16" s="19">
        <v>129169570.38</v>
      </c>
      <c r="AG16" s="19">
        <v>99652646.099999994</v>
      </c>
      <c r="AH16" s="19">
        <v>29516924.279999997</v>
      </c>
      <c r="AI16" s="19">
        <v>193171509.98000002</v>
      </c>
      <c r="AJ16" s="19">
        <v>145697393.06999999</v>
      </c>
      <c r="AK16" s="19">
        <v>47474116.909999996</v>
      </c>
      <c r="AL16" s="19">
        <v>173999654.59999999</v>
      </c>
      <c r="AM16" s="19">
        <v>142955090.04000002</v>
      </c>
      <c r="AN16" s="19">
        <v>31044564.559999999</v>
      </c>
      <c r="AO16" s="19">
        <v>6943063525.500001</v>
      </c>
      <c r="AP16" s="19">
        <v>5565655814.6800013</v>
      </c>
      <c r="AQ16" s="19">
        <v>1377407710.8200002</v>
      </c>
    </row>
    <row r="17" spans="1:43">
      <c r="A17" s="66" t="s">
        <v>35</v>
      </c>
      <c r="B17" s="19">
        <v>779440420.23999989</v>
      </c>
      <c r="C17" s="19">
        <v>605738475.79999995</v>
      </c>
      <c r="D17" s="19">
        <v>173701944.44</v>
      </c>
      <c r="E17" s="19">
        <v>214713809.94</v>
      </c>
      <c r="F17" s="19">
        <v>157453765.14999998</v>
      </c>
      <c r="G17" s="19">
        <v>57260044.789999999</v>
      </c>
      <c r="H17" s="19">
        <v>169291883.49000001</v>
      </c>
      <c r="I17" s="19">
        <v>126996359.98999999</v>
      </c>
      <c r="J17" s="19">
        <v>42295523.5</v>
      </c>
      <c r="K17" s="19">
        <v>149450394.14000002</v>
      </c>
      <c r="L17" s="19">
        <v>108485835.61</v>
      </c>
      <c r="M17" s="19">
        <v>40964558.529999994</v>
      </c>
      <c r="N17" s="19">
        <v>197680413.56999999</v>
      </c>
      <c r="O17" s="19">
        <v>150793708.08000001</v>
      </c>
      <c r="P17" s="19">
        <v>46886705.489999995</v>
      </c>
      <c r="Q17" s="19">
        <v>220373970.31</v>
      </c>
      <c r="R17" s="19">
        <v>163477156.72</v>
      </c>
      <c r="S17" s="19">
        <v>56896813.590000004</v>
      </c>
      <c r="T17" s="19">
        <v>185594450.12</v>
      </c>
      <c r="U17" s="19">
        <v>129881975.69000001</v>
      </c>
      <c r="V17" s="19">
        <v>55712474.43</v>
      </c>
      <c r="W17" s="19">
        <v>519493300.06</v>
      </c>
      <c r="X17" s="19">
        <v>386535073.24000007</v>
      </c>
      <c r="Y17" s="19">
        <v>132958226.82000001</v>
      </c>
      <c r="Z17" s="19">
        <v>94342359.709999993</v>
      </c>
      <c r="AA17" s="19">
        <v>64404870.880000003</v>
      </c>
      <c r="AB17" s="19">
        <v>29937488.829999998</v>
      </c>
      <c r="AC17" s="19">
        <v>101859922.45</v>
      </c>
      <c r="AD17" s="19">
        <v>75990842.599999994</v>
      </c>
      <c r="AE17" s="19">
        <v>25869079.849999998</v>
      </c>
      <c r="AF17" s="19">
        <v>67976025.270000011</v>
      </c>
      <c r="AG17" s="19">
        <v>49103965.269999996</v>
      </c>
      <c r="AH17" s="19">
        <v>18872060</v>
      </c>
      <c r="AI17" s="19">
        <v>130535836.37</v>
      </c>
      <c r="AJ17" s="19">
        <v>98906345.569999993</v>
      </c>
      <c r="AK17" s="19">
        <v>31629490.800000001</v>
      </c>
      <c r="AL17" s="19">
        <v>87023334.929999992</v>
      </c>
      <c r="AM17" s="19">
        <v>68023957.290000007</v>
      </c>
      <c r="AN17" s="19">
        <v>18999377.640000001</v>
      </c>
      <c r="AO17" s="19">
        <v>2917776120.6000009</v>
      </c>
      <c r="AP17" s="19">
        <v>2185792331.8899999</v>
      </c>
      <c r="AQ17" s="19">
        <v>731983788.7100004</v>
      </c>
    </row>
    <row r="18" spans="1:43">
      <c r="A18" s="66" t="s">
        <v>36</v>
      </c>
      <c r="B18" s="19">
        <v>3120372135.0900002</v>
      </c>
      <c r="C18" s="19">
        <v>2636108140.4399996</v>
      </c>
      <c r="D18" s="19">
        <v>484263994.64999998</v>
      </c>
      <c r="E18" s="19">
        <v>576739424.93999994</v>
      </c>
      <c r="F18" s="19">
        <v>475967361.24000001</v>
      </c>
      <c r="G18" s="19">
        <v>100772063.7</v>
      </c>
      <c r="H18" s="19">
        <v>374710472.06</v>
      </c>
      <c r="I18" s="19">
        <v>320730471.73000002</v>
      </c>
      <c r="J18" s="19">
        <v>53980000.329999998</v>
      </c>
      <c r="K18" s="19">
        <v>357758969.39999998</v>
      </c>
      <c r="L18" s="19">
        <v>300939490.06</v>
      </c>
      <c r="M18" s="19">
        <v>56819479.340000004</v>
      </c>
      <c r="N18" s="19">
        <v>452321738.06</v>
      </c>
      <c r="O18" s="19">
        <v>393530648.19999993</v>
      </c>
      <c r="P18" s="19">
        <v>58791089.859999999</v>
      </c>
      <c r="Q18" s="19">
        <v>473320341.17999995</v>
      </c>
      <c r="R18" s="19">
        <v>389177139.44</v>
      </c>
      <c r="S18" s="19">
        <v>84143201.739999995</v>
      </c>
      <c r="T18" s="19">
        <v>448472919.50999999</v>
      </c>
      <c r="U18" s="19">
        <v>358060541.12</v>
      </c>
      <c r="V18" s="19">
        <v>90412378.389999986</v>
      </c>
      <c r="W18" s="19">
        <v>1219928150.97</v>
      </c>
      <c r="X18" s="19">
        <v>1007056381.38</v>
      </c>
      <c r="Y18" s="19">
        <v>212871769.59000003</v>
      </c>
      <c r="Z18" s="19">
        <v>190332049.03999999</v>
      </c>
      <c r="AA18" s="19">
        <v>156556733.18000001</v>
      </c>
      <c r="AB18" s="19">
        <v>33775315.859999999</v>
      </c>
      <c r="AC18" s="19">
        <v>202500159.72</v>
      </c>
      <c r="AD18" s="19">
        <v>172131544.30000001</v>
      </c>
      <c r="AE18" s="19">
        <v>30368615.420000002</v>
      </c>
      <c r="AF18" s="19">
        <v>136013223.92000002</v>
      </c>
      <c r="AG18" s="19">
        <v>114068943.48000002</v>
      </c>
      <c r="AH18" s="19">
        <v>21944280.439999998</v>
      </c>
      <c r="AI18" s="19">
        <v>192472747.38</v>
      </c>
      <c r="AJ18" s="19">
        <v>162605047.20999998</v>
      </c>
      <c r="AK18" s="19">
        <v>29867700.170000002</v>
      </c>
      <c r="AL18" s="19">
        <v>121233032.89</v>
      </c>
      <c r="AM18" s="19">
        <v>104353996.03000002</v>
      </c>
      <c r="AN18" s="19">
        <v>16879036.859999999</v>
      </c>
      <c r="AO18" s="19">
        <v>7866175364.1599989</v>
      </c>
      <c r="AP18" s="19">
        <v>6591286437.8099985</v>
      </c>
      <c r="AQ18" s="19">
        <v>1274888926.3499999</v>
      </c>
    </row>
    <row r="19" spans="1:43">
      <c r="A19" s="66" t="s">
        <v>37</v>
      </c>
      <c r="B19" s="19">
        <v>448625.93000000005</v>
      </c>
      <c r="C19" s="19">
        <v>380542.60000000003</v>
      </c>
      <c r="D19" s="19">
        <v>68083.33</v>
      </c>
      <c r="E19" s="19">
        <v>59068.28</v>
      </c>
      <c r="F19" s="19">
        <v>58706.28</v>
      </c>
      <c r="G19" s="19">
        <v>362</v>
      </c>
      <c r="H19" s="19">
        <v>6627.4699999999993</v>
      </c>
      <c r="I19" s="19">
        <v>5874.18</v>
      </c>
      <c r="J19" s="19">
        <v>753.29</v>
      </c>
      <c r="K19" s="19">
        <v>264</v>
      </c>
      <c r="L19" s="19">
        <v>264</v>
      </c>
      <c r="M19" s="19">
        <v>0</v>
      </c>
      <c r="N19" s="19">
        <v>64682.27</v>
      </c>
      <c r="O19" s="19">
        <v>64682.27</v>
      </c>
      <c r="P19" s="19">
        <v>0</v>
      </c>
      <c r="Q19" s="19">
        <v>69009.899999999994</v>
      </c>
      <c r="R19" s="19">
        <v>69009.899999999994</v>
      </c>
      <c r="S19" s="19">
        <v>0</v>
      </c>
      <c r="T19" s="19">
        <v>800</v>
      </c>
      <c r="U19" s="19">
        <v>800</v>
      </c>
      <c r="V19" s="19">
        <v>0</v>
      </c>
      <c r="W19" s="19">
        <v>50682.130000000005</v>
      </c>
      <c r="X19" s="19">
        <v>50268.130000000005</v>
      </c>
      <c r="Y19" s="19">
        <v>414</v>
      </c>
      <c r="Z19" s="19">
        <v>5823</v>
      </c>
      <c r="AA19" s="19">
        <v>5803</v>
      </c>
      <c r="AB19" s="19">
        <v>20</v>
      </c>
      <c r="AC19" s="19">
        <v>3605</v>
      </c>
      <c r="AD19" s="19">
        <v>0</v>
      </c>
      <c r="AE19" s="19">
        <v>3605</v>
      </c>
      <c r="AF19" s="19">
        <v>2774</v>
      </c>
      <c r="AG19" s="19">
        <v>2774</v>
      </c>
      <c r="AH19" s="19">
        <v>0</v>
      </c>
      <c r="AI19" s="19">
        <v>6000</v>
      </c>
      <c r="AJ19" s="19">
        <v>6000</v>
      </c>
      <c r="AK19" s="19">
        <v>0</v>
      </c>
      <c r="AL19" s="19">
        <v>204</v>
      </c>
      <c r="AM19" s="19">
        <v>204</v>
      </c>
      <c r="AN19" s="19">
        <v>0</v>
      </c>
      <c r="AO19" s="19">
        <v>718165.9800000001</v>
      </c>
      <c r="AP19" s="19">
        <v>644928.3600000001</v>
      </c>
      <c r="AQ19" s="19">
        <v>73237.62</v>
      </c>
    </row>
    <row r="20" spans="1:43">
      <c r="A20" s="19" t="s">
        <v>38</v>
      </c>
      <c r="B20" s="19">
        <v>24214.02</v>
      </c>
      <c r="C20" s="19">
        <v>22674.02</v>
      </c>
      <c r="D20" s="19">
        <v>1540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>
        <v>24214.02</v>
      </c>
      <c r="AP20" s="19">
        <v>22674.02</v>
      </c>
      <c r="AQ20" s="19">
        <v>1540</v>
      </c>
    </row>
    <row r="21" spans="1:43">
      <c r="A21" s="19" t="s">
        <v>39</v>
      </c>
      <c r="B21" s="19">
        <v>58599.28</v>
      </c>
      <c r="C21" s="19">
        <v>54028.25</v>
      </c>
      <c r="D21" s="19">
        <v>4571.0300000000007</v>
      </c>
      <c r="E21" s="19">
        <v>2834.32</v>
      </c>
      <c r="F21" s="19">
        <v>2472.3200000000002</v>
      </c>
      <c r="G21" s="19">
        <v>362</v>
      </c>
      <c r="H21" s="19">
        <v>1677.47</v>
      </c>
      <c r="I21" s="19">
        <v>924.18000000000006</v>
      </c>
      <c r="J21" s="19">
        <v>753.29</v>
      </c>
      <c r="K21" s="19">
        <v>264</v>
      </c>
      <c r="L21" s="19">
        <v>264</v>
      </c>
      <c r="M21" s="19">
        <v>0</v>
      </c>
      <c r="N21" s="19">
        <v>1000</v>
      </c>
      <c r="O21" s="19">
        <v>1000</v>
      </c>
      <c r="P21" s="19">
        <v>0</v>
      </c>
      <c r="Q21" s="19"/>
      <c r="R21" s="19"/>
      <c r="S21" s="19"/>
      <c r="T21" s="19">
        <v>800</v>
      </c>
      <c r="U21" s="19">
        <v>800</v>
      </c>
      <c r="V21" s="19">
        <v>0</v>
      </c>
      <c r="W21" s="19">
        <v>3372.13</v>
      </c>
      <c r="X21" s="19">
        <v>2958.13</v>
      </c>
      <c r="Y21" s="19">
        <v>414</v>
      </c>
      <c r="Z21" s="19">
        <v>153</v>
      </c>
      <c r="AA21" s="19">
        <v>133</v>
      </c>
      <c r="AB21" s="19">
        <v>20</v>
      </c>
      <c r="AC21" s="19"/>
      <c r="AD21" s="19"/>
      <c r="AE21" s="19"/>
      <c r="AF21" s="19">
        <v>274</v>
      </c>
      <c r="AG21" s="19">
        <v>274</v>
      </c>
      <c r="AH21" s="19">
        <v>0</v>
      </c>
      <c r="AI21" s="19"/>
      <c r="AJ21" s="19"/>
      <c r="AK21" s="19"/>
      <c r="AL21" s="19">
        <v>204</v>
      </c>
      <c r="AM21" s="19">
        <v>204</v>
      </c>
      <c r="AN21" s="19">
        <v>0</v>
      </c>
      <c r="AO21" s="19">
        <v>69178.2</v>
      </c>
      <c r="AP21" s="19">
        <v>63057.880000000005</v>
      </c>
      <c r="AQ21" s="19">
        <v>6120.32</v>
      </c>
    </row>
    <row r="22" spans="1:43">
      <c r="A22" s="19" t="s">
        <v>40</v>
      </c>
      <c r="B22" s="19">
        <v>365812.63000000006</v>
      </c>
      <c r="C22" s="19">
        <v>303840.33</v>
      </c>
      <c r="D22" s="19">
        <v>61972.3</v>
      </c>
      <c r="E22" s="19">
        <v>56233.96</v>
      </c>
      <c r="F22" s="19">
        <v>56233.96</v>
      </c>
      <c r="G22" s="19">
        <v>0</v>
      </c>
      <c r="H22" s="19">
        <v>4950</v>
      </c>
      <c r="I22" s="19">
        <v>4950</v>
      </c>
      <c r="J22" s="19">
        <v>0</v>
      </c>
      <c r="K22" s="19"/>
      <c r="L22" s="19"/>
      <c r="M22" s="19"/>
      <c r="N22" s="19">
        <v>63682.27</v>
      </c>
      <c r="O22" s="19">
        <v>63682.27</v>
      </c>
      <c r="P22" s="19">
        <v>0</v>
      </c>
      <c r="Q22" s="19">
        <v>69009.899999999994</v>
      </c>
      <c r="R22" s="19">
        <v>69009.899999999994</v>
      </c>
      <c r="S22" s="19">
        <v>0</v>
      </c>
      <c r="T22" s="19"/>
      <c r="U22" s="19"/>
      <c r="V22" s="19"/>
      <c r="W22" s="19">
        <v>47310</v>
      </c>
      <c r="X22" s="19">
        <v>47310</v>
      </c>
      <c r="Y22" s="19">
        <v>0</v>
      </c>
      <c r="Z22" s="19">
        <v>5670</v>
      </c>
      <c r="AA22" s="19">
        <v>5670</v>
      </c>
      <c r="AB22" s="19">
        <v>0</v>
      </c>
      <c r="AC22" s="19">
        <v>3605</v>
      </c>
      <c r="AD22" s="19">
        <v>0</v>
      </c>
      <c r="AE22" s="19">
        <v>3605</v>
      </c>
      <c r="AF22" s="19">
        <v>2500</v>
      </c>
      <c r="AG22" s="19">
        <v>2500</v>
      </c>
      <c r="AH22" s="19">
        <v>0</v>
      </c>
      <c r="AI22" s="19">
        <v>6000</v>
      </c>
      <c r="AJ22" s="19">
        <v>6000</v>
      </c>
      <c r="AK22" s="19">
        <v>0</v>
      </c>
      <c r="AL22" s="19"/>
      <c r="AM22" s="19"/>
      <c r="AN22" s="19"/>
      <c r="AO22" s="19">
        <v>624773.76</v>
      </c>
      <c r="AP22" s="19">
        <v>559196.46</v>
      </c>
      <c r="AQ22" s="19">
        <v>65577.3</v>
      </c>
    </row>
    <row r="23" spans="1:43">
      <c r="A23" s="66" t="s">
        <v>41</v>
      </c>
      <c r="B23" s="19">
        <v>36364262282.389999</v>
      </c>
      <c r="C23" s="19">
        <v>28885948857.420002</v>
      </c>
      <c r="D23" s="19">
        <v>7478313424.9700003</v>
      </c>
      <c r="E23" s="19">
        <v>4697131458.8100004</v>
      </c>
      <c r="F23" s="19">
        <v>3647490685.3800001</v>
      </c>
      <c r="G23" s="19">
        <v>1049640773.4299999</v>
      </c>
      <c r="H23" s="19">
        <v>3772116927.3400002</v>
      </c>
      <c r="I23" s="19">
        <v>2973352836.21</v>
      </c>
      <c r="J23" s="19">
        <v>798764091.13</v>
      </c>
      <c r="K23" s="19">
        <v>3425841508.0900002</v>
      </c>
      <c r="L23" s="19">
        <v>2740857394.8100004</v>
      </c>
      <c r="M23" s="19">
        <v>684984113.27999997</v>
      </c>
      <c r="N23" s="19">
        <v>4091619449.3100004</v>
      </c>
      <c r="O23" s="19">
        <v>3234981203.6099997</v>
      </c>
      <c r="P23" s="19">
        <v>856638245.70000005</v>
      </c>
      <c r="Q23" s="19">
        <v>4123937402.1500001</v>
      </c>
      <c r="R23" s="19">
        <v>3137661452.3400002</v>
      </c>
      <c r="S23" s="19">
        <v>986275949.80999994</v>
      </c>
      <c r="T23" s="19">
        <v>3624000654.79</v>
      </c>
      <c r="U23" s="19">
        <v>2824182148.0799999</v>
      </c>
      <c r="V23" s="19">
        <v>799818506.71000004</v>
      </c>
      <c r="W23" s="19">
        <v>12971067743.23</v>
      </c>
      <c r="X23" s="19">
        <v>10136837829.739998</v>
      </c>
      <c r="Y23" s="19">
        <v>2834229913.4900007</v>
      </c>
      <c r="Z23" s="19">
        <v>1899258346.5699999</v>
      </c>
      <c r="AA23" s="19">
        <v>1524283361.6700001</v>
      </c>
      <c r="AB23" s="19">
        <v>374974984.90000004</v>
      </c>
      <c r="AC23" s="19">
        <v>2232115905.96</v>
      </c>
      <c r="AD23" s="19">
        <v>1713377298.25</v>
      </c>
      <c r="AE23" s="19">
        <v>518738607.70999998</v>
      </c>
      <c r="AF23" s="19">
        <v>1348504993.48</v>
      </c>
      <c r="AG23" s="19">
        <v>1064496812.11</v>
      </c>
      <c r="AH23" s="19">
        <v>284008181.37</v>
      </c>
      <c r="AI23" s="19">
        <v>2157409305.4000001</v>
      </c>
      <c r="AJ23" s="19">
        <v>1679665548.8599999</v>
      </c>
      <c r="AK23" s="19">
        <v>477743756.54000002</v>
      </c>
      <c r="AL23" s="19">
        <v>1393335099.3</v>
      </c>
      <c r="AM23" s="19">
        <v>1093642701.1300001</v>
      </c>
      <c r="AN23" s="19">
        <v>299692398.17000002</v>
      </c>
      <c r="AO23" s="19">
        <v>82100601076.819962</v>
      </c>
      <c r="AP23" s="19">
        <v>64656778129.610001</v>
      </c>
      <c r="AQ23" s="19">
        <v>17443822947.210003</v>
      </c>
    </row>
    <row r="24" spans="1:43">
      <c r="A24" s="66" t="s">
        <v>42</v>
      </c>
      <c r="B24" s="19">
        <v>8038925437.8699989</v>
      </c>
      <c r="C24" s="19">
        <v>6419785594.6200008</v>
      </c>
      <c r="D24" s="19">
        <v>1619139843.25</v>
      </c>
      <c r="E24" s="19">
        <v>998190245.69000006</v>
      </c>
      <c r="F24" s="19">
        <v>777054148.8499999</v>
      </c>
      <c r="G24" s="19">
        <v>221136096.84</v>
      </c>
      <c r="H24" s="19">
        <v>787484645.39999998</v>
      </c>
      <c r="I24" s="19">
        <v>621903420.62</v>
      </c>
      <c r="J24" s="19">
        <v>165581224.78</v>
      </c>
      <c r="K24" s="19">
        <v>729168916.9000001</v>
      </c>
      <c r="L24" s="19">
        <v>585053402.49000001</v>
      </c>
      <c r="M24" s="19">
        <v>144115514.41</v>
      </c>
      <c r="N24" s="19">
        <v>865427582.08000004</v>
      </c>
      <c r="O24" s="19">
        <v>684465395.06999993</v>
      </c>
      <c r="P24" s="19">
        <v>180962187.00999999</v>
      </c>
      <c r="Q24" s="19">
        <v>868433716.86000001</v>
      </c>
      <c r="R24" s="19">
        <v>661910407.71000004</v>
      </c>
      <c r="S24" s="19">
        <v>206523309.14999998</v>
      </c>
      <c r="T24" s="19">
        <v>766398169.10000002</v>
      </c>
      <c r="U24" s="19">
        <v>598839076.81999993</v>
      </c>
      <c r="V24" s="19">
        <v>167559092.27999997</v>
      </c>
      <c r="W24" s="19">
        <v>2752251646.2800002</v>
      </c>
      <c r="X24" s="19">
        <v>2158279318.73</v>
      </c>
      <c r="Y24" s="19">
        <v>593972327.54999995</v>
      </c>
      <c r="Z24" s="19">
        <v>409917466.91000003</v>
      </c>
      <c r="AA24" s="19">
        <v>331043633.03000003</v>
      </c>
      <c r="AB24" s="19">
        <v>78873833.879999995</v>
      </c>
      <c r="AC24" s="19">
        <v>474240697.58000004</v>
      </c>
      <c r="AD24" s="19">
        <v>365132669.85999995</v>
      </c>
      <c r="AE24" s="19">
        <v>109108027.72</v>
      </c>
      <c r="AF24" s="19">
        <v>271135392.55000001</v>
      </c>
      <c r="AG24" s="19">
        <v>212513042.91</v>
      </c>
      <c r="AH24" s="19">
        <v>58622349.640000001</v>
      </c>
      <c r="AI24" s="19">
        <v>455546678.25</v>
      </c>
      <c r="AJ24" s="19">
        <v>355065250.08999997</v>
      </c>
      <c r="AK24" s="19">
        <v>100481428.16</v>
      </c>
      <c r="AL24" s="19">
        <v>291376375.75</v>
      </c>
      <c r="AM24" s="19">
        <v>228090761.48999998</v>
      </c>
      <c r="AN24" s="19">
        <v>63285614.259999998</v>
      </c>
      <c r="AO24" s="19">
        <v>17708496971.220009</v>
      </c>
      <c r="AP24" s="19">
        <v>13999136122.290007</v>
      </c>
      <c r="AQ24" s="19">
        <v>3709360848.9299994</v>
      </c>
    </row>
    <row r="25" spans="1:43">
      <c r="A25" s="66" t="s">
        <v>43</v>
      </c>
      <c r="B25" s="19">
        <v>3824747420.1399999</v>
      </c>
      <c r="C25" s="19">
        <v>3005728778.9899998</v>
      </c>
      <c r="D25" s="19">
        <v>819018641.1500001</v>
      </c>
      <c r="E25" s="19">
        <v>646808833.98000002</v>
      </c>
      <c r="F25" s="19">
        <v>496497316.96000004</v>
      </c>
      <c r="G25" s="19">
        <v>150311517.01999998</v>
      </c>
      <c r="H25" s="19">
        <v>486201304.50999999</v>
      </c>
      <c r="I25" s="19">
        <v>377001250.40999997</v>
      </c>
      <c r="J25" s="19">
        <v>109200054.09999999</v>
      </c>
      <c r="K25" s="19">
        <v>465339542.08999997</v>
      </c>
      <c r="L25" s="19">
        <v>366248207.84000003</v>
      </c>
      <c r="M25" s="19">
        <v>99091334.25</v>
      </c>
      <c r="N25" s="19">
        <v>559315077.66999996</v>
      </c>
      <c r="O25" s="19">
        <v>436572422.63</v>
      </c>
      <c r="P25" s="19">
        <v>122742655.03999999</v>
      </c>
      <c r="Q25" s="19">
        <v>533686690.31</v>
      </c>
      <c r="R25" s="19">
        <v>398760383.73000002</v>
      </c>
      <c r="S25" s="19">
        <v>134926306.57999998</v>
      </c>
      <c r="T25" s="19">
        <v>502856156.36000001</v>
      </c>
      <c r="U25" s="19">
        <v>389056063.91000003</v>
      </c>
      <c r="V25" s="19">
        <v>113800092.45000002</v>
      </c>
      <c r="W25" s="19">
        <v>1653695905.4400001</v>
      </c>
      <c r="X25" s="19">
        <v>1272256349.01</v>
      </c>
      <c r="Y25" s="19">
        <v>381439556.43000001</v>
      </c>
      <c r="Z25" s="19">
        <v>244544348.60000002</v>
      </c>
      <c r="AA25" s="19">
        <v>192538390.47999999</v>
      </c>
      <c r="AB25" s="19">
        <v>52005958.119999997</v>
      </c>
      <c r="AC25" s="19">
        <v>300884975.94</v>
      </c>
      <c r="AD25" s="19">
        <v>228023492.94</v>
      </c>
      <c r="AE25" s="19">
        <v>72861483</v>
      </c>
      <c r="AF25" s="19">
        <v>170992056.28</v>
      </c>
      <c r="AG25" s="19">
        <v>133247944.91</v>
      </c>
      <c r="AH25" s="19">
        <v>37744111.370000005</v>
      </c>
      <c r="AI25" s="19">
        <v>261074621.35999998</v>
      </c>
      <c r="AJ25" s="19">
        <v>198554620.63999999</v>
      </c>
      <c r="AK25" s="19">
        <v>62520000.719999999</v>
      </c>
      <c r="AL25" s="19">
        <v>184870786.39000002</v>
      </c>
      <c r="AM25" s="19">
        <v>141972346.42000002</v>
      </c>
      <c r="AN25" s="19">
        <v>42898439.970000006</v>
      </c>
      <c r="AO25" s="19">
        <v>9835017719.0699997</v>
      </c>
      <c r="AP25" s="19">
        <v>7636457568.8699989</v>
      </c>
      <c r="AQ25" s="19">
        <v>2198560150.1999998</v>
      </c>
    </row>
    <row r="26" spans="1:43">
      <c r="A26" s="19" t="s">
        <v>44</v>
      </c>
      <c r="B26" s="19">
        <v>71949992.729999989</v>
      </c>
      <c r="C26" s="19">
        <v>53486819.859999999</v>
      </c>
      <c r="D26" s="19">
        <v>18463172.870000001</v>
      </c>
      <c r="E26" s="19">
        <v>7627790.1699999999</v>
      </c>
      <c r="F26" s="19">
        <v>5604816.6699999999</v>
      </c>
      <c r="G26" s="19">
        <v>2022973.5000000002</v>
      </c>
      <c r="H26" s="19">
        <v>6296574.7800000003</v>
      </c>
      <c r="I26" s="19">
        <v>4543399.1500000004</v>
      </c>
      <c r="J26" s="19">
        <v>1753175.6300000001</v>
      </c>
      <c r="K26" s="19">
        <v>5630598.4900000002</v>
      </c>
      <c r="L26" s="19">
        <v>4150579.6500000004</v>
      </c>
      <c r="M26" s="19">
        <v>1480018.8399999999</v>
      </c>
      <c r="N26" s="19">
        <v>6565485.5899999999</v>
      </c>
      <c r="O26" s="19">
        <v>4863055.97</v>
      </c>
      <c r="P26" s="19">
        <v>1702429.62</v>
      </c>
      <c r="Q26" s="19">
        <v>7521531.4200000009</v>
      </c>
      <c r="R26" s="19">
        <v>5307512.28</v>
      </c>
      <c r="S26" s="19">
        <v>2214019.14</v>
      </c>
      <c r="T26" s="19">
        <v>4332067.6999999993</v>
      </c>
      <c r="U26" s="19">
        <v>3134364.7</v>
      </c>
      <c r="V26" s="19">
        <v>1197703</v>
      </c>
      <c r="W26" s="19">
        <v>20008756.57</v>
      </c>
      <c r="X26" s="19">
        <v>14491834.039999999</v>
      </c>
      <c r="Y26" s="19">
        <v>5516922.5300000003</v>
      </c>
      <c r="Z26" s="19">
        <v>2303774.17</v>
      </c>
      <c r="AA26" s="19">
        <v>1651190.89</v>
      </c>
      <c r="AB26" s="19">
        <v>652583.28</v>
      </c>
      <c r="AC26" s="19">
        <v>1866437.29</v>
      </c>
      <c r="AD26" s="19">
        <v>1359732.04</v>
      </c>
      <c r="AE26" s="19">
        <v>506705.25</v>
      </c>
      <c r="AF26" s="19">
        <v>3485426.8600000003</v>
      </c>
      <c r="AG26" s="19">
        <v>2510283.42</v>
      </c>
      <c r="AH26" s="19">
        <v>975143.44</v>
      </c>
      <c r="AI26" s="19">
        <v>3153293.11</v>
      </c>
      <c r="AJ26" s="19">
        <v>2238484.67</v>
      </c>
      <c r="AK26" s="19">
        <v>914808.44</v>
      </c>
      <c r="AL26" s="19">
        <v>1677114.33</v>
      </c>
      <c r="AM26" s="19">
        <v>1236561.01</v>
      </c>
      <c r="AN26" s="19">
        <v>440553.31999999995</v>
      </c>
      <c r="AO26" s="19">
        <v>142418843.21000001</v>
      </c>
      <c r="AP26" s="19">
        <v>104578634.35000001</v>
      </c>
      <c r="AQ26" s="19">
        <v>37840208.859999992</v>
      </c>
    </row>
    <row r="27" spans="1:43">
      <c r="A27" s="19" t="s">
        <v>45</v>
      </c>
      <c r="B27" s="19">
        <v>869141.99</v>
      </c>
      <c r="C27" s="19">
        <v>723837.71</v>
      </c>
      <c r="D27" s="19">
        <v>145304.28</v>
      </c>
      <c r="E27" s="19">
        <v>59471.770000000004</v>
      </c>
      <c r="F27" s="19">
        <v>50320.990000000005</v>
      </c>
      <c r="G27" s="19">
        <v>9150.7799999999988</v>
      </c>
      <c r="H27" s="19">
        <v>48191.68</v>
      </c>
      <c r="I27" s="19">
        <v>38226.11</v>
      </c>
      <c r="J27" s="19">
        <v>9965.57</v>
      </c>
      <c r="K27" s="19">
        <v>40006.78</v>
      </c>
      <c r="L27" s="19">
        <v>32944.11</v>
      </c>
      <c r="M27" s="19">
        <v>7062.67</v>
      </c>
      <c r="N27" s="19">
        <v>59847.94</v>
      </c>
      <c r="O27" s="19">
        <v>50087.24</v>
      </c>
      <c r="P27" s="19">
        <v>9760.6999999999989</v>
      </c>
      <c r="Q27" s="19">
        <v>95897.93</v>
      </c>
      <c r="R27" s="19">
        <v>77854.789999999994</v>
      </c>
      <c r="S27" s="19">
        <v>18043.14</v>
      </c>
      <c r="T27" s="19">
        <v>36384.06</v>
      </c>
      <c r="U27" s="19">
        <v>28993.719999999998</v>
      </c>
      <c r="V27" s="19">
        <v>7390.34</v>
      </c>
      <c r="W27" s="19">
        <v>242759.37999999998</v>
      </c>
      <c r="X27" s="19">
        <v>197942.39999999999</v>
      </c>
      <c r="Y27" s="19">
        <v>44816.98</v>
      </c>
      <c r="Z27" s="19">
        <v>40734.720000000001</v>
      </c>
      <c r="AA27" s="19">
        <v>36060.639999999999</v>
      </c>
      <c r="AB27" s="19">
        <v>4674.08</v>
      </c>
      <c r="AC27" s="19">
        <v>25210.47</v>
      </c>
      <c r="AD27" s="19">
        <v>21023.56</v>
      </c>
      <c r="AE27" s="19">
        <v>4186.9099999999989</v>
      </c>
      <c r="AF27" s="19">
        <v>23949.629999999997</v>
      </c>
      <c r="AG27" s="19">
        <v>19333.93</v>
      </c>
      <c r="AH27" s="19">
        <v>4615.7</v>
      </c>
      <c r="AI27" s="19">
        <v>40342.83</v>
      </c>
      <c r="AJ27" s="19">
        <v>31678.17</v>
      </c>
      <c r="AK27" s="19">
        <v>8664.66</v>
      </c>
      <c r="AL27" s="19">
        <v>11651.720000000001</v>
      </c>
      <c r="AM27" s="19">
        <v>9398.4000000000015</v>
      </c>
      <c r="AN27" s="19">
        <v>2253.3199999999997</v>
      </c>
      <c r="AO27" s="19">
        <v>1593590.9</v>
      </c>
      <c r="AP27" s="19">
        <v>1317701.77</v>
      </c>
      <c r="AQ27" s="19">
        <v>275889.13</v>
      </c>
    </row>
    <row r="28" spans="1:43">
      <c r="A28" s="19" t="s">
        <v>46</v>
      </c>
      <c r="B28" s="19">
        <v>80221.72</v>
      </c>
      <c r="C28" s="19">
        <v>58275.340000000004</v>
      </c>
      <c r="D28" s="19">
        <v>21946.38</v>
      </c>
      <c r="E28" s="19">
        <v>1998.6</v>
      </c>
      <c r="F28" s="19">
        <v>1904.2</v>
      </c>
      <c r="G28" s="19">
        <v>94.4</v>
      </c>
      <c r="H28" s="19">
        <v>8769.2999999999993</v>
      </c>
      <c r="I28" s="19">
        <v>8716.5</v>
      </c>
      <c r="J28" s="19">
        <v>52.8</v>
      </c>
      <c r="K28" s="19">
        <v>446.8</v>
      </c>
      <c r="L28" s="19">
        <v>348.8</v>
      </c>
      <c r="M28" s="19">
        <v>98</v>
      </c>
      <c r="N28" s="19">
        <v>2777.38</v>
      </c>
      <c r="O28" s="19">
        <v>2747.38</v>
      </c>
      <c r="P28" s="19">
        <v>30</v>
      </c>
      <c r="Q28" s="19">
        <v>34679.280000000006</v>
      </c>
      <c r="R28" s="19">
        <v>27474.880000000001</v>
      </c>
      <c r="S28" s="19">
        <v>7204.4</v>
      </c>
      <c r="T28" s="19">
        <v>4947.6000000000004</v>
      </c>
      <c r="U28" s="19">
        <v>3593.6000000000004</v>
      </c>
      <c r="V28" s="19">
        <v>1354</v>
      </c>
      <c r="W28" s="19">
        <v>11422.3</v>
      </c>
      <c r="X28" s="19">
        <v>10081.299999999999</v>
      </c>
      <c r="Y28" s="19">
        <v>1341</v>
      </c>
      <c r="Z28" s="19">
        <v>354.2</v>
      </c>
      <c r="AA28" s="19">
        <v>321.2</v>
      </c>
      <c r="AB28" s="19">
        <v>33</v>
      </c>
      <c r="AC28" s="19">
        <v>830.6</v>
      </c>
      <c r="AD28" s="19">
        <v>485.4</v>
      </c>
      <c r="AE28" s="19">
        <v>345.2</v>
      </c>
      <c r="AF28" s="19">
        <v>16545.8</v>
      </c>
      <c r="AG28" s="19">
        <v>12382.8</v>
      </c>
      <c r="AH28" s="19">
        <v>4163</v>
      </c>
      <c r="AI28" s="19">
        <v>23623.61</v>
      </c>
      <c r="AJ28" s="19">
        <v>19533.61</v>
      </c>
      <c r="AK28" s="19">
        <v>4090</v>
      </c>
      <c r="AL28" s="19">
        <v>23.2</v>
      </c>
      <c r="AM28" s="19">
        <v>23.2</v>
      </c>
      <c r="AN28" s="19">
        <v>0</v>
      </c>
      <c r="AO28" s="19">
        <v>186640.38999999998</v>
      </c>
      <c r="AP28" s="19">
        <v>145888.21</v>
      </c>
      <c r="AQ28" s="19">
        <v>40752.180000000008</v>
      </c>
    </row>
    <row r="29" spans="1:43">
      <c r="A29" s="19" t="s">
        <v>47</v>
      </c>
      <c r="B29" s="19">
        <v>125904.24</v>
      </c>
      <c r="C29" s="19">
        <v>110064</v>
      </c>
      <c r="D29" s="19">
        <v>15840.24</v>
      </c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>
        <v>125904.24</v>
      </c>
      <c r="AP29" s="19">
        <v>110064</v>
      </c>
      <c r="AQ29" s="19">
        <v>15840.24</v>
      </c>
    </row>
    <row r="30" spans="1:43">
      <c r="A30" s="19" t="s">
        <v>48</v>
      </c>
      <c r="B30" s="19">
        <v>12785600</v>
      </c>
      <c r="C30" s="19">
        <v>10565000</v>
      </c>
      <c r="D30" s="19">
        <v>2220600</v>
      </c>
      <c r="E30" s="19">
        <v>2415800</v>
      </c>
      <c r="F30" s="19">
        <v>1987200</v>
      </c>
      <c r="G30" s="19">
        <v>428600</v>
      </c>
      <c r="H30" s="19">
        <v>1514600</v>
      </c>
      <c r="I30" s="19">
        <v>1250800</v>
      </c>
      <c r="J30" s="19">
        <v>263800</v>
      </c>
      <c r="K30" s="19">
        <v>1601000</v>
      </c>
      <c r="L30" s="19">
        <v>1338000</v>
      </c>
      <c r="M30" s="19">
        <v>263000</v>
      </c>
      <c r="N30" s="19">
        <v>2339800</v>
      </c>
      <c r="O30" s="19">
        <v>1957200</v>
      </c>
      <c r="P30" s="19">
        <v>382600</v>
      </c>
      <c r="Q30" s="19">
        <v>1829000</v>
      </c>
      <c r="R30" s="19">
        <v>1520400</v>
      </c>
      <c r="S30" s="19">
        <v>308600</v>
      </c>
      <c r="T30" s="19">
        <v>2138200</v>
      </c>
      <c r="U30" s="19">
        <v>1743600</v>
      </c>
      <c r="V30" s="19">
        <v>394600</v>
      </c>
      <c r="W30" s="19">
        <v>5792600</v>
      </c>
      <c r="X30" s="19">
        <v>4751800</v>
      </c>
      <c r="Y30" s="19">
        <v>1040800</v>
      </c>
      <c r="Z30" s="19">
        <v>869600</v>
      </c>
      <c r="AA30" s="19">
        <v>700200</v>
      </c>
      <c r="AB30" s="19">
        <v>169400</v>
      </c>
      <c r="AC30" s="19">
        <v>1318400</v>
      </c>
      <c r="AD30" s="19">
        <v>1080600</v>
      </c>
      <c r="AE30" s="19">
        <v>237800</v>
      </c>
      <c r="AF30" s="19">
        <v>584600</v>
      </c>
      <c r="AG30" s="19">
        <v>469400</v>
      </c>
      <c r="AH30" s="19">
        <v>115200</v>
      </c>
      <c r="AI30" s="19">
        <v>591800</v>
      </c>
      <c r="AJ30" s="19">
        <v>479800</v>
      </c>
      <c r="AK30" s="19">
        <v>112000</v>
      </c>
      <c r="AL30" s="19">
        <v>588200</v>
      </c>
      <c r="AM30" s="19">
        <v>482800</v>
      </c>
      <c r="AN30" s="19">
        <v>105400</v>
      </c>
      <c r="AO30" s="19">
        <v>34369200</v>
      </c>
      <c r="AP30" s="19">
        <v>28326800</v>
      </c>
      <c r="AQ30" s="19">
        <v>6042400</v>
      </c>
    </row>
    <row r="31" spans="1:43">
      <c r="A31" s="19" t="s">
        <v>49</v>
      </c>
      <c r="B31" s="19">
        <v>2332600</v>
      </c>
      <c r="C31" s="19">
        <v>2245000</v>
      </c>
      <c r="D31" s="19">
        <v>87600</v>
      </c>
      <c r="E31" s="19">
        <v>366400</v>
      </c>
      <c r="F31" s="19">
        <v>353600</v>
      </c>
      <c r="G31" s="19">
        <v>12800</v>
      </c>
      <c r="H31" s="19">
        <v>277800</v>
      </c>
      <c r="I31" s="19">
        <v>269600</v>
      </c>
      <c r="J31" s="19">
        <v>8200</v>
      </c>
      <c r="K31" s="19">
        <v>296400</v>
      </c>
      <c r="L31" s="19">
        <v>286000</v>
      </c>
      <c r="M31" s="19">
        <v>10400</v>
      </c>
      <c r="N31" s="19">
        <v>372400</v>
      </c>
      <c r="O31" s="19">
        <v>362400</v>
      </c>
      <c r="P31" s="19">
        <v>10000</v>
      </c>
      <c r="Q31" s="19">
        <v>375200</v>
      </c>
      <c r="R31" s="19">
        <v>358800</v>
      </c>
      <c r="S31" s="19">
        <v>16400</v>
      </c>
      <c r="T31" s="19">
        <v>290800</v>
      </c>
      <c r="U31" s="19">
        <v>282000</v>
      </c>
      <c r="V31" s="19">
        <v>8800</v>
      </c>
      <c r="W31" s="19">
        <v>1057400</v>
      </c>
      <c r="X31" s="19">
        <v>1019000</v>
      </c>
      <c r="Y31" s="19">
        <v>38400</v>
      </c>
      <c r="Z31" s="19">
        <v>153200</v>
      </c>
      <c r="AA31" s="19">
        <v>149600</v>
      </c>
      <c r="AB31" s="19">
        <v>3600</v>
      </c>
      <c r="AC31" s="19">
        <v>187000</v>
      </c>
      <c r="AD31" s="19">
        <v>182600</v>
      </c>
      <c r="AE31" s="19">
        <v>4400</v>
      </c>
      <c r="AF31" s="19">
        <v>94400</v>
      </c>
      <c r="AG31" s="19">
        <v>89000</v>
      </c>
      <c r="AH31" s="19">
        <v>5400</v>
      </c>
      <c r="AI31" s="19">
        <v>157000</v>
      </c>
      <c r="AJ31" s="19">
        <v>151200</v>
      </c>
      <c r="AK31" s="19">
        <v>5800</v>
      </c>
      <c r="AL31" s="19">
        <v>101200</v>
      </c>
      <c r="AM31" s="19">
        <v>97200</v>
      </c>
      <c r="AN31" s="19">
        <v>4000</v>
      </c>
      <c r="AO31" s="19">
        <v>6061800</v>
      </c>
      <c r="AP31" s="19">
        <v>5846000</v>
      </c>
      <c r="AQ31" s="19">
        <v>215800</v>
      </c>
    </row>
    <row r="32" spans="1:43">
      <c r="A32" s="19" t="s">
        <v>50</v>
      </c>
      <c r="B32" s="19">
        <v>3736603959.46</v>
      </c>
      <c r="C32" s="19">
        <v>2938539782.0799999</v>
      </c>
      <c r="D32" s="19">
        <v>798064177.37999988</v>
      </c>
      <c r="E32" s="19">
        <v>636337373.44000006</v>
      </c>
      <c r="F32" s="19">
        <v>488499475.09999996</v>
      </c>
      <c r="G32" s="19">
        <v>147837898.34</v>
      </c>
      <c r="H32" s="19">
        <v>478055368.75</v>
      </c>
      <c r="I32" s="19">
        <v>370890508.65000004</v>
      </c>
      <c r="J32" s="19">
        <v>107164860.09999999</v>
      </c>
      <c r="K32" s="19">
        <v>457771090.01999998</v>
      </c>
      <c r="L32" s="19">
        <v>360440335.27999997</v>
      </c>
      <c r="M32" s="19">
        <v>97330754.74000001</v>
      </c>
      <c r="N32" s="19">
        <v>549974766.75999999</v>
      </c>
      <c r="O32" s="19">
        <v>429336932.03999996</v>
      </c>
      <c r="P32" s="19">
        <v>120637834.72</v>
      </c>
      <c r="Q32" s="19">
        <v>523830381.68000001</v>
      </c>
      <c r="R32" s="19">
        <v>391468341.78000003</v>
      </c>
      <c r="S32" s="19">
        <v>132362039.90000001</v>
      </c>
      <c r="T32" s="19">
        <v>496053757</v>
      </c>
      <c r="U32" s="19">
        <v>383863511.88999999</v>
      </c>
      <c r="V32" s="19">
        <v>112190245.10999998</v>
      </c>
      <c r="W32" s="19">
        <v>1626582967.1900001</v>
      </c>
      <c r="X32" s="19">
        <v>1251785691.27</v>
      </c>
      <c r="Y32" s="19">
        <v>374797275.91999996</v>
      </c>
      <c r="Z32" s="19">
        <v>241176685.50999999</v>
      </c>
      <c r="AA32" s="19">
        <v>190001017.75</v>
      </c>
      <c r="AB32" s="19">
        <v>51175667.759999998</v>
      </c>
      <c r="AC32" s="19">
        <v>297487097.57999998</v>
      </c>
      <c r="AD32" s="19">
        <v>225379051.94</v>
      </c>
      <c r="AE32" s="19">
        <v>72108045.640000001</v>
      </c>
      <c r="AF32" s="19">
        <v>166787133.99000001</v>
      </c>
      <c r="AG32" s="19">
        <v>130147544.75999999</v>
      </c>
      <c r="AH32" s="19">
        <v>36639589.230000004</v>
      </c>
      <c r="AI32" s="19">
        <v>257108561.81</v>
      </c>
      <c r="AJ32" s="19">
        <v>195633924.19</v>
      </c>
      <c r="AK32" s="19">
        <v>61474637.619999997</v>
      </c>
      <c r="AL32" s="19">
        <v>182492597.13999999</v>
      </c>
      <c r="AM32" s="19">
        <v>140146363.81</v>
      </c>
      <c r="AN32" s="19">
        <v>42346233.329999998</v>
      </c>
      <c r="AO32" s="19">
        <v>9650261740.3300018</v>
      </c>
      <c r="AP32" s="19">
        <v>7496132480.5400009</v>
      </c>
      <c r="AQ32" s="19">
        <v>2154129259.7900004</v>
      </c>
    </row>
    <row r="33" spans="1:43">
      <c r="A33" s="66" t="s">
        <v>51</v>
      </c>
      <c r="B33" s="19">
        <v>4232432154.6999998</v>
      </c>
      <c r="C33" s="19">
        <v>3426756536.9499998</v>
      </c>
      <c r="D33" s="19">
        <v>805675617.75</v>
      </c>
      <c r="E33" s="19">
        <v>354266574.44999999</v>
      </c>
      <c r="F33" s="19">
        <v>282637223.25</v>
      </c>
      <c r="G33" s="19">
        <v>71629351.200000003</v>
      </c>
      <c r="H33" s="19">
        <v>303195532.56999999</v>
      </c>
      <c r="I33" s="19">
        <v>246217059.14999998</v>
      </c>
      <c r="J33" s="19">
        <v>56978473.419999994</v>
      </c>
      <c r="K33" s="19">
        <v>265922013.33999997</v>
      </c>
      <c r="L33" s="19">
        <v>220263784.87</v>
      </c>
      <c r="M33" s="19">
        <v>45658228.469999999</v>
      </c>
      <c r="N33" s="19">
        <v>308763042.20999998</v>
      </c>
      <c r="O33" s="19">
        <v>249852093.19</v>
      </c>
      <c r="P33" s="19">
        <v>58910949.019999996</v>
      </c>
      <c r="Q33" s="19">
        <v>337246529.83000004</v>
      </c>
      <c r="R33" s="19">
        <v>264871233.45000002</v>
      </c>
      <c r="S33" s="19">
        <v>72375296.379999995</v>
      </c>
      <c r="T33" s="19">
        <v>265794391.89000002</v>
      </c>
      <c r="U33" s="19">
        <v>211436133.69</v>
      </c>
      <c r="V33" s="19">
        <v>54358258.200000003</v>
      </c>
      <c r="W33" s="19">
        <v>1106084428.1500001</v>
      </c>
      <c r="X33" s="19">
        <v>891333235.95000005</v>
      </c>
      <c r="Y33" s="19">
        <v>214751192.19999999</v>
      </c>
      <c r="Z33" s="19">
        <v>166374631.22</v>
      </c>
      <c r="AA33" s="19">
        <v>139191648.83000001</v>
      </c>
      <c r="AB33" s="19">
        <v>27182982.390000001</v>
      </c>
      <c r="AC33" s="19">
        <v>174494251.25999999</v>
      </c>
      <c r="AD33" s="19">
        <v>137979598.56</v>
      </c>
      <c r="AE33" s="19">
        <v>36514652.699999996</v>
      </c>
      <c r="AF33" s="19">
        <v>101103034.39999999</v>
      </c>
      <c r="AG33" s="19">
        <v>79928183.459999993</v>
      </c>
      <c r="AH33" s="19">
        <v>21174850.940000001</v>
      </c>
      <c r="AI33" s="19">
        <v>195453473.83999997</v>
      </c>
      <c r="AJ33" s="19">
        <v>157162175.12</v>
      </c>
      <c r="AK33" s="19">
        <v>38291298.719999999</v>
      </c>
      <c r="AL33" s="19">
        <v>107209870.10000001</v>
      </c>
      <c r="AM33" s="19">
        <v>86624033.620000005</v>
      </c>
      <c r="AN33" s="19">
        <v>20585836.48</v>
      </c>
      <c r="AO33" s="19">
        <v>7918339927.9599991</v>
      </c>
      <c r="AP33" s="19">
        <v>6394252940.0900021</v>
      </c>
      <c r="AQ33" s="19">
        <v>1524086987.8699999</v>
      </c>
    </row>
    <row r="34" spans="1:43">
      <c r="A34" s="66" t="s">
        <v>52</v>
      </c>
      <c r="B34" s="19">
        <v>52814620.730000004</v>
      </c>
      <c r="C34" s="19">
        <v>52728344.530000001</v>
      </c>
      <c r="D34" s="19">
        <v>86276.200000000012</v>
      </c>
      <c r="E34" s="19">
        <v>4028905.4899999998</v>
      </c>
      <c r="F34" s="19">
        <v>4020412.9600000004</v>
      </c>
      <c r="G34" s="19">
        <v>8492.5300000000007</v>
      </c>
      <c r="H34" s="19">
        <v>5127883.5299999993</v>
      </c>
      <c r="I34" s="19">
        <v>5122750.96</v>
      </c>
      <c r="J34" s="19">
        <v>5132.57</v>
      </c>
      <c r="K34" s="19">
        <v>5427386.75</v>
      </c>
      <c r="L34" s="19">
        <v>5419541.9299999997</v>
      </c>
      <c r="M34" s="19">
        <v>7844.82</v>
      </c>
      <c r="N34" s="19">
        <v>6955368.1600000001</v>
      </c>
      <c r="O34" s="19">
        <v>6945558.1300000008</v>
      </c>
      <c r="P34" s="19">
        <v>9810.0299999999988</v>
      </c>
      <c r="Q34" s="19">
        <v>4777721.37</v>
      </c>
      <c r="R34" s="19">
        <v>4773627.0599999996</v>
      </c>
      <c r="S34" s="19">
        <v>4094.31</v>
      </c>
      <c r="T34" s="19">
        <v>3536848.83</v>
      </c>
      <c r="U34" s="19">
        <v>3533307.63</v>
      </c>
      <c r="V34" s="19">
        <v>3541.2</v>
      </c>
      <c r="W34" s="19">
        <v>5011173.8</v>
      </c>
      <c r="X34" s="19">
        <v>4998635.8400000008</v>
      </c>
      <c r="Y34" s="19">
        <v>12537.960000000001</v>
      </c>
      <c r="Z34" s="19">
        <v>707023.23</v>
      </c>
      <c r="AA34" s="19">
        <v>707017.95</v>
      </c>
      <c r="AB34" s="19">
        <v>5.28</v>
      </c>
      <c r="AC34" s="19">
        <v>1184861.3199999998</v>
      </c>
      <c r="AD34" s="19">
        <v>1184861.3199999998</v>
      </c>
      <c r="AE34" s="19">
        <v>0</v>
      </c>
      <c r="AF34" s="19">
        <v>10063624.58</v>
      </c>
      <c r="AG34" s="19">
        <v>10061311.34</v>
      </c>
      <c r="AH34" s="19">
        <v>2313.2399999999998</v>
      </c>
      <c r="AI34" s="19">
        <v>6090416.1200000001</v>
      </c>
      <c r="AJ34" s="19">
        <v>6082731.3399999999</v>
      </c>
      <c r="AK34" s="19">
        <v>7684.78</v>
      </c>
      <c r="AL34" s="19">
        <v>3946815.4299999997</v>
      </c>
      <c r="AM34" s="19">
        <v>3942037.77</v>
      </c>
      <c r="AN34" s="19">
        <v>4777.66</v>
      </c>
      <c r="AO34" s="19">
        <v>109672649.33999999</v>
      </c>
      <c r="AP34" s="19">
        <v>109520138.75999995</v>
      </c>
      <c r="AQ34" s="19">
        <v>152510.57999999999</v>
      </c>
    </row>
    <row r="35" spans="1:43">
      <c r="A35" s="66" t="s">
        <v>53</v>
      </c>
      <c r="B35" s="19">
        <v>4285246775.4300003</v>
      </c>
      <c r="C35" s="19">
        <v>3479484881.48</v>
      </c>
      <c r="D35" s="19">
        <v>805761893.95000005</v>
      </c>
      <c r="E35" s="19">
        <v>358295479.94</v>
      </c>
      <c r="F35" s="19">
        <v>286657636.21000004</v>
      </c>
      <c r="G35" s="19">
        <v>71637843.730000004</v>
      </c>
      <c r="H35" s="19">
        <v>308322835.81999999</v>
      </c>
      <c r="I35" s="19">
        <v>251339229.83000001</v>
      </c>
      <c r="J35" s="19">
        <v>56983605.990000002</v>
      </c>
      <c r="K35" s="19">
        <v>271349400.09000003</v>
      </c>
      <c r="L35" s="19">
        <v>225683326.80000001</v>
      </c>
      <c r="M35" s="19">
        <v>45666073.289999992</v>
      </c>
      <c r="N35" s="19">
        <v>315718410.37</v>
      </c>
      <c r="O35" s="19">
        <v>256797651.32000002</v>
      </c>
      <c r="P35" s="19">
        <v>58920759.049999997</v>
      </c>
      <c r="Q35" s="19">
        <v>342024251.19999999</v>
      </c>
      <c r="R35" s="19">
        <v>269644860.50999999</v>
      </c>
      <c r="S35" s="19">
        <v>72379390.689999998</v>
      </c>
      <c r="T35" s="19">
        <v>269331240.72000003</v>
      </c>
      <c r="U35" s="19">
        <v>214969441.31999999</v>
      </c>
      <c r="V35" s="19">
        <v>54361799.399999999</v>
      </c>
      <c r="W35" s="19">
        <v>1111095601.95</v>
      </c>
      <c r="X35" s="19">
        <v>896331871.78999996</v>
      </c>
      <c r="Y35" s="19">
        <v>214763730.16</v>
      </c>
      <c r="Z35" s="19">
        <v>167081654.44999999</v>
      </c>
      <c r="AA35" s="19">
        <v>139898666.78</v>
      </c>
      <c r="AB35" s="19">
        <v>27182987.670000002</v>
      </c>
      <c r="AC35" s="19">
        <v>175679112.57999998</v>
      </c>
      <c r="AD35" s="19">
        <v>139164459.88</v>
      </c>
      <c r="AE35" s="19">
        <v>36514652.700000003</v>
      </c>
      <c r="AF35" s="19">
        <v>111166658.98</v>
      </c>
      <c r="AG35" s="19">
        <v>89989494.800000012</v>
      </c>
      <c r="AH35" s="19">
        <v>21177164.18</v>
      </c>
      <c r="AI35" s="19">
        <v>201543889.96000001</v>
      </c>
      <c r="AJ35" s="19">
        <v>163244906.46000001</v>
      </c>
      <c r="AK35" s="19">
        <v>38298983.5</v>
      </c>
      <c r="AL35" s="19">
        <v>111156685.53</v>
      </c>
      <c r="AM35" s="19">
        <v>90566071.390000001</v>
      </c>
      <c r="AN35" s="19">
        <v>20590614.140000001</v>
      </c>
      <c r="AO35" s="19">
        <v>8028011997.0200024</v>
      </c>
      <c r="AP35" s="19">
        <v>6503772498.5700016</v>
      </c>
      <c r="AQ35" s="19">
        <v>1524239498.4500003</v>
      </c>
    </row>
    <row r="36" spans="1:43">
      <c r="A36" s="66" t="s">
        <v>54</v>
      </c>
      <c r="B36" s="19">
        <v>245475645.80000001</v>
      </c>
      <c r="C36" s="19">
        <v>205051793.19</v>
      </c>
      <c r="D36" s="19">
        <v>40423852.610000007</v>
      </c>
      <c r="E36" s="19">
        <v>47173138.75</v>
      </c>
      <c r="F36" s="19">
        <v>37345815.069999993</v>
      </c>
      <c r="G36" s="19">
        <v>9827323.6799999997</v>
      </c>
      <c r="H36" s="19">
        <v>47579825.359999999</v>
      </c>
      <c r="I36" s="19">
        <v>38320951.18</v>
      </c>
      <c r="J36" s="19">
        <v>9258874.1799999997</v>
      </c>
      <c r="K36" s="19">
        <v>30762838.300000004</v>
      </c>
      <c r="L36" s="19">
        <v>24726011.349999998</v>
      </c>
      <c r="M36" s="19">
        <v>6036826.9499999993</v>
      </c>
      <c r="N36" s="19">
        <v>36172221.850000001</v>
      </c>
      <c r="O36" s="19">
        <v>29382142</v>
      </c>
      <c r="P36" s="19">
        <v>6790079.8499999996</v>
      </c>
      <c r="Q36" s="19">
        <v>48811668.030000001</v>
      </c>
      <c r="R36" s="19">
        <v>38406180.649999999</v>
      </c>
      <c r="S36" s="19">
        <v>10405487.380000001</v>
      </c>
      <c r="T36" s="19">
        <v>34811781.969999999</v>
      </c>
      <c r="U36" s="19">
        <v>26680830.640000001</v>
      </c>
      <c r="V36" s="19">
        <v>8130951.3299999991</v>
      </c>
      <c r="W36" s="19">
        <v>125652355.10000001</v>
      </c>
      <c r="X36" s="19">
        <v>101217927.13</v>
      </c>
      <c r="Y36" s="19">
        <v>24434427.970000003</v>
      </c>
      <c r="Z36" s="19">
        <v>18712517.25</v>
      </c>
      <c r="AA36" s="19">
        <v>14745035.4</v>
      </c>
      <c r="AB36" s="19">
        <v>3967481.85</v>
      </c>
      <c r="AC36" s="19">
        <v>21042049.100000001</v>
      </c>
      <c r="AD36" s="19">
        <v>16599543.17</v>
      </c>
      <c r="AE36" s="19">
        <v>4442505.93</v>
      </c>
      <c r="AF36" s="19">
        <v>10817154.26</v>
      </c>
      <c r="AG36" s="19">
        <v>8240980.1999999993</v>
      </c>
      <c r="AH36" s="19">
        <v>2576174.06</v>
      </c>
      <c r="AI36" s="19">
        <v>38109866.350000001</v>
      </c>
      <c r="AJ36" s="19">
        <v>30380048.950000003</v>
      </c>
      <c r="AK36" s="19">
        <v>7729817.4000000004</v>
      </c>
      <c r="AL36" s="19">
        <v>18141236.559999999</v>
      </c>
      <c r="AM36" s="19">
        <v>15033983.33</v>
      </c>
      <c r="AN36" s="19">
        <v>3107253.2300000004</v>
      </c>
      <c r="AO36" s="19">
        <v>723262298.67999995</v>
      </c>
      <c r="AP36" s="19">
        <v>586131242.25999987</v>
      </c>
      <c r="AQ36" s="19">
        <v>137131056.42000002</v>
      </c>
    </row>
    <row r="37" spans="1:43">
      <c r="A37" s="66" t="s">
        <v>55</v>
      </c>
      <c r="B37" s="19">
        <v>46305226.049999997</v>
      </c>
      <c r="C37" s="19">
        <v>35067571.600000001</v>
      </c>
      <c r="D37" s="19">
        <v>11237654.450000001</v>
      </c>
      <c r="E37" s="19">
        <v>4730682.57</v>
      </c>
      <c r="F37" s="19">
        <v>3486981.92</v>
      </c>
      <c r="G37" s="19">
        <v>1243700.6499999999</v>
      </c>
      <c r="H37" s="19">
        <v>4066469.63</v>
      </c>
      <c r="I37" s="19">
        <v>3170323.3</v>
      </c>
      <c r="J37" s="19">
        <v>896146.33000000007</v>
      </c>
      <c r="K37" s="19">
        <v>2839896.69</v>
      </c>
      <c r="L37" s="19">
        <v>2133144.46</v>
      </c>
      <c r="M37" s="19">
        <v>706752.23</v>
      </c>
      <c r="N37" s="19">
        <v>3755137.72</v>
      </c>
      <c r="O37" s="19">
        <v>2919088.76</v>
      </c>
      <c r="P37" s="19">
        <v>836048.96</v>
      </c>
      <c r="Q37" s="19">
        <v>5167048.53</v>
      </c>
      <c r="R37" s="19">
        <v>3900579.13</v>
      </c>
      <c r="S37" s="19">
        <v>1266469.3999999999</v>
      </c>
      <c r="T37" s="19">
        <v>3120753.8899999997</v>
      </c>
      <c r="U37" s="19">
        <v>2350073.21</v>
      </c>
      <c r="V37" s="19">
        <v>770680.68</v>
      </c>
      <c r="W37" s="19">
        <v>14283513.110000001</v>
      </c>
      <c r="X37" s="19">
        <v>10831583.52</v>
      </c>
      <c r="Y37" s="19">
        <v>3451929.5900000003</v>
      </c>
      <c r="Z37" s="19">
        <v>1606983.44</v>
      </c>
      <c r="AA37" s="19">
        <v>1242143.8</v>
      </c>
      <c r="AB37" s="19">
        <v>364839.64</v>
      </c>
      <c r="AC37" s="19">
        <v>1937853.35</v>
      </c>
      <c r="AD37" s="19">
        <v>1495959.76</v>
      </c>
      <c r="AE37" s="19">
        <v>441893.58999999997</v>
      </c>
      <c r="AF37" s="19">
        <v>1689473.2200000002</v>
      </c>
      <c r="AG37" s="19">
        <v>1241262.5499999998</v>
      </c>
      <c r="AH37" s="19">
        <v>448210.67</v>
      </c>
      <c r="AI37" s="19">
        <v>3758730.7300000004</v>
      </c>
      <c r="AJ37" s="19">
        <v>2850171.54</v>
      </c>
      <c r="AK37" s="19">
        <v>908559.19</v>
      </c>
      <c r="AL37" s="19">
        <v>2162917.15</v>
      </c>
      <c r="AM37" s="19">
        <v>1731474.4299999997</v>
      </c>
      <c r="AN37" s="19">
        <v>431442.72</v>
      </c>
      <c r="AO37" s="19">
        <v>95424686.079999983</v>
      </c>
      <c r="AP37" s="19">
        <v>72420357.980000004</v>
      </c>
      <c r="AQ37" s="19">
        <v>23004328.099999998</v>
      </c>
    </row>
    <row r="38" spans="1:43">
      <c r="A38" s="66" t="s">
        <v>56</v>
      </c>
      <c r="B38" s="19">
        <v>9261056.1799999997</v>
      </c>
      <c r="C38" s="19">
        <v>7013523.0599999996</v>
      </c>
      <c r="D38" s="19">
        <v>2247533.12</v>
      </c>
      <c r="E38" s="19">
        <v>946140.75</v>
      </c>
      <c r="F38" s="19">
        <v>697400.20000000007</v>
      </c>
      <c r="G38" s="19">
        <v>248740.55000000002</v>
      </c>
      <c r="H38" s="19">
        <v>813295.62</v>
      </c>
      <c r="I38" s="19">
        <v>634066.24</v>
      </c>
      <c r="J38" s="19">
        <v>179229.38</v>
      </c>
      <c r="K38" s="19">
        <v>567980.56999999995</v>
      </c>
      <c r="L38" s="19">
        <v>426629.87999999989</v>
      </c>
      <c r="M38" s="19">
        <v>141350.69</v>
      </c>
      <c r="N38" s="19">
        <v>751029.51</v>
      </c>
      <c r="O38" s="19">
        <v>583819.31000000006</v>
      </c>
      <c r="P38" s="19">
        <v>167210.20000000001</v>
      </c>
      <c r="Q38" s="19">
        <v>1033411.6700000002</v>
      </c>
      <c r="R38" s="19">
        <v>780117.37</v>
      </c>
      <c r="S38" s="19">
        <v>253294.3</v>
      </c>
      <c r="T38" s="19">
        <v>624154.67000000004</v>
      </c>
      <c r="U38" s="19">
        <v>470017.69</v>
      </c>
      <c r="V38" s="19">
        <v>154136.97999999998</v>
      </c>
      <c r="W38" s="19">
        <v>2856712</v>
      </c>
      <c r="X38" s="19">
        <v>2166323.92</v>
      </c>
      <c r="Y38" s="19">
        <v>690388.08</v>
      </c>
      <c r="Z38" s="19">
        <v>321397.90000000002</v>
      </c>
      <c r="AA38" s="19">
        <v>248429.55000000002</v>
      </c>
      <c r="AB38" s="19">
        <v>72968.350000000006</v>
      </c>
      <c r="AC38" s="19">
        <v>387571.06</v>
      </c>
      <c r="AD38" s="19">
        <v>299192.36</v>
      </c>
      <c r="AE38" s="19">
        <v>88378.700000000012</v>
      </c>
      <c r="AF38" s="19">
        <v>337894.33999999997</v>
      </c>
      <c r="AG38" s="19">
        <v>248252.12</v>
      </c>
      <c r="AH38" s="19">
        <v>89642.22</v>
      </c>
      <c r="AI38" s="19">
        <v>751746.72</v>
      </c>
      <c r="AJ38" s="19">
        <v>570034.6</v>
      </c>
      <c r="AK38" s="19">
        <v>181712.12</v>
      </c>
      <c r="AL38" s="19">
        <v>432584.23000000004</v>
      </c>
      <c r="AM38" s="19">
        <v>346295.66000000003</v>
      </c>
      <c r="AN38" s="19">
        <v>86288.569999999992</v>
      </c>
      <c r="AO38" s="19">
        <v>19084975.219999999</v>
      </c>
      <c r="AP38" s="19">
        <v>14484101.959999999</v>
      </c>
      <c r="AQ38" s="19">
        <v>4600873.26</v>
      </c>
    </row>
    <row r="39" spans="1:43">
      <c r="A39" s="66" t="s">
        <v>57</v>
      </c>
      <c r="B39" s="19">
        <v>3337214541.0999999</v>
      </c>
      <c r="C39" s="19">
        <v>2775013786.3400002</v>
      </c>
      <c r="D39" s="19">
        <v>562200754.75999999</v>
      </c>
      <c r="E39" s="19">
        <v>263893654.76999998</v>
      </c>
      <c r="F39" s="19">
        <v>217974311.44999999</v>
      </c>
      <c r="G39" s="19">
        <v>45919343.32</v>
      </c>
      <c r="H39" s="19">
        <v>209444075.04000002</v>
      </c>
      <c r="I39" s="19">
        <v>175180542.38000003</v>
      </c>
      <c r="J39" s="19">
        <v>34263532.659999996</v>
      </c>
      <c r="K39" s="19">
        <v>208421703.42000002</v>
      </c>
      <c r="L39" s="19">
        <v>178680365.53999999</v>
      </c>
      <c r="M39" s="19">
        <v>29741337.880000003</v>
      </c>
      <c r="N39" s="19">
        <v>236747753.80000001</v>
      </c>
      <c r="O39" s="19">
        <v>197808375.84999999</v>
      </c>
      <c r="P39" s="19">
        <v>38939377.950000003</v>
      </c>
      <c r="Q39" s="19">
        <v>232465611.72</v>
      </c>
      <c r="R39" s="19">
        <v>188364638.37</v>
      </c>
      <c r="S39" s="19">
        <v>44100973.350000001</v>
      </c>
      <c r="T39" s="19">
        <v>194058869.21999997</v>
      </c>
      <c r="U39" s="19">
        <v>160188101.38</v>
      </c>
      <c r="V39" s="19">
        <v>33870767.840000004</v>
      </c>
      <c r="W39" s="19">
        <v>767020087.30999994</v>
      </c>
      <c r="X39" s="19">
        <v>631787838.7299999</v>
      </c>
      <c r="Y39" s="19">
        <v>135232248.58000001</v>
      </c>
      <c r="Z39" s="19">
        <v>128857262.47</v>
      </c>
      <c r="AA39" s="19">
        <v>111156870.17999999</v>
      </c>
      <c r="AB39" s="19">
        <v>17700392.289999999</v>
      </c>
      <c r="AC39" s="19">
        <v>129353426.21000001</v>
      </c>
      <c r="AD39" s="19">
        <v>104885910.18000001</v>
      </c>
      <c r="AE39" s="19">
        <v>24467516.030000001</v>
      </c>
      <c r="AF39" s="19">
        <v>80221742.349999994</v>
      </c>
      <c r="AG39" s="19">
        <v>67771052.099999994</v>
      </c>
      <c r="AH39" s="19">
        <v>12450690.25</v>
      </c>
      <c r="AI39" s="19">
        <v>114463475.25</v>
      </c>
      <c r="AJ39" s="19">
        <v>96704484.569999993</v>
      </c>
      <c r="AK39" s="19">
        <v>17758990.68</v>
      </c>
      <c r="AL39" s="19">
        <v>68128444.189999998</v>
      </c>
      <c r="AM39" s="19">
        <v>56293098.300000004</v>
      </c>
      <c r="AN39" s="19">
        <v>11835345.889999999</v>
      </c>
      <c r="AO39" s="19">
        <v>5970290646.8499994</v>
      </c>
      <c r="AP39" s="19">
        <v>4961809375.3700008</v>
      </c>
      <c r="AQ39" s="19">
        <v>1008481271.4799998</v>
      </c>
    </row>
    <row r="40" spans="1:43">
      <c r="A40" s="66" t="s">
        <v>58</v>
      </c>
      <c r="B40" s="19">
        <v>178460161.88000003</v>
      </c>
      <c r="C40" s="19">
        <v>149510068.05000001</v>
      </c>
      <c r="D40" s="19">
        <v>28950093.829999998</v>
      </c>
      <c r="E40" s="19">
        <v>37161268.450000003</v>
      </c>
      <c r="F40" s="19">
        <v>29344576.949999999</v>
      </c>
      <c r="G40" s="19">
        <v>7816691.5</v>
      </c>
      <c r="H40" s="19">
        <v>31982390.52</v>
      </c>
      <c r="I40" s="19">
        <v>25647062.370000001</v>
      </c>
      <c r="J40" s="19">
        <v>6335328.1500000004</v>
      </c>
      <c r="K40" s="19">
        <v>24699336.77</v>
      </c>
      <c r="L40" s="19">
        <v>19522253.109999999</v>
      </c>
      <c r="M40" s="19">
        <v>5177083.66</v>
      </c>
      <c r="N40" s="19">
        <v>26009392.07</v>
      </c>
      <c r="O40" s="19">
        <v>20839962.66</v>
      </c>
      <c r="P40" s="19">
        <v>5169429.41</v>
      </c>
      <c r="Q40" s="19">
        <v>30746834.190000001</v>
      </c>
      <c r="R40" s="19">
        <v>24362822.169999998</v>
      </c>
      <c r="S40" s="19">
        <v>6384012.0199999996</v>
      </c>
      <c r="T40" s="19">
        <v>27309169.939999998</v>
      </c>
      <c r="U40" s="19">
        <v>20255059.460000001</v>
      </c>
      <c r="V40" s="19">
        <v>7054110.4799999995</v>
      </c>
      <c r="W40" s="19">
        <v>98037700.670000002</v>
      </c>
      <c r="X40" s="19">
        <v>77645500.909999996</v>
      </c>
      <c r="Y40" s="19">
        <v>20392199.759999998</v>
      </c>
      <c r="Z40" s="19">
        <v>14174549.110000001</v>
      </c>
      <c r="AA40" s="19">
        <v>11065701.42</v>
      </c>
      <c r="AB40" s="19">
        <v>3108847.6900000004</v>
      </c>
      <c r="AC40" s="19">
        <v>15830476.07</v>
      </c>
      <c r="AD40" s="19">
        <v>12342979.629999999</v>
      </c>
      <c r="AE40" s="19">
        <v>3487496.44</v>
      </c>
      <c r="AF40" s="19">
        <v>8049190.5600000005</v>
      </c>
      <c r="AG40" s="19">
        <v>6104447.1099999994</v>
      </c>
      <c r="AH40" s="19">
        <v>1944743.45</v>
      </c>
      <c r="AI40" s="19">
        <v>27569783.579999998</v>
      </c>
      <c r="AJ40" s="19">
        <v>21897421.259999998</v>
      </c>
      <c r="AK40" s="19">
        <v>5672362.3200000003</v>
      </c>
      <c r="AL40" s="19">
        <v>13546862.719999999</v>
      </c>
      <c r="AM40" s="19">
        <v>11081529.880000001</v>
      </c>
      <c r="AN40" s="19">
        <v>2465332.84</v>
      </c>
      <c r="AO40" s="19">
        <v>533577116.52999991</v>
      </c>
      <c r="AP40" s="19">
        <v>429619384.98000008</v>
      </c>
      <c r="AQ40" s="19">
        <v>103957731.54999997</v>
      </c>
    </row>
    <row r="41" spans="1:43">
      <c r="A41" s="66" t="s">
        <v>59</v>
      </c>
      <c r="B41" s="19">
        <v>412801413.16000003</v>
      </c>
      <c r="C41" s="19">
        <v>342795386.21999997</v>
      </c>
      <c r="D41" s="19">
        <v>70006026.940000013</v>
      </c>
      <c r="E41" s="19">
        <v>24493687.660000004</v>
      </c>
      <c r="F41" s="19">
        <v>20249439.68</v>
      </c>
      <c r="G41" s="19">
        <v>4244247.9799999995</v>
      </c>
      <c r="H41" s="19">
        <v>22585790.329999998</v>
      </c>
      <c r="I41" s="19">
        <v>19113015.77</v>
      </c>
      <c r="J41" s="19">
        <v>3472774.5599999996</v>
      </c>
      <c r="K41" s="19">
        <v>16685582.619999999</v>
      </c>
      <c r="L41" s="19">
        <v>14208340.76</v>
      </c>
      <c r="M41" s="19">
        <v>2477241.86</v>
      </c>
      <c r="N41" s="19">
        <v>21381046.460000001</v>
      </c>
      <c r="O41" s="19">
        <v>18035820.68</v>
      </c>
      <c r="P41" s="19">
        <v>3345225.7800000003</v>
      </c>
      <c r="Q41" s="19">
        <v>25211393.969999999</v>
      </c>
      <c r="R41" s="19">
        <v>20727899.640000001</v>
      </c>
      <c r="S41" s="19">
        <v>4483494.33</v>
      </c>
      <c r="T41" s="19">
        <v>17985057.580000002</v>
      </c>
      <c r="U41" s="19">
        <v>14693648.879999999</v>
      </c>
      <c r="V41" s="19">
        <v>3291408.6999999997</v>
      </c>
      <c r="W41" s="19">
        <v>109492748.97</v>
      </c>
      <c r="X41" s="19">
        <v>92556784.949999988</v>
      </c>
      <c r="Y41" s="19">
        <v>16935964.02</v>
      </c>
      <c r="Z41" s="19">
        <v>9611925.0500000007</v>
      </c>
      <c r="AA41" s="19">
        <v>8251889.379999999</v>
      </c>
      <c r="AB41" s="19">
        <v>1360035.6700000002</v>
      </c>
      <c r="AC41" s="19">
        <v>11578263.41</v>
      </c>
      <c r="AD41" s="19">
        <v>9741831.0800000001</v>
      </c>
      <c r="AE41" s="19">
        <v>1836432.3299999998</v>
      </c>
      <c r="AF41" s="19">
        <v>8124842.9000000004</v>
      </c>
      <c r="AG41" s="19">
        <v>6980598.6099999994</v>
      </c>
      <c r="AH41" s="19">
        <v>1144244.29</v>
      </c>
      <c r="AI41" s="19">
        <v>20176992.710000001</v>
      </c>
      <c r="AJ41" s="19">
        <v>16816793.91</v>
      </c>
      <c r="AK41" s="19">
        <v>3360198.8</v>
      </c>
      <c r="AL41" s="19">
        <v>7679182.0099999998</v>
      </c>
      <c r="AM41" s="19">
        <v>6569633.3799999999</v>
      </c>
      <c r="AN41" s="19">
        <v>1109548.6300000001</v>
      </c>
      <c r="AO41" s="19">
        <v>707807926.83000028</v>
      </c>
      <c r="AP41" s="19">
        <v>590741082.94000006</v>
      </c>
      <c r="AQ41" s="19">
        <v>117066843.89</v>
      </c>
    </row>
    <row r="42" spans="1:43">
      <c r="A42" s="66" t="s">
        <v>60</v>
      </c>
      <c r="B42" s="19">
        <v>137371338.05000001</v>
      </c>
      <c r="C42" s="19">
        <v>111564562.88</v>
      </c>
      <c r="D42" s="19">
        <v>25806775.170000002</v>
      </c>
      <c r="E42" s="19">
        <v>25538879.400000002</v>
      </c>
      <c r="F42" s="19">
        <v>19691562.640000001</v>
      </c>
      <c r="G42" s="19">
        <v>5847316.7599999998</v>
      </c>
      <c r="H42" s="19">
        <v>19665133.300000001</v>
      </c>
      <c r="I42" s="19">
        <v>15712625.02</v>
      </c>
      <c r="J42" s="19">
        <v>3952508.2800000003</v>
      </c>
      <c r="K42" s="19">
        <v>18792649.920000002</v>
      </c>
      <c r="L42" s="19">
        <v>14695299.960000001</v>
      </c>
      <c r="M42" s="19">
        <v>4097349.96</v>
      </c>
      <c r="N42" s="19">
        <v>21777316.850000001</v>
      </c>
      <c r="O42" s="19">
        <v>17451158.5</v>
      </c>
      <c r="P42" s="19">
        <v>4326158.3499999996</v>
      </c>
      <c r="Q42" s="19">
        <v>24681691.759999998</v>
      </c>
      <c r="R42" s="19">
        <v>19429804.129999999</v>
      </c>
      <c r="S42" s="19">
        <v>5251887.63</v>
      </c>
      <c r="T42" s="19">
        <v>19432124.979999997</v>
      </c>
      <c r="U42" s="19">
        <v>14731049.830000002</v>
      </c>
      <c r="V42" s="19">
        <v>4701075.1499999994</v>
      </c>
      <c r="W42" s="19">
        <v>71475412.629999995</v>
      </c>
      <c r="X42" s="19">
        <v>55701208.319999993</v>
      </c>
      <c r="Y42" s="19">
        <v>15774204.309999999</v>
      </c>
      <c r="Z42" s="19">
        <v>9944533.3499999996</v>
      </c>
      <c r="AA42" s="19">
        <v>7542329.1799999997</v>
      </c>
      <c r="AB42" s="19">
        <v>2402204.17</v>
      </c>
      <c r="AC42" s="19">
        <v>10956458.309999999</v>
      </c>
      <c r="AD42" s="19">
        <v>8561833.2599999998</v>
      </c>
      <c r="AE42" s="19">
        <v>2394625.0499999998</v>
      </c>
      <c r="AF42" s="19">
        <v>7626883.4699999997</v>
      </c>
      <c r="AG42" s="19">
        <v>5898133.4399999995</v>
      </c>
      <c r="AH42" s="19">
        <v>1728750.03</v>
      </c>
      <c r="AI42" s="19">
        <v>16744808.42</v>
      </c>
      <c r="AJ42" s="19">
        <v>13325970.949999999</v>
      </c>
      <c r="AK42" s="19">
        <v>3418837.4699999997</v>
      </c>
      <c r="AL42" s="19">
        <v>11462508.32</v>
      </c>
      <c r="AM42" s="19">
        <v>9216258.290000001</v>
      </c>
      <c r="AN42" s="19">
        <v>2246250.0300000003</v>
      </c>
      <c r="AO42" s="19">
        <v>395469738.75999999</v>
      </c>
      <c r="AP42" s="19">
        <v>313521796.39999986</v>
      </c>
      <c r="AQ42" s="19">
        <v>81947942.360000029</v>
      </c>
    </row>
    <row r="43" spans="1:43">
      <c r="A43" s="66" t="s">
        <v>61</v>
      </c>
      <c r="B43" s="19">
        <v>63140655.109999999</v>
      </c>
      <c r="C43" s="19">
        <v>52461932.879999995</v>
      </c>
      <c r="D43" s="19">
        <v>10678722.23</v>
      </c>
      <c r="E43" s="19">
        <v>4232434.33</v>
      </c>
      <c r="F43" s="19">
        <v>3411055.16</v>
      </c>
      <c r="G43" s="19">
        <v>821379.17</v>
      </c>
      <c r="H43" s="19">
        <v>3502449.52</v>
      </c>
      <c r="I43" s="19">
        <v>2856105.34</v>
      </c>
      <c r="J43" s="19">
        <v>646344.17999999993</v>
      </c>
      <c r="K43" s="19">
        <v>3405989.51</v>
      </c>
      <c r="L43" s="19">
        <v>2798175.46</v>
      </c>
      <c r="M43" s="19">
        <v>607814.05000000005</v>
      </c>
      <c r="N43" s="19">
        <v>3698249.54</v>
      </c>
      <c r="O43" s="19">
        <v>2983214.91</v>
      </c>
      <c r="P43" s="19">
        <v>715034.63</v>
      </c>
      <c r="Q43" s="19">
        <v>4433834.3000000007</v>
      </c>
      <c r="R43" s="19">
        <v>3604617.3099999996</v>
      </c>
      <c r="S43" s="19">
        <v>829216.99</v>
      </c>
      <c r="T43" s="19">
        <v>2776632.25</v>
      </c>
      <c r="U43" s="19">
        <v>2294005.5699999998</v>
      </c>
      <c r="V43" s="19">
        <v>482626.68</v>
      </c>
      <c r="W43" s="19">
        <v>12940178.73</v>
      </c>
      <c r="X43" s="19">
        <v>10458407.739999998</v>
      </c>
      <c r="Y43" s="19">
        <v>2481770.9899999998</v>
      </c>
      <c r="Z43" s="19">
        <v>1308810.9300000002</v>
      </c>
      <c r="AA43" s="19">
        <v>1056376.0899999999</v>
      </c>
      <c r="AB43" s="19">
        <v>252434.84</v>
      </c>
      <c r="AC43" s="19">
        <v>2000670.27</v>
      </c>
      <c r="AD43" s="19">
        <v>1659426.52</v>
      </c>
      <c r="AE43" s="19">
        <v>341243.75</v>
      </c>
      <c r="AF43" s="19">
        <v>928897.45</v>
      </c>
      <c r="AG43" s="19">
        <v>783007.84</v>
      </c>
      <c r="AH43" s="19">
        <v>145889.60999999999</v>
      </c>
      <c r="AI43" s="19">
        <v>3265814.13</v>
      </c>
      <c r="AJ43" s="19">
        <v>2764041.85</v>
      </c>
      <c r="AK43" s="19">
        <v>501772.28</v>
      </c>
      <c r="AL43" s="19">
        <v>1865877.79</v>
      </c>
      <c r="AM43" s="19">
        <v>1591681.15</v>
      </c>
      <c r="AN43" s="19">
        <v>274196.64</v>
      </c>
      <c r="AO43" s="19">
        <v>107500493.85999994</v>
      </c>
      <c r="AP43" s="19">
        <v>88722047.820000023</v>
      </c>
      <c r="AQ43" s="19">
        <v>18778446.040000003</v>
      </c>
    </row>
    <row r="49" spans="2:2">
      <c r="B49" s="5"/>
    </row>
  </sheetData>
  <pageMargins left="0.7" right="0.7" top="0.75" bottom="0.75" header="0.3" footer="0.3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43"/>
  <sheetViews>
    <sheetView workbookViewId="0">
      <selection sqref="A1:G1"/>
    </sheetView>
  </sheetViews>
  <sheetFormatPr defaultRowHeight="15"/>
  <cols>
    <col min="1" max="1" width="21.7109375" customWidth="1"/>
    <col min="2" max="2" width="19.42578125" customWidth="1"/>
    <col min="3" max="3" width="18.85546875" customWidth="1"/>
    <col min="4" max="4" width="17.42578125" customWidth="1"/>
    <col min="5" max="5" width="18.85546875" customWidth="1"/>
    <col min="6" max="6" width="12.7109375" style="5" customWidth="1"/>
    <col min="7" max="7" width="12.5703125" customWidth="1"/>
  </cols>
  <sheetData>
    <row r="1" spans="1:7" s="5" customFormat="1">
      <c r="A1" s="123" t="s">
        <v>372</v>
      </c>
      <c r="B1" s="123"/>
      <c r="C1" s="123"/>
      <c r="D1" s="123"/>
      <c r="E1" s="123"/>
      <c r="F1" s="123"/>
      <c r="G1" s="123"/>
    </row>
    <row r="2" spans="1:7" s="5" customFormat="1">
      <c r="A2" s="123" t="s">
        <v>373</v>
      </c>
      <c r="B2" s="123"/>
      <c r="C2" s="123"/>
      <c r="D2" s="123"/>
      <c r="E2" s="123"/>
      <c r="F2" s="123"/>
      <c r="G2" s="123"/>
    </row>
    <row r="3" spans="1:7">
      <c r="A3" s="15" t="s">
        <v>347</v>
      </c>
      <c r="B3" s="16" t="s">
        <v>1</v>
      </c>
      <c r="F3" s="124" t="s">
        <v>409</v>
      </c>
      <c r="G3" s="124"/>
    </row>
    <row r="4" spans="1:7">
      <c r="A4" s="13"/>
    </row>
    <row r="5" spans="1:7" s="8" customFormat="1" ht="36" customHeight="1">
      <c r="A5" s="42" t="s">
        <v>374</v>
      </c>
      <c r="B5" s="28" t="s">
        <v>67</v>
      </c>
      <c r="C5" s="28" t="s">
        <v>410</v>
      </c>
      <c r="D5" s="28" t="s">
        <v>70</v>
      </c>
      <c r="E5" s="28" t="s">
        <v>411</v>
      </c>
      <c r="F5" s="51" t="s">
        <v>320</v>
      </c>
      <c r="G5" s="28" t="s">
        <v>412</v>
      </c>
    </row>
    <row r="6" spans="1:7">
      <c r="A6" s="18" t="s">
        <v>378</v>
      </c>
      <c r="B6" s="19">
        <v>1830174</v>
      </c>
      <c r="C6" s="92">
        <v>0.29546418418551579</v>
      </c>
      <c r="D6" s="19">
        <v>7555049987.2200003</v>
      </c>
      <c r="E6" s="92">
        <v>0.11684853786056679</v>
      </c>
      <c r="F6" s="19">
        <v>0</v>
      </c>
      <c r="G6" s="92">
        <v>0</v>
      </c>
    </row>
    <row r="7" spans="1:7">
      <c r="A7" s="18" t="s">
        <v>379</v>
      </c>
      <c r="B7" s="19">
        <v>1123000</v>
      </c>
      <c r="C7" s="92">
        <v>0.18129766833117192</v>
      </c>
      <c r="D7" s="19">
        <v>6249975233.0600004</v>
      </c>
      <c r="E7" s="92">
        <v>9.6663882950236021E-2</v>
      </c>
      <c r="F7" s="19">
        <v>1541027.81</v>
      </c>
      <c r="G7" s="92">
        <v>2.4100200984203014E-4</v>
      </c>
    </row>
    <row r="8" spans="1:7">
      <c r="A8" s="18" t="s">
        <v>380</v>
      </c>
      <c r="B8" s="19">
        <v>122330</v>
      </c>
      <c r="C8" s="92">
        <v>1.9749014930500675E-2</v>
      </c>
      <c r="D8" s="19">
        <v>708867669.01999998</v>
      </c>
      <c r="E8" s="92">
        <v>1.0963547667021309E-2</v>
      </c>
      <c r="F8" s="19">
        <v>2714240.18</v>
      </c>
      <c r="G8" s="92">
        <v>4.2448120295375698E-4</v>
      </c>
    </row>
    <row r="9" spans="1:7">
      <c r="A9" s="18" t="s">
        <v>381</v>
      </c>
      <c r="B9" s="19">
        <v>77170</v>
      </c>
      <c r="C9" s="92">
        <v>1.2458362480068154E-2</v>
      </c>
      <c r="D9" s="19">
        <v>452177761.06999999</v>
      </c>
      <c r="E9" s="92">
        <v>6.9935090202541692E-3</v>
      </c>
      <c r="F9" s="19">
        <v>2868250.38</v>
      </c>
      <c r="G9" s="92">
        <v>4.4856692515507984E-4</v>
      </c>
    </row>
    <row r="10" spans="1:7">
      <c r="A10" s="18" t="s">
        <v>382</v>
      </c>
      <c r="B10" s="19">
        <v>63239</v>
      </c>
      <c r="C10" s="92">
        <v>1.0209335037929635E-2</v>
      </c>
      <c r="D10" s="19">
        <v>379796005.20999998</v>
      </c>
      <c r="E10" s="92">
        <v>5.874032331902878E-3</v>
      </c>
      <c r="F10" s="19">
        <v>3298732.73</v>
      </c>
      <c r="G10" s="92">
        <v>5.1589024721214265E-4</v>
      </c>
    </row>
    <row r="11" spans="1:7">
      <c r="A11" s="18" t="s">
        <v>383</v>
      </c>
      <c r="B11" s="19">
        <v>106271</v>
      </c>
      <c r="C11" s="92">
        <v>1.715644212931609E-2</v>
      </c>
      <c r="D11" s="19">
        <v>650784425.55999994</v>
      </c>
      <c r="E11" s="92">
        <v>1.0065215811642322E-2</v>
      </c>
      <c r="F11" s="19">
        <v>7855179.5800000001</v>
      </c>
      <c r="G11" s="92">
        <v>1.2284749529926225E-3</v>
      </c>
    </row>
    <row r="12" spans="1:7">
      <c r="A12" s="18" t="s">
        <v>384</v>
      </c>
      <c r="B12" s="19">
        <v>160151</v>
      </c>
      <c r="C12" s="92">
        <v>2.5854855637493779E-2</v>
      </c>
      <c r="D12" s="19">
        <v>1029257992.87</v>
      </c>
      <c r="E12" s="92">
        <v>1.591879494531517E-2</v>
      </c>
      <c r="F12" s="19">
        <v>18965976.609999999</v>
      </c>
      <c r="G12" s="92">
        <v>2.9660973357949543E-3</v>
      </c>
    </row>
    <row r="13" spans="1:7">
      <c r="A13" s="18" t="s">
        <v>385</v>
      </c>
      <c r="B13" s="19">
        <v>109519</v>
      </c>
      <c r="C13" s="92">
        <v>1.7680800835228511E-2</v>
      </c>
      <c r="D13" s="19">
        <v>742587968.85000002</v>
      </c>
      <c r="E13" s="92">
        <v>1.1485075352214729E-2</v>
      </c>
      <c r="F13" s="19">
        <v>19123451.379999999</v>
      </c>
      <c r="G13" s="92">
        <v>2.9907248836063146E-3</v>
      </c>
    </row>
    <row r="14" spans="1:7">
      <c r="A14" s="18" t="s">
        <v>386</v>
      </c>
      <c r="B14" s="19">
        <v>187857</v>
      </c>
      <c r="C14" s="92">
        <v>3.0327725805600145E-2</v>
      </c>
      <c r="D14" s="19">
        <v>1395087376.02</v>
      </c>
      <c r="E14" s="92">
        <v>2.157681555402326E-2</v>
      </c>
      <c r="F14" s="19">
        <v>46716934.960000001</v>
      </c>
      <c r="G14" s="92">
        <v>7.3060817890232633E-3</v>
      </c>
    </row>
    <row r="15" spans="1:7">
      <c r="A15" s="18" t="s">
        <v>387</v>
      </c>
      <c r="B15" s="19">
        <v>444024</v>
      </c>
      <c r="C15" s="92">
        <v>7.1683451365164991E-2</v>
      </c>
      <c r="D15" s="19">
        <v>3988979383.4899998</v>
      </c>
      <c r="E15" s="92">
        <v>6.1694682272812176E-2</v>
      </c>
      <c r="F15" s="19">
        <v>193977801.78</v>
      </c>
      <c r="G15" s="92">
        <v>3.0336272837100147E-2</v>
      </c>
    </row>
    <row r="16" spans="1:7">
      <c r="A16" s="18" t="s">
        <v>388</v>
      </c>
      <c r="B16" s="19">
        <v>585351</v>
      </c>
      <c r="C16" s="92">
        <v>9.449935125139787E-2</v>
      </c>
      <c r="D16" s="19">
        <v>7032840090.4499998</v>
      </c>
      <c r="E16" s="92">
        <v>0.10877189204126558</v>
      </c>
      <c r="F16" s="19">
        <v>516976917.91000003</v>
      </c>
      <c r="G16" s="92">
        <v>8.0850245173867574E-2</v>
      </c>
    </row>
    <row r="17" spans="1:7">
      <c r="A17" s="18" t="s">
        <v>389</v>
      </c>
      <c r="B17" s="19">
        <v>466879</v>
      </c>
      <c r="C17" s="92">
        <v>7.5373173724656461E-2</v>
      </c>
      <c r="D17" s="19">
        <v>7318742477.1800003</v>
      </c>
      <c r="E17" s="92">
        <v>0.11319373913913497</v>
      </c>
      <c r="F17" s="19">
        <v>693002651.22000003</v>
      </c>
      <c r="G17" s="92">
        <v>0.10837898621042757</v>
      </c>
    </row>
    <row r="18" spans="1:7">
      <c r="A18" s="18" t="s">
        <v>390</v>
      </c>
      <c r="B18" s="19">
        <v>328611</v>
      </c>
      <c r="C18" s="92">
        <v>5.3051120292052299E-2</v>
      </c>
      <c r="D18" s="19">
        <v>6130954347.6099997</v>
      </c>
      <c r="E18" s="92">
        <v>9.4823072305272954E-2</v>
      </c>
      <c r="F18" s="19">
        <v>684712619.98000002</v>
      </c>
      <c r="G18" s="92">
        <v>0.10708250461708552</v>
      </c>
    </row>
    <row r="19" spans="1:7">
      <c r="A19" s="18" t="s">
        <v>391</v>
      </c>
      <c r="B19" s="19">
        <v>157758</v>
      </c>
      <c r="C19" s="92">
        <v>2.5468528549055226E-2</v>
      </c>
      <c r="D19" s="19">
        <v>3306300898.2800002</v>
      </c>
      <c r="E19" s="92">
        <v>5.1136183922623549E-2</v>
      </c>
      <c r="F19" s="19">
        <v>419412272.02999997</v>
      </c>
      <c r="G19" s="92">
        <v>6.5592067745774335E-2</v>
      </c>
    </row>
    <row r="20" spans="1:7">
      <c r="A20" s="18" t="s">
        <v>392</v>
      </c>
      <c r="B20" s="19">
        <v>248890</v>
      </c>
      <c r="C20" s="92">
        <v>4.0180923126398378E-2</v>
      </c>
      <c r="D20" s="19">
        <v>6334722032.5</v>
      </c>
      <c r="E20" s="92">
        <v>9.7974600896467701E-2</v>
      </c>
      <c r="F20" s="19">
        <v>1022708699.45</v>
      </c>
      <c r="G20" s="92">
        <v>0.15994185857708743</v>
      </c>
    </row>
    <row r="21" spans="1:7">
      <c r="A21" s="18" t="s">
        <v>393</v>
      </c>
      <c r="B21" s="19">
        <v>183009</v>
      </c>
      <c r="C21" s="92">
        <v>2.9545062318450079E-2</v>
      </c>
      <c r="D21" s="19">
        <v>11380654481.219999</v>
      </c>
      <c r="E21" s="92">
        <v>0.17601641792924652</v>
      </c>
      <c r="F21" s="19">
        <v>2760378184.0900002</v>
      </c>
      <c r="G21" s="92">
        <v>0.43169674549207743</v>
      </c>
    </row>
    <row r="22" spans="1:7">
      <c r="A22" s="18" t="s">
        <v>142</v>
      </c>
      <c r="B22" s="19">
        <v>6194233</v>
      </c>
      <c r="C22" s="92">
        <v>1</v>
      </c>
      <c r="D22" s="19">
        <v>64656778129.609993</v>
      </c>
      <c r="E22" s="92">
        <v>1</v>
      </c>
      <c r="F22" s="19">
        <v>6394252940.0899992</v>
      </c>
      <c r="G22" s="92">
        <v>1</v>
      </c>
    </row>
    <row r="23" spans="1:7">
      <c r="A23" s="2"/>
      <c r="B23" s="5"/>
      <c r="C23" s="20"/>
      <c r="D23" s="5"/>
      <c r="E23" s="20"/>
      <c r="G23" s="20"/>
    </row>
    <row r="24" spans="1:7">
      <c r="A24" s="1" t="s">
        <v>347</v>
      </c>
      <c r="B24" t="s">
        <v>1</v>
      </c>
      <c r="C24" s="125" t="s">
        <v>394</v>
      </c>
      <c r="D24" s="125"/>
      <c r="E24" s="125"/>
      <c r="F24" s="125"/>
      <c r="G24" s="125"/>
    </row>
    <row r="26" spans="1:7" s="8" customFormat="1" ht="34.5" customHeight="1">
      <c r="A26" s="39" t="s">
        <v>374</v>
      </c>
      <c r="B26" s="8" t="s">
        <v>67</v>
      </c>
      <c r="C26" s="8" t="s">
        <v>410</v>
      </c>
      <c r="D26" s="8" t="s">
        <v>70</v>
      </c>
      <c r="E26" s="8" t="s">
        <v>411</v>
      </c>
      <c r="F26" s="40" t="s">
        <v>320</v>
      </c>
      <c r="G26" s="8" t="s">
        <v>412</v>
      </c>
    </row>
    <row r="27" spans="1:7">
      <c r="A27" s="2" t="s">
        <v>378</v>
      </c>
      <c r="B27" s="5">
        <v>1830174</v>
      </c>
      <c r="C27" s="20">
        <v>0.29546418418551579</v>
      </c>
      <c r="D27" s="5">
        <v>7555049987.2200003</v>
      </c>
      <c r="E27" s="20">
        <v>0.11684853786056679</v>
      </c>
      <c r="F27" s="5">
        <v>0</v>
      </c>
      <c r="G27" s="20">
        <v>0</v>
      </c>
    </row>
    <row r="28" spans="1:7">
      <c r="A28" s="2" t="s">
        <v>379</v>
      </c>
      <c r="B28" s="5">
        <v>2953174</v>
      </c>
      <c r="C28" s="20">
        <v>0.47676185251668768</v>
      </c>
      <c r="D28" s="5">
        <v>13805025220.280001</v>
      </c>
      <c r="E28" s="20">
        <v>0.21351242081080282</v>
      </c>
      <c r="F28" s="5">
        <v>1541027.81</v>
      </c>
      <c r="G28" s="20">
        <v>2.4100200984203014E-4</v>
      </c>
    </row>
    <row r="29" spans="1:7">
      <c r="A29" s="2" t="s">
        <v>395</v>
      </c>
      <c r="B29" s="5">
        <v>3075504</v>
      </c>
      <c r="C29" s="20">
        <v>0.49651086744718836</v>
      </c>
      <c r="D29" s="5">
        <v>14513892889.300001</v>
      </c>
      <c r="E29" s="20">
        <v>0.22447596847782414</v>
      </c>
      <c r="F29" s="5">
        <v>4255267.99</v>
      </c>
      <c r="G29" s="20">
        <v>6.6548321279578709E-4</v>
      </c>
    </row>
    <row r="30" spans="1:7">
      <c r="A30" s="2" t="s">
        <v>396</v>
      </c>
      <c r="B30" s="5">
        <v>3152674</v>
      </c>
      <c r="C30" s="20">
        <v>0.50896922992725657</v>
      </c>
      <c r="D30" s="5">
        <v>14966070650.370001</v>
      </c>
      <c r="E30" s="20">
        <v>0.23146947749807828</v>
      </c>
      <c r="F30" s="5">
        <v>7123518.3700000001</v>
      </c>
      <c r="G30" s="20">
        <v>1.114050137950867E-3</v>
      </c>
    </row>
    <row r="31" spans="1:7">
      <c r="A31" s="2" t="s">
        <v>397</v>
      </c>
      <c r="B31" s="5">
        <v>3215913</v>
      </c>
      <c r="C31" s="20">
        <v>0.51917856496518622</v>
      </c>
      <c r="D31" s="5">
        <v>15345866655.58</v>
      </c>
      <c r="E31" s="20">
        <v>0.23734350982998115</v>
      </c>
      <c r="F31" s="5">
        <v>10422251.1</v>
      </c>
      <c r="G31" s="20">
        <v>1.6299403851630096E-3</v>
      </c>
    </row>
    <row r="32" spans="1:7">
      <c r="A32" s="2" t="s">
        <v>398</v>
      </c>
      <c r="B32" s="5">
        <v>3322184</v>
      </c>
      <c r="C32" s="20">
        <v>0.53633500709450221</v>
      </c>
      <c r="D32" s="5">
        <v>15996651081.139999</v>
      </c>
      <c r="E32" s="20">
        <v>0.24740872564162347</v>
      </c>
      <c r="F32" s="5">
        <v>18277430.68</v>
      </c>
      <c r="G32" s="20">
        <v>2.858415338155632E-3</v>
      </c>
    </row>
    <row r="33" spans="1:7">
      <c r="A33" s="2" t="s">
        <v>399</v>
      </c>
      <c r="B33" s="5">
        <v>3482335</v>
      </c>
      <c r="C33" s="20">
        <v>0.562189862731996</v>
      </c>
      <c r="D33" s="5">
        <v>17025909074.01</v>
      </c>
      <c r="E33" s="20">
        <v>0.26332752058693865</v>
      </c>
      <c r="F33" s="5">
        <v>37243407.289999999</v>
      </c>
      <c r="G33" s="20">
        <v>5.8245126739505859E-3</v>
      </c>
    </row>
    <row r="34" spans="1:7">
      <c r="A34" s="2" t="s">
        <v>400</v>
      </c>
      <c r="B34" s="5">
        <v>3591854</v>
      </c>
      <c r="C34" s="20">
        <v>0.5798706635672245</v>
      </c>
      <c r="D34" s="5">
        <v>17768497042.860001</v>
      </c>
      <c r="E34" s="20">
        <v>0.27481259593915336</v>
      </c>
      <c r="F34" s="5">
        <v>56366858.670000002</v>
      </c>
      <c r="G34" s="20">
        <v>8.8152375575569018E-3</v>
      </c>
    </row>
    <row r="35" spans="1:7">
      <c r="A35" s="2" t="s">
        <v>401</v>
      </c>
      <c r="B35" s="5">
        <v>3779711</v>
      </c>
      <c r="C35" s="20">
        <v>0.61019838937282467</v>
      </c>
      <c r="D35" s="5">
        <v>19163584418.880001</v>
      </c>
      <c r="E35" s="20">
        <v>0.29638941149317666</v>
      </c>
      <c r="F35" s="5">
        <v>103083793.63</v>
      </c>
      <c r="G35" s="20">
        <v>1.6121319346580162E-2</v>
      </c>
    </row>
    <row r="36" spans="1:7">
      <c r="A36" s="2" t="s">
        <v>402</v>
      </c>
      <c r="B36" s="5">
        <v>4223735</v>
      </c>
      <c r="C36" s="20">
        <v>0.68188184073798963</v>
      </c>
      <c r="D36" s="5">
        <v>23152563802.370003</v>
      </c>
      <c r="E36" s="20">
        <v>0.35808409376598888</v>
      </c>
      <c r="F36" s="5">
        <v>297061595.40999997</v>
      </c>
      <c r="G36" s="20">
        <v>4.6457592183680306E-2</v>
      </c>
    </row>
    <row r="37" spans="1:7">
      <c r="A37" s="2" t="s">
        <v>403</v>
      </c>
      <c r="B37" s="5">
        <v>4809086</v>
      </c>
      <c r="C37" s="20">
        <v>0.7763811919893876</v>
      </c>
      <c r="D37" s="5">
        <v>30185403892.820004</v>
      </c>
      <c r="E37" s="20">
        <v>0.46685598580725446</v>
      </c>
      <c r="F37" s="5">
        <v>814038513.31999993</v>
      </c>
      <c r="G37" s="20">
        <v>0.12730783735754789</v>
      </c>
    </row>
    <row r="38" spans="1:7">
      <c r="A38" s="2" t="s">
        <v>404</v>
      </c>
      <c r="B38" s="5">
        <v>5275965</v>
      </c>
      <c r="C38" s="20">
        <v>0.85175436571404406</v>
      </c>
      <c r="D38" s="5">
        <v>37504146370</v>
      </c>
      <c r="E38" s="20">
        <v>0.5800497249463894</v>
      </c>
      <c r="F38" s="5">
        <v>1507041164.54</v>
      </c>
      <c r="G38" s="20">
        <v>0.23568682356797546</v>
      </c>
    </row>
    <row r="39" spans="1:7">
      <c r="A39" s="2" t="s">
        <v>405</v>
      </c>
      <c r="B39" s="5">
        <v>5604576</v>
      </c>
      <c r="C39" s="20">
        <v>0.90480548600609634</v>
      </c>
      <c r="D39" s="5">
        <v>43635100717.610001</v>
      </c>
      <c r="E39" s="20">
        <v>0.67487279725166238</v>
      </c>
      <c r="F39" s="5">
        <v>2191753784.52</v>
      </c>
      <c r="G39" s="20">
        <v>0.34276932818506095</v>
      </c>
    </row>
    <row r="40" spans="1:7">
      <c r="A40" s="2" t="s">
        <v>406</v>
      </c>
      <c r="B40" s="5">
        <v>5762334</v>
      </c>
      <c r="C40" s="20">
        <v>0.93027401455515157</v>
      </c>
      <c r="D40" s="5">
        <v>46941401615.889999</v>
      </c>
      <c r="E40" s="20">
        <v>0.72600898117428592</v>
      </c>
      <c r="F40" s="5">
        <v>2611166056.5500002</v>
      </c>
      <c r="G40" s="20">
        <v>0.40836139593083537</v>
      </c>
    </row>
    <row r="41" spans="1:7">
      <c r="A41" s="2" t="s">
        <v>407</v>
      </c>
      <c r="B41" s="5">
        <v>6011224</v>
      </c>
      <c r="C41" s="20">
        <v>0.97045493768154989</v>
      </c>
      <c r="D41" s="5">
        <v>53276123648.389999</v>
      </c>
      <c r="E41" s="20">
        <v>0.82398358207075351</v>
      </c>
      <c r="F41" s="5">
        <v>3633874756</v>
      </c>
      <c r="G41" s="20">
        <v>0.56830325450792274</v>
      </c>
    </row>
    <row r="42" spans="1:7">
      <c r="A42" s="2" t="s">
        <v>408</v>
      </c>
      <c r="B42" s="5">
        <v>6194233</v>
      </c>
      <c r="C42" s="20">
        <v>1</v>
      </c>
      <c r="D42" s="5">
        <v>64656778129.610001</v>
      </c>
      <c r="E42" s="20">
        <v>1.0000000000000002</v>
      </c>
      <c r="F42" s="5">
        <v>6394252940.0900002</v>
      </c>
      <c r="G42" s="20">
        <v>1.0000000000000002</v>
      </c>
    </row>
    <row r="43" spans="1:7">
      <c r="F43"/>
    </row>
  </sheetData>
  <pageMargins left="0.7" right="0.7" top="0.75" bottom="0.75" header="0.3" footer="0.3"/>
  <pageSetup paperSize="9" orientation="portrait" horizontalDpi="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42"/>
  <sheetViews>
    <sheetView workbookViewId="0">
      <selection sqref="A1:G1"/>
    </sheetView>
  </sheetViews>
  <sheetFormatPr defaultRowHeight="15"/>
  <cols>
    <col min="1" max="1" width="22.28515625" customWidth="1"/>
    <col min="2" max="3" width="19.42578125" customWidth="1"/>
    <col min="4" max="4" width="17.42578125" customWidth="1"/>
    <col min="5" max="5" width="18.85546875" customWidth="1"/>
    <col min="6" max="6" width="12.7109375" customWidth="1"/>
    <col min="7" max="7" width="12.5703125" customWidth="1"/>
    <col min="8" max="8" width="20" customWidth="1"/>
    <col min="9" max="9" width="23.5703125" customWidth="1"/>
  </cols>
  <sheetData>
    <row r="1" spans="1:7" s="5" customFormat="1">
      <c r="A1" s="123" t="s">
        <v>372</v>
      </c>
      <c r="B1" s="123"/>
      <c r="C1" s="123"/>
      <c r="D1" s="123"/>
      <c r="E1" s="123"/>
      <c r="F1" s="123"/>
      <c r="G1" s="123"/>
    </row>
    <row r="2" spans="1:7" s="5" customFormat="1">
      <c r="A2" s="123" t="s">
        <v>373</v>
      </c>
      <c r="B2" s="123"/>
      <c r="C2" s="123"/>
      <c r="D2" s="123"/>
      <c r="E2" s="123"/>
      <c r="F2" s="123"/>
      <c r="G2" s="123"/>
    </row>
    <row r="3" spans="1:7">
      <c r="A3" s="15" t="s">
        <v>347</v>
      </c>
      <c r="B3" s="16" t="s">
        <v>1</v>
      </c>
      <c r="F3" s="126" t="s">
        <v>413</v>
      </c>
      <c r="G3" s="126"/>
    </row>
    <row r="4" spans="1:7">
      <c r="A4" s="13"/>
    </row>
    <row r="5" spans="1:7" s="8" customFormat="1" ht="32.25" customHeight="1">
      <c r="A5" s="42" t="s">
        <v>414</v>
      </c>
      <c r="B5" s="28" t="s">
        <v>67</v>
      </c>
      <c r="C5" s="28" t="s">
        <v>410</v>
      </c>
      <c r="D5" s="28" t="s">
        <v>70</v>
      </c>
      <c r="E5" s="28" t="s">
        <v>415</v>
      </c>
      <c r="F5" s="28" t="s">
        <v>320</v>
      </c>
      <c r="G5" s="28" t="s">
        <v>416</v>
      </c>
    </row>
    <row r="6" spans="1:7">
      <c r="A6" s="18" t="s">
        <v>378</v>
      </c>
      <c r="B6" s="19">
        <v>4618511</v>
      </c>
      <c r="C6" s="92">
        <v>0.74561467093666001</v>
      </c>
      <c r="D6" s="19">
        <v>2214631265.1199999</v>
      </c>
      <c r="E6" s="92">
        <v>0.12695790778329427</v>
      </c>
      <c r="F6" s="19">
        <v>0</v>
      </c>
      <c r="G6" s="92">
        <v>0</v>
      </c>
    </row>
    <row r="7" spans="1:7">
      <c r="A7" s="18" t="s">
        <v>379</v>
      </c>
      <c r="B7" s="19">
        <v>464459</v>
      </c>
      <c r="C7" s="92">
        <v>7.4982487743034523E-2</v>
      </c>
      <c r="D7" s="19">
        <v>1694102565.5699999</v>
      </c>
      <c r="E7" s="92">
        <v>9.7117619841524352E-2</v>
      </c>
      <c r="F7" s="19">
        <v>743506.22</v>
      </c>
      <c r="G7" s="92">
        <v>4.8783712866618797E-4</v>
      </c>
    </row>
    <row r="8" spans="1:7">
      <c r="A8" s="18" t="s">
        <v>380</v>
      </c>
      <c r="B8" s="19">
        <v>56199</v>
      </c>
      <c r="C8" s="92">
        <v>9.0727940004839986E-3</v>
      </c>
      <c r="D8" s="19">
        <v>194759825.71000001</v>
      </c>
      <c r="E8" s="92">
        <v>1.116497377320321E-2</v>
      </c>
      <c r="F8" s="19">
        <v>1240358.26</v>
      </c>
      <c r="G8" s="92">
        <v>8.1383691998674745E-4</v>
      </c>
    </row>
    <row r="9" spans="1:7">
      <c r="A9" s="18" t="s">
        <v>381</v>
      </c>
      <c r="B9" s="19">
        <v>39539</v>
      </c>
      <c r="C9" s="92">
        <v>6.3831954658470228E-3</v>
      </c>
      <c r="D9" s="19">
        <v>143965661.84</v>
      </c>
      <c r="E9" s="92">
        <v>8.2531026756967937E-3</v>
      </c>
      <c r="F9" s="19">
        <v>1470309.31</v>
      </c>
      <c r="G9" s="92">
        <v>9.6471482382698035E-4</v>
      </c>
    </row>
    <row r="10" spans="1:7">
      <c r="A10" s="18" t="s">
        <v>382</v>
      </c>
      <c r="B10" s="19">
        <v>30587</v>
      </c>
      <c r="C10" s="92">
        <v>4.9379802148224001E-3</v>
      </c>
      <c r="D10" s="19">
        <v>118394193.13</v>
      </c>
      <c r="E10" s="92">
        <v>6.787170076668095E-3</v>
      </c>
      <c r="F10" s="19">
        <v>1594221.5</v>
      </c>
      <c r="G10" s="92">
        <v>1.0460173944717007E-3</v>
      </c>
    </row>
    <row r="11" spans="1:7">
      <c r="A11" s="18" t="s">
        <v>383</v>
      </c>
      <c r="B11" s="19">
        <v>49834</v>
      </c>
      <c r="C11" s="92">
        <v>8.0452252926229931E-3</v>
      </c>
      <c r="D11" s="19">
        <v>199937265.74000001</v>
      </c>
      <c r="E11" s="92">
        <v>1.1461780272883264E-2</v>
      </c>
      <c r="F11" s="19">
        <v>3671456.02</v>
      </c>
      <c r="G11" s="92">
        <v>2.4089543767649856E-3</v>
      </c>
    </row>
    <row r="12" spans="1:7">
      <c r="A12" s="18" t="s">
        <v>384</v>
      </c>
      <c r="B12" s="19">
        <v>73866</v>
      </c>
      <c r="C12" s="92">
        <v>1.1924963106812417E-2</v>
      </c>
      <c r="D12" s="19">
        <v>323243948.17000002</v>
      </c>
      <c r="E12" s="92">
        <v>1.8530568049688917E-2</v>
      </c>
      <c r="F12" s="19">
        <v>8745750.4700000007</v>
      </c>
      <c r="G12" s="92">
        <v>5.7383538732409855E-3</v>
      </c>
    </row>
    <row r="13" spans="1:7">
      <c r="A13" s="18" t="s">
        <v>385</v>
      </c>
      <c r="B13" s="19">
        <v>50825</v>
      </c>
      <c r="C13" s="92">
        <v>8.2052128165020586E-3</v>
      </c>
      <c r="D13" s="19">
        <v>247396066.11000001</v>
      </c>
      <c r="E13" s="92">
        <v>1.4182445376721104E-2</v>
      </c>
      <c r="F13" s="19">
        <v>8871810.4199999999</v>
      </c>
      <c r="G13" s="92">
        <v>5.8210656547884251E-3</v>
      </c>
    </row>
    <row r="14" spans="1:7">
      <c r="A14" s="18" t="s">
        <v>386</v>
      </c>
      <c r="B14" s="19">
        <v>83302</v>
      </c>
      <c r="C14" s="92">
        <v>1.3448315554161427E-2</v>
      </c>
      <c r="D14" s="19">
        <v>468716307.83999997</v>
      </c>
      <c r="E14" s="92">
        <v>2.6870045015847131E-2</v>
      </c>
      <c r="F14" s="19">
        <v>20687742.27</v>
      </c>
      <c r="G14" s="92">
        <v>1.3573859257805436E-2</v>
      </c>
    </row>
    <row r="15" spans="1:7">
      <c r="A15" s="18" t="s">
        <v>387</v>
      </c>
      <c r="B15" s="19">
        <v>177376</v>
      </c>
      <c r="C15" s="92">
        <v>2.8635668048005297E-2</v>
      </c>
      <c r="D15" s="19">
        <v>1381314987.6500001</v>
      </c>
      <c r="E15" s="92">
        <v>7.9186482907459804E-2</v>
      </c>
      <c r="F15" s="19">
        <v>76982502.290000007</v>
      </c>
      <c r="G15" s="92">
        <v>5.0510569870810013E-2</v>
      </c>
    </row>
    <row r="16" spans="1:7">
      <c r="A16" s="18" t="s">
        <v>388</v>
      </c>
      <c r="B16" s="19">
        <v>201117</v>
      </c>
      <c r="C16" s="92">
        <v>3.2468426680107125E-2</v>
      </c>
      <c r="D16" s="19">
        <v>2357732192.2800002</v>
      </c>
      <c r="E16" s="92">
        <v>0.13516143791502425</v>
      </c>
      <c r="F16" s="19">
        <v>175671411.24000001</v>
      </c>
      <c r="G16" s="92">
        <v>0.1152633758034448</v>
      </c>
    </row>
    <row r="17" spans="1:7">
      <c r="A17" s="18" t="s">
        <v>389</v>
      </c>
      <c r="B17" s="19">
        <v>127893</v>
      </c>
      <c r="C17" s="92">
        <v>2.0647108366766313E-2</v>
      </c>
      <c r="D17" s="19">
        <v>2010921846.9000001</v>
      </c>
      <c r="E17" s="92">
        <v>0.11527988176591936</v>
      </c>
      <c r="F17" s="19">
        <v>189602550.49000001</v>
      </c>
      <c r="G17" s="92">
        <v>0.12440402155455746</v>
      </c>
    </row>
    <row r="18" spans="1:7">
      <c r="A18" s="18" t="s">
        <v>390</v>
      </c>
      <c r="B18" s="19">
        <v>85527</v>
      </c>
      <c r="C18" s="92">
        <v>1.3807520640570028E-2</v>
      </c>
      <c r="D18" s="19">
        <v>1600113460.03</v>
      </c>
      <c r="E18" s="92">
        <v>9.1729517369695909E-2</v>
      </c>
      <c r="F18" s="19">
        <v>177605966.55000001</v>
      </c>
      <c r="G18" s="92">
        <v>0.11653269660035263</v>
      </c>
    </row>
    <row r="19" spans="1:7">
      <c r="A19" s="18" t="s">
        <v>391</v>
      </c>
      <c r="B19" s="19">
        <v>37555</v>
      </c>
      <c r="C19" s="92">
        <v>6.0628975371123427E-3</v>
      </c>
      <c r="D19" s="19">
        <v>787251686.64999998</v>
      </c>
      <c r="E19" s="92">
        <v>4.5130685459973355E-2</v>
      </c>
      <c r="F19" s="19">
        <v>99959242.75</v>
      </c>
      <c r="G19" s="92">
        <v>6.5586310719507449E-2</v>
      </c>
    </row>
    <row r="20" spans="1:7">
      <c r="A20" s="18" t="s">
        <v>392</v>
      </c>
      <c r="B20" s="19">
        <v>59648</v>
      </c>
      <c r="C20" s="92">
        <v>9.6296022445393967E-3</v>
      </c>
      <c r="D20" s="19">
        <v>1513609264.8800001</v>
      </c>
      <c r="E20" s="92">
        <v>8.6770501481275908E-2</v>
      </c>
      <c r="F20" s="19">
        <v>244828502.94</v>
      </c>
      <c r="G20" s="92">
        <v>0.16063945489237597</v>
      </c>
    </row>
    <row r="21" spans="1:7">
      <c r="A21" s="18" t="s">
        <v>393</v>
      </c>
      <c r="B21" s="19">
        <v>37995</v>
      </c>
      <c r="C21" s="92">
        <v>6.1339313519526957E-3</v>
      </c>
      <c r="D21" s="19">
        <v>2187732409.5900002</v>
      </c>
      <c r="E21" s="92">
        <v>0.12541588023512415</v>
      </c>
      <c r="F21" s="19">
        <v>512411657.13999999</v>
      </c>
      <c r="G21" s="92">
        <v>0.33620893112940031</v>
      </c>
    </row>
    <row r="22" spans="1:7">
      <c r="A22" s="18" t="s">
        <v>142</v>
      </c>
      <c r="B22" s="19">
        <v>6194233</v>
      </c>
      <c r="C22" s="92">
        <v>1</v>
      </c>
      <c r="D22" s="19">
        <v>17443822947.210003</v>
      </c>
      <c r="E22" s="92">
        <v>1</v>
      </c>
      <c r="F22" s="19">
        <v>1524086987.8699999</v>
      </c>
      <c r="G22" s="92">
        <v>1</v>
      </c>
    </row>
    <row r="24" spans="1:7">
      <c r="A24" s="15" t="s">
        <v>347</v>
      </c>
      <c r="B24" s="16" t="s">
        <v>1</v>
      </c>
      <c r="C24" s="115" t="s">
        <v>394</v>
      </c>
      <c r="D24" s="115"/>
      <c r="E24" s="115"/>
      <c r="F24" s="115"/>
      <c r="G24" s="115"/>
    </row>
    <row r="26" spans="1:7" s="8" customFormat="1" ht="34.5" customHeight="1">
      <c r="A26" s="42" t="s">
        <v>414</v>
      </c>
      <c r="B26" s="28" t="s">
        <v>67</v>
      </c>
      <c r="C26" s="28" t="s">
        <v>410</v>
      </c>
      <c r="D26" s="28" t="s">
        <v>70</v>
      </c>
      <c r="E26" s="28" t="s">
        <v>415</v>
      </c>
      <c r="F26" s="28" t="s">
        <v>320</v>
      </c>
      <c r="G26" s="28" t="s">
        <v>416</v>
      </c>
    </row>
    <row r="27" spans="1:7">
      <c r="A27" s="18" t="s">
        <v>378</v>
      </c>
      <c r="B27" s="19">
        <v>4618511</v>
      </c>
      <c r="C27" s="92">
        <v>0.74561467093666001</v>
      </c>
      <c r="D27" s="19">
        <v>2214631265.1199999</v>
      </c>
      <c r="E27" s="92">
        <v>0.12695790778329427</v>
      </c>
      <c r="F27" s="19">
        <v>0</v>
      </c>
      <c r="G27" s="92">
        <v>0</v>
      </c>
    </row>
    <row r="28" spans="1:7">
      <c r="A28" s="18" t="s">
        <v>417</v>
      </c>
      <c r="B28" s="19">
        <v>5082970</v>
      </c>
      <c r="C28" s="92">
        <v>0.82059715867969452</v>
      </c>
      <c r="D28" s="19">
        <v>3908733830.6899996</v>
      </c>
      <c r="E28" s="92">
        <v>0.22407552762481861</v>
      </c>
      <c r="F28" s="19">
        <v>743506.22</v>
      </c>
      <c r="G28" s="92">
        <v>4.8783712866618797E-4</v>
      </c>
    </row>
    <row r="29" spans="1:7">
      <c r="A29" s="18" t="s">
        <v>418</v>
      </c>
      <c r="B29" s="19">
        <v>5139169</v>
      </c>
      <c r="C29" s="92">
        <v>0.82966995268017851</v>
      </c>
      <c r="D29" s="19">
        <v>4103493656.3999996</v>
      </c>
      <c r="E29" s="92">
        <v>0.2352405013980218</v>
      </c>
      <c r="F29" s="19">
        <v>1983864.48</v>
      </c>
      <c r="G29" s="92">
        <v>1.3016740486529355E-3</v>
      </c>
    </row>
    <row r="30" spans="1:7">
      <c r="A30" s="18" t="s">
        <v>419</v>
      </c>
      <c r="B30" s="19">
        <v>5178708</v>
      </c>
      <c r="C30" s="92">
        <v>0.83605314814602549</v>
      </c>
      <c r="D30" s="19">
        <v>4247459318.2399998</v>
      </c>
      <c r="E30" s="92">
        <v>0.24349360407371862</v>
      </c>
      <c r="F30" s="19">
        <v>3454173.79</v>
      </c>
      <c r="G30" s="92">
        <v>2.2663888724799158E-3</v>
      </c>
    </row>
    <row r="31" spans="1:7">
      <c r="A31" s="18" t="s">
        <v>420</v>
      </c>
      <c r="B31" s="19">
        <v>5209295</v>
      </c>
      <c r="C31" s="92">
        <v>0.84099112836084788</v>
      </c>
      <c r="D31" s="19">
        <v>4365853511.3699999</v>
      </c>
      <c r="E31" s="92">
        <v>0.25028077415038669</v>
      </c>
      <c r="F31" s="19">
        <v>5048395.29</v>
      </c>
      <c r="G31" s="92">
        <v>3.3124062669516166E-3</v>
      </c>
    </row>
    <row r="32" spans="1:7">
      <c r="A32" s="18" t="s">
        <v>421</v>
      </c>
      <c r="B32" s="19">
        <v>5259129</v>
      </c>
      <c r="C32" s="92">
        <v>0.84903635365347085</v>
      </c>
      <c r="D32" s="19">
        <v>4565790777.1099997</v>
      </c>
      <c r="E32" s="92">
        <v>0.26174255442326999</v>
      </c>
      <c r="F32" s="19">
        <v>8719851.3100000005</v>
      </c>
      <c r="G32" s="92">
        <v>5.7213606437166026E-3</v>
      </c>
    </row>
    <row r="33" spans="1:7">
      <c r="A33" s="18" t="s">
        <v>422</v>
      </c>
      <c r="B33" s="19">
        <v>5332995</v>
      </c>
      <c r="C33" s="92">
        <v>0.86096131676028331</v>
      </c>
      <c r="D33" s="19">
        <v>4889034725.2799997</v>
      </c>
      <c r="E33" s="92">
        <v>0.28027312247295888</v>
      </c>
      <c r="F33" s="19">
        <v>17465601.780000001</v>
      </c>
      <c r="G33" s="92">
        <v>1.1459714516957589E-2</v>
      </c>
    </row>
    <row r="34" spans="1:7">
      <c r="A34" s="18" t="s">
        <v>423</v>
      </c>
      <c r="B34" s="19">
        <v>5383820</v>
      </c>
      <c r="C34" s="92">
        <v>0.86916652957678542</v>
      </c>
      <c r="D34" s="19">
        <v>5136430791.3899994</v>
      </c>
      <c r="E34" s="92">
        <v>0.29445556784967997</v>
      </c>
      <c r="F34" s="19">
        <v>26337412.200000003</v>
      </c>
      <c r="G34" s="92">
        <v>1.7280780171746016E-2</v>
      </c>
    </row>
    <row r="35" spans="1:7">
      <c r="A35" s="18" t="s">
        <v>424</v>
      </c>
      <c r="B35" s="19">
        <v>5467122</v>
      </c>
      <c r="C35" s="92">
        <v>0.88261484513094679</v>
      </c>
      <c r="D35" s="19">
        <v>5605147099.2299995</v>
      </c>
      <c r="E35" s="92">
        <v>0.32132561286552713</v>
      </c>
      <c r="F35" s="19">
        <v>47025154.469999999</v>
      </c>
      <c r="G35" s="92">
        <v>3.085463942955145E-2</v>
      </c>
    </row>
    <row r="36" spans="1:7">
      <c r="A36" s="18" t="s">
        <v>425</v>
      </c>
      <c r="B36" s="19">
        <v>5644498</v>
      </c>
      <c r="C36" s="92">
        <v>0.91125051317895212</v>
      </c>
      <c r="D36" s="19">
        <v>6986462086.8799992</v>
      </c>
      <c r="E36" s="92">
        <v>0.40051209577298691</v>
      </c>
      <c r="F36" s="19">
        <v>124007656.76000001</v>
      </c>
      <c r="G36" s="92">
        <v>8.1365209300361466E-2</v>
      </c>
    </row>
    <row r="37" spans="1:7">
      <c r="A37" s="18" t="s">
        <v>426</v>
      </c>
      <c r="B37" s="19">
        <v>5845615</v>
      </c>
      <c r="C37" s="92">
        <v>0.94371893985905919</v>
      </c>
      <c r="D37" s="19">
        <v>9344194279.1599998</v>
      </c>
      <c r="E37" s="92">
        <v>0.53567353368801118</v>
      </c>
      <c r="F37" s="19">
        <v>299679068</v>
      </c>
      <c r="G37" s="92">
        <v>0.19662858510380626</v>
      </c>
    </row>
    <row r="38" spans="1:7">
      <c r="A38" s="18" t="s">
        <v>427</v>
      </c>
      <c r="B38" s="19">
        <v>5973508</v>
      </c>
      <c r="C38" s="92">
        <v>0.9643660482258255</v>
      </c>
      <c r="D38" s="19">
        <v>11355116126.059999</v>
      </c>
      <c r="E38" s="92">
        <v>0.65095341545393048</v>
      </c>
      <c r="F38" s="19">
        <v>489281618.49000001</v>
      </c>
      <c r="G38" s="92">
        <v>0.3210326066583637</v>
      </c>
    </row>
    <row r="39" spans="1:7">
      <c r="A39" s="18" t="s">
        <v>428</v>
      </c>
      <c r="B39" s="19">
        <v>6059035</v>
      </c>
      <c r="C39" s="92">
        <v>0.97817356886639562</v>
      </c>
      <c r="D39" s="19">
        <v>12955229586.09</v>
      </c>
      <c r="E39" s="92">
        <v>0.74268293282362641</v>
      </c>
      <c r="F39" s="19">
        <v>666887585.03999996</v>
      </c>
      <c r="G39" s="92">
        <v>0.43756530325871629</v>
      </c>
    </row>
    <row r="40" spans="1:7">
      <c r="A40" s="18" t="s">
        <v>429</v>
      </c>
      <c r="B40" s="19">
        <v>6096590</v>
      </c>
      <c r="C40" s="92">
        <v>0.98423646640350793</v>
      </c>
      <c r="D40" s="19">
        <v>13742481272.74</v>
      </c>
      <c r="E40" s="92">
        <v>0.78781361828359975</v>
      </c>
      <c r="F40" s="19">
        <v>766846827.78999996</v>
      </c>
      <c r="G40" s="92">
        <v>0.50315161397822372</v>
      </c>
    </row>
    <row r="41" spans="1:7">
      <c r="A41" s="18" t="s">
        <v>430</v>
      </c>
      <c r="B41" s="19">
        <v>6156238</v>
      </c>
      <c r="C41" s="92">
        <v>0.99386606864804727</v>
      </c>
      <c r="D41" s="19">
        <v>15256090537.619999</v>
      </c>
      <c r="E41" s="92">
        <v>0.8745841197648756</v>
      </c>
      <c r="F41" s="19">
        <v>1011675330.73</v>
      </c>
      <c r="G41" s="92">
        <v>0.6637910688705998</v>
      </c>
    </row>
    <row r="42" spans="1:7">
      <c r="A42" s="18" t="s">
        <v>431</v>
      </c>
      <c r="B42" s="19">
        <v>6194233</v>
      </c>
      <c r="C42" s="92">
        <v>1</v>
      </c>
      <c r="D42" s="19">
        <v>17443822947.209999</v>
      </c>
      <c r="E42" s="92">
        <v>0.99999999999999978</v>
      </c>
      <c r="F42" s="19">
        <v>1524086987.8699999</v>
      </c>
      <c r="G42" s="92">
        <v>1</v>
      </c>
    </row>
  </sheetData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2:T25"/>
  <sheetViews>
    <sheetView zoomScale="85" workbookViewId="0"/>
  </sheetViews>
  <sheetFormatPr defaultRowHeight="15"/>
  <cols>
    <col min="1" max="1" width="24.5703125" customWidth="1"/>
    <col min="2" max="2" width="20.28515625" style="34" customWidth="1"/>
    <col min="3" max="3" width="18.85546875" style="34" customWidth="1"/>
    <col min="4" max="4" width="15.28515625" style="34" customWidth="1"/>
    <col min="5" max="5" width="20.85546875" style="34" customWidth="1"/>
    <col min="6" max="7" width="15.28515625" style="34" customWidth="1"/>
    <col min="8" max="8" width="24.28515625" style="34" customWidth="1"/>
    <col min="9" max="9" width="18" style="34" customWidth="1"/>
    <col min="10" max="10" width="14.28515625" style="34" customWidth="1"/>
    <col min="11" max="11" width="18" style="34" customWidth="1"/>
    <col min="12" max="12" width="15.28515625" style="34" customWidth="1"/>
    <col min="13" max="13" width="15.5703125" style="34" customWidth="1"/>
    <col min="14" max="15" width="15.28515625" style="34" customWidth="1"/>
    <col min="16" max="16" width="16" style="34" customWidth="1"/>
    <col min="17" max="17" width="15.5703125" style="34" customWidth="1"/>
    <col min="18" max="18" width="18" style="34" customWidth="1"/>
    <col min="19" max="19" width="15.28515625" style="34" customWidth="1"/>
    <col min="20" max="20" width="15.57031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16" customWidth="1"/>
    <col min="71" max="71" width="45.85546875" customWidth="1"/>
    <col min="72" max="72" width="53.5703125" customWidth="1"/>
    <col min="73" max="73" width="42.140625" customWidth="1"/>
    <col min="74" max="74" width="49.85546875" customWidth="1"/>
    <col min="75" max="75" width="35.7109375" customWidth="1"/>
    <col min="76" max="76" width="43.42578125" customWidth="1"/>
    <col min="77" max="77" width="60.85546875" customWidth="1"/>
    <col min="78" max="78" width="68.5703125" customWidth="1"/>
    <col min="79" max="79" width="25.7109375" customWidth="1"/>
    <col min="80" max="80" width="33.42578125" customWidth="1"/>
    <col min="81" max="81" width="32.5703125" customWidth="1"/>
    <col min="82" max="82" width="40.28515625" customWidth="1"/>
    <col min="83" max="83" width="39.42578125" customWidth="1"/>
    <col min="84" max="84" width="47.28515625" customWidth="1"/>
    <col min="85" max="85" width="45.7109375" customWidth="1"/>
    <col min="86" max="86" width="49.5703125" customWidth="1"/>
    <col min="87" max="87" width="30.28515625" customWidth="1"/>
    <col min="88" max="88" width="34.140625" customWidth="1"/>
    <col min="89" max="89" width="29.7109375" customWidth="1"/>
    <col min="90" max="90" width="33.42578125" customWidth="1"/>
    <col min="91" max="91" width="23.85546875" customWidth="1"/>
    <col min="92" max="92" width="27.7109375" customWidth="1"/>
    <col min="93" max="93" width="20.5703125" customWidth="1"/>
    <col min="94" max="94" width="24.42578125" customWidth="1"/>
    <col min="95" max="95" width="37.140625" customWidth="1"/>
    <col min="96" max="96" width="41" customWidth="1"/>
    <col min="97" max="97" width="37.140625" customWidth="1"/>
    <col min="98" max="98" width="41" customWidth="1"/>
    <col min="99" max="99" width="40.85546875" customWidth="1"/>
    <col min="100" max="100" width="44.7109375" customWidth="1"/>
    <col min="101" max="101" width="25.85546875" customWidth="1"/>
    <col min="102" max="102" width="29.7109375" customWidth="1"/>
    <col min="103" max="103" width="26.85546875" customWidth="1"/>
    <col min="104" max="104" width="30.7109375" customWidth="1"/>
    <col min="105" max="105" width="35.85546875" customWidth="1"/>
    <col min="106" max="106" width="39.7109375" customWidth="1"/>
    <col min="107" max="107" width="27.28515625" customWidth="1"/>
    <col min="108" max="108" width="31.140625" customWidth="1"/>
    <col min="109" max="109" width="32" customWidth="1"/>
    <col min="110" max="110" width="35.85546875" customWidth="1"/>
    <col min="111" max="111" width="44" customWidth="1"/>
    <col min="112" max="112" width="47.85546875" customWidth="1"/>
    <col min="113" max="113" width="21" customWidth="1"/>
    <col min="114" max="114" width="24.85546875" customWidth="1"/>
    <col min="115" max="115" width="35.28515625" customWidth="1"/>
    <col min="116" max="116" width="39.140625" customWidth="1"/>
    <col min="117" max="117" width="30.7109375" customWidth="1"/>
    <col min="118" max="118" width="34.5703125" customWidth="1"/>
    <col min="119" max="119" width="28.5703125" customWidth="1"/>
    <col min="120" max="120" width="32.42578125" customWidth="1"/>
    <col min="121" max="121" width="34.42578125" customWidth="1"/>
    <col min="122" max="122" width="38.28515625" customWidth="1"/>
    <col min="123" max="123" width="48.5703125" customWidth="1"/>
    <col min="124" max="124" width="52.42578125" customWidth="1"/>
    <col min="125" max="125" width="43" customWidth="1"/>
    <col min="126" max="126" width="46.85546875" customWidth="1"/>
    <col min="127" max="127" width="38.42578125" customWidth="1"/>
    <col min="128" max="128" width="42.28515625" customWidth="1"/>
    <col min="129" max="129" width="29.85546875" customWidth="1"/>
    <col min="130" max="130" width="33.5703125" customWidth="1"/>
    <col min="131" max="131" width="29.140625" customWidth="1"/>
    <col min="132" max="132" width="33" customWidth="1"/>
    <col min="133" max="133" width="38.28515625" customWidth="1"/>
    <col min="134" max="134" width="42.140625" customWidth="1"/>
    <col min="135" max="135" width="38.28515625" customWidth="1"/>
    <col min="136" max="136" width="42.140625" customWidth="1"/>
    <col min="137" max="137" width="16" customWidth="1"/>
  </cols>
  <sheetData>
    <row r="2" spans="1:20">
      <c r="A2" s="15" t="s">
        <v>347</v>
      </c>
      <c r="B2" s="16" t="s">
        <v>1</v>
      </c>
      <c r="C2" s="127" t="s">
        <v>432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</row>
    <row r="3" spans="1:20"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</row>
    <row r="4" spans="1:20" s="7" customFormat="1">
      <c r="A4" s="15" t="s">
        <v>349</v>
      </c>
      <c r="B4" s="15" t="s">
        <v>4</v>
      </c>
      <c r="C4" s="16"/>
      <c r="D4" s="16"/>
      <c r="E4" s="16"/>
      <c r="F4" s="16"/>
      <c r="G4" s="16"/>
      <c r="H4" s="16"/>
      <c r="I4" s="16"/>
      <c r="J4" s="16"/>
      <c r="K4"/>
      <c r="L4"/>
      <c r="M4"/>
      <c r="N4"/>
      <c r="O4"/>
      <c r="P4"/>
      <c r="Q4"/>
      <c r="R4"/>
      <c r="S4"/>
      <c r="T4"/>
    </row>
    <row r="5" spans="1:20" s="8" customFormat="1" ht="75">
      <c r="A5" s="94" t="s">
        <v>369</v>
      </c>
      <c r="B5" s="95" t="s">
        <v>370</v>
      </c>
      <c r="C5" s="95" t="s">
        <v>433</v>
      </c>
      <c r="D5" s="95" t="s">
        <v>68</v>
      </c>
      <c r="E5" s="95" t="s">
        <v>434</v>
      </c>
      <c r="F5" s="95" t="s">
        <v>435</v>
      </c>
      <c r="G5" s="95" t="s">
        <v>436</v>
      </c>
      <c r="H5" s="95" t="s">
        <v>437</v>
      </c>
      <c r="I5" s="95" t="s">
        <v>318</v>
      </c>
      <c r="J5" s="95" t="s">
        <v>438</v>
      </c>
      <c r="K5"/>
      <c r="L5"/>
      <c r="M5"/>
      <c r="N5"/>
      <c r="O5"/>
      <c r="P5"/>
      <c r="Q5"/>
      <c r="R5"/>
      <c r="S5"/>
      <c r="T5"/>
    </row>
    <row r="6" spans="1:20">
      <c r="A6" s="18" t="s">
        <v>281</v>
      </c>
      <c r="B6" s="96">
        <v>327694</v>
      </c>
      <c r="C6" s="96"/>
      <c r="D6" s="96"/>
      <c r="E6" s="96"/>
      <c r="F6" s="96"/>
      <c r="G6" s="96"/>
      <c r="H6" s="96"/>
      <c r="I6" s="96"/>
      <c r="J6" s="96"/>
      <c r="K6"/>
      <c r="L6"/>
      <c r="M6"/>
      <c r="N6"/>
      <c r="O6"/>
      <c r="P6"/>
      <c r="Q6"/>
      <c r="R6"/>
      <c r="S6"/>
    </row>
    <row r="7" spans="1:20">
      <c r="A7" s="18" t="s">
        <v>439</v>
      </c>
      <c r="B7" s="96">
        <v>1331731</v>
      </c>
      <c r="C7" s="96">
        <v>3878475071.4200001</v>
      </c>
      <c r="D7" s="96">
        <v>2372622055</v>
      </c>
      <c r="E7" s="96">
        <v>6511.99</v>
      </c>
      <c r="F7" s="96">
        <v>8530.42</v>
      </c>
      <c r="G7" s="96"/>
      <c r="H7" s="96">
        <v>6052181.4400000004</v>
      </c>
      <c r="I7" s="96">
        <v>804767825.42999995</v>
      </c>
      <c r="J7" s="96">
        <v>102589526.77</v>
      </c>
      <c r="K7"/>
      <c r="L7"/>
      <c r="M7"/>
      <c r="N7"/>
      <c r="O7"/>
      <c r="P7"/>
      <c r="Q7"/>
      <c r="R7"/>
      <c r="S7"/>
    </row>
    <row r="8" spans="1:20">
      <c r="A8" s="18" t="s">
        <v>440</v>
      </c>
      <c r="B8" s="96">
        <v>2175592</v>
      </c>
      <c r="C8" s="96">
        <v>17582700702.18</v>
      </c>
      <c r="D8" s="96">
        <v>13462510784.26</v>
      </c>
      <c r="E8" s="96">
        <v>16855.04</v>
      </c>
      <c r="F8" s="96">
        <v>79745.649999999994</v>
      </c>
      <c r="G8" s="96">
        <v>3210.71</v>
      </c>
      <c r="H8" s="96">
        <v>24650487.59</v>
      </c>
      <c r="I8" s="96">
        <v>3727113960.2600002</v>
      </c>
      <c r="J8" s="96">
        <v>375972062.43000001</v>
      </c>
      <c r="K8"/>
      <c r="L8"/>
      <c r="M8"/>
      <c r="N8"/>
      <c r="O8"/>
      <c r="P8"/>
      <c r="Q8"/>
      <c r="R8"/>
      <c r="S8"/>
    </row>
    <row r="9" spans="1:20">
      <c r="A9" s="18" t="s">
        <v>441</v>
      </c>
      <c r="B9" s="96">
        <v>725503</v>
      </c>
      <c r="C9" s="96">
        <v>10072252543.389999</v>
      </c>
      <c r="D9" s="96">
        <v>9282687814.6499996</v>
      </c>
      <c r="E9" s="96">
        <v>23373.82</v>
      </c>
      <c r="F9" s="96">
        <v>121794.28</v>
      </c>
      <c r="G9" s="96">
        <v>6553.89</v>
      </c>
      <c r="H9" s="96">
        <v>21636392.719999999</v>
      </c>
      <c r="I9" s="96">
        <v>2138023772.26</v>
      </c>
      <c r="J9" s="96">
        <v>543675990.62</v>
      </c>
      <c r="K9"/>
      <c r="L9"/>
      <c r="M9"/>
      <c r="N9"/>
      <c r="O9"/>
      <c r="P9"/>
      <c r="Q9"/>
      <c r="R9"/>
      <c r="S9"/>
    </row>
    <row r="10" spans="1:20">
      <c r="A10" s="18" t="s">
        <v>442</v>
      </c>
      <c r="B10" s="96">
        <v>948220</v>
      </c>
      <c r="C10" s="96">
        <v>18947700768.450001</v>
      </c>
      <c r="D10" s="96">
        <v>18508371730.77</v>
      </c>
      <c r="E10" s="96">
        <v>41321.15</v>
      </c>
      <c r="F10" s="96">
        <v>412594.69</v>
      </c>
      <c r="G10" s="96">
        <v>8561.33</v>
      </c>
      <c r="H10" s="96">
        <v>41214863.200000003</v>
      </c>
      <c r="I10" s="96">
        <v>4000971885.1900001</v>
      </c>
      <c r="J10" s="96">
        <v>1699941284.74</v>
      </c>
      <c r="K10"/>
      <c r="L10"/>
      <c r="M10"/>
      <c r="N10"/>
      <c r="O10"/>
      <c r="P10"/>
      <c r="Q10"/>
      <c r="R10"/>
      <c r="S10"/>
    </row>
    <row r="11" spans="1:20">
      <c r="A11" s="18" t="s">
        <v>443</v>
      </c>
      <c r="B11" s="96">
        <v>438104</v>
      </c>
      <c r="C11" s="96">
        <v>13996858459.82</v>
      </c>
      <c r="D11" s="96">
        <v>13932607087.799999</v>
      </c>
      <c r="E11" s="96">
        <v>37646.480000000003</v>
      </c>
      <c r="F11" s="96">
        <v>380272.52</v>
      </c>
      <c r="G11" s="96"/>
      <c r="H11" s="96">
        <v>25750686.350000001</v>
      </c>
      <c r="I11" s="96">
        <v>2983641432.6599998</v>
      </c>
      <c r="J11" s="96">
        <v>1679799347.51</v>
      </c>
      <c r="K11"/>
      <c r="L11"/>
      <c r="M11"/>
      <c r="N11"/>
      <c r="O11"/>
      <c r="P11"/>
      <c r="Q11"/>
      <c r="R11"/>
      <c r="S11"/>
    </row>
    <row r="12" spans="1:20">
      <c r="A12" s="18" t="s">
        <v>444</v>
      </c>
      <c r="B12" s="96">
        <v>164383</v>
      </c>
      <c r="C12" s="96">
        <v>7766836310.0200005</v>
      </c>
      <c r="D12" s="96">
        <v>7752176751.9700003</v>
      </c>
      <c r="E12" s="96">
        <v>22088.54</v>
      </c>
      <c r="F12" s="96">
        <v>264396.93</v>
      </c>
      <c r="G12" s="96"/>
      <c r="H12" s="96">
        <v>10202417.689999999</v>
      </c>
      <c r="I12" s="96">
        <v>1709519004.6199999</v>
      </c>
      <c r="J12" s="96">
        <v>1291045868.3800001</v>
      </c>
      <c r="K12"/>
      <c r="L12"/>
      <c r="M12"/>
      <c r="N12"/>
      <c r="O12"/>
      <c r="P12"/>
      <c r="Q12"/>
      <c r="R12"/>
      <c r="S12"/>
    </row>
    <row r="13" spans="1:20">
      <c r="A13" s="18" t="s">
        <v>445</v>
      </c>
      <c r="B13" s="96">
        <v>58274</v>
      </c>
      <c r="C13" s="96">
        <v>4324384569.7799997</v>
      </c>
      <c r="D13" s="96">
        <v>4318544537.3299999</v>
      </c>
      <c r="E13" s="96">
        <v>19390.189999999999</v>
      </c>
      <c r="F13" s="96">
        <v>139319.10999999999</v>
      </c>
      <c r="G13" s="96"/>
      <c r="H13" s="96">
        <v>3162333.94</v>
      </c>
      <c r="I13" s="96">
        <v>1023974748.6</v>
      </c>
      <c r="J13" s="96">
        <v>932986659.14999998</v>
      </c>
      <c r="K13"/>
      <c r="L13"/>
      <c r="M13"/>
      <c r="N13"/>
      <c r="O13"/>
      <c r="P13"/>
      <c r="Q13"/>
      <c r="R13"/>
      <c r="S13"/>
    </row>
    <row r="14" spans="1:20">
      <c r="A14" s="18" t="s">
        <v>446</v>
      </c>
      <c r="B14" s="96">
        <v>24732</v>
      </c>
      <c r="C14" s="96">
        <v>5531392651.7600002</v>
      </c>
      <c r="D14" s="96">
        <v>5528016789.54</v>
      </c>
      <c r="E14" s="96">
        <v>5654</v>
      </c>
      <c r="F14" s="96">
        <v>183488.75</v>
      </c>
      <c r="G14" s="96"/>
      <c r="H14" s="96">
        <v>1007281.36</v>
      </c>
      <c r="I14" s="96">
        <v>1320484342.2</v>
      </c>
      <c r="J14" s="96">
        <v>1292329188.3599999</v>
      </c>
      <c r="K14"/>
      <c r="L14"/>
      <c r="M14"/>
      <c r="N14"/>
      <c r="O14"/>
      <c r="P14"/>
      <c r="Q14"/>
      <c r="R14"/>
      <c r="S14"/>
    </row>
    <row r="15" spans="1:20">
      <c r="A15" s="18" t="s">
        <v>142</v>
      </c>
      <c r="B15" s="96">
        <v>6194233</v>
      </c>
      <c r="C15" s="96">
        <v>82100601076.819992</v>
      </c>
      <c r="D15" s="96">
        <v>75157537551.320007</v>
      </c>
      <c r="E15" s="96">
        <v>172841.21000000002</v>
      </c>
      <c r="F15" s="96">
        <v>1590142.35</v>
      </c>
      <c r="G15" s="96">
        <v>18325.93</v>
      </c>
      <c r="H15" s="96">
        <v>133676644.28999999</v>
      </c>
      <c r="I15" s="96">
        <v>17708496971.220001</v>
      </c>
      <c r="J15" s="96">
        <v>7918339927.960001</v>
      </c>
      <c r="K15"/>
      <c r="L15"/>
      <c r="M15"/>
      <c r="N15"/>
      <c r="O15"/>
      <c r="P15"/>
      <c r="Q15"/>
      <c r="R15"/>
      <c r="S15"/>
    </row>
    <row r="16" spans="1:20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22" spans="4:19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4:19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4:19">
      <c r="D24"/>
      <c r="E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4:19"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</sheetData>
  <pageMargins left="0.7" right="0.7" top="0.75" bottom="0.75" header="0.3" footer="0.3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2:T15"/>
  <sheetViews>
    <sheetView zoomScale="85" workbookViewId="0"/>
  </sheetViews>
  <sheetFormatPr defaultRowHeight="15"/>
  <cols>
    <col min="1" max="1" width="24.5703125" customWidth="1"/>
    <col min="2" max="2" width="20.28515625" customWidth="1"/>
    <col min="3" max="3" width="18.42578125" customWidth="1"/>
    <col min="4" max="4" width="15.28515625" customWidth="1"/>
    <col min="5" max="5" width="15.140625" customWidth="1"/>
    <col min="6" max="8" width="15.28515625" customWidth="1"/>
    <col min="9" max="9" width="18" customWidth="1"/>
    <col min="10" max="10" width="14.28515625" customWidth="1"/>
    <col min="11" max="11" width="18" customWidth="1"/>
    <col min="12" max="12" width="15.140625" customWidth="1"/>
    <col min="13" max="13" width="15.5703125" customWidth="1"/>
    <col min="14" max="16" width="15.28515625" customWidth="1"/>
    <col min="17" max="17" width="15.140625" customWidth="1"/>
    <col min="18" max="18" width="18" customWidth="1"/>
    <col min="19" max="19" width="14.28515625" customWidth="1"/>
    <col min="20" max="20" width="15.28515625" customWidth="1"/>
  </cols>
  <sheetData>
    <row r="2" spans="1:20">
      <c r="A2" s="97" t="s">
        <v>347</v>
      </c>
      <c r="B2" s="96" t="s">
        <v>1</v>
      </c>
      <c r="C2" s="127" t="s">
        <v>432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</row>
    <row r="4" spans="1:20" s="7" customFormat="1">
      <c r="A4" s="97" t="s">
        <v>22</v>
      </c>
      <c r="B4" s="97" t="s">
        <v>447</v>
      </c>
      <c r="C4" s="96"/>
      <c r="D4" s="96"/>
      <c r="E4" s="96"/>
      <c r="F4" s="96"/>
      <c r="G4" s="96"/>
      <c r="H4" s="96"/>
      <c r="I4" s="96"/>
      <c r="J4" s="96"/>
      <c r="K4"/>
      <c r="L4"/>
      <c r="M4"/>
      <c r="N4"/>
      <c r="O4"/>
      <c r="P4"/>
      <c r="Q4"/>
      <c r="R4"/>
      <c r="S4"/>
      <c r="T4"/>
    </row>
    <row r="5" spans="1:20" s="47" customFormat="1" ht="75">
      <c r="A5" s="98" t="s">
        <v>369</v>
      </c>
      <c r="B5" s="99" t="s">
        <v>370</v>
      </c>
      <c r="C5" s="99" t="s">
        <v>448</v>
      </c>
      <c r="D5" s="99" t="s">
        <v>68</v>
      </c>
      <c r="E5" s="99" t="s">
        <v>434</v>
      </c>
      <c r="F5" s="99" t="s">
        <v>435</v>
      </c>
      <c r="G5" s="99" t="s">
        <v>436</v>
      </c>
      <c r="H5" s="99" t="s">
        <v>437</v>
      </c>
      <c r="I5" s="99" t="s">
        <v>449</v>
      </c>
      <c r="J5" s="99" t="s">
        <v>438</v>
      </c>
      <c r="K5"/>
      <c r="L5"/>
      <c r="M5"/>
      <c r="N5"/>
      <c r="O5"/>
      <c r="P5"/>
      <c r="Q5"/>
      <c r="R5"/>
      <c r="S5"/>
      <c r="T5"/>
    </row>
    <row r="6" spans="1:20">
      <c r="A6" s="100" t="s">
        <v>281</v>
      </c>
      <c r="B6" s="96">
        <v>382346</v>
      </c>
      <c r="C6" s="96">
        <v>0</v>
      </c>
      <c r="D6" s="96">
        <v>0</v>
      </c>
      <c r="E6" s="96">
        <v>0</v>
      </c>
      <c r="F6" s="96">
        <v>0</v>
      </c>
      <c r="G6" s="96"/>
      <c r="H6" s="96">
        <v>0</v>
      </c>
      <c r="I6" s="96">
        <v>0</v>
      </c>
      <c r="J6" s="96">
        <v>0</v>
      </c>
    </row>
    <row r="7" spans="1:20">
      <c r="A7" s="100" t="s">
        <v>439</v>
      </c>
      <c r="B7" s="96">
        <v>1639601</v>
      </c>
      <c r="C7" s="96">
        <v>4566356593.5900002</v>
      </c>
      <c r="D7" s="96">
        <v>2853525947.0999999</v>
      </c>
      <c r="E7" s="96">
        <v>7119.11</v>
      </c>
      <c r="F7" s="96">
        <v>12530.62</v>
      </c>
      <c r="G7" s="96">
        <v>0</v>
      </c>
      <c r="H7" s="96">
        <v>8315856.9500000002</v>
      </c>
      <c r="I7" s="96">
        <v>946774856.07000005</v>
      </c>
      <c r="J7" s="96">
        <v>133798185.66</v>
      </c>
    </row>
    <row r="8" spans="1:20">
      <c r="A8" s="100" t="s">
        <v>440</v>
      </c>
      <c r="B8" s="96">
        <v>2339100</v>
      </c>
      <c r="C8" s="96">
        <v>18423280262.98</v>
      </c>
      <c r="D8" s="96">
        <v>14766061780.83</v>
      </c>
      <c r="E8" s="96">
        <v>19793.38</v>
      </c>
      <c r="F8" s="96">
        <v>100771.15</v>
      </c>
      <c r="G8" s="96">
        <v>6018.53</v>
      </c>
      <c r="H8" s="96">
        <v>27125376.600000001</v>
      </c>
      <c r="I8" s="96">
        <v>3912296545.0999999</v>
      </c>
      <c r="J8" s="96">
        <v>418607546.36000001</v>
      </c>
    </row>
    <row r="9" spans="1:20">
      <c r="A9" s="100" t="s">
        <v>441</v>
      </c>
      <c r="B9" s="96">
        <v>641997</v>
      </c>
      <c r="C9" s="96">
        <v>8956529628.2000008</v>
      </c>
      <c r="D9" s="96">
        <v>8844923711.2900009</v>
      </c>
      <c r="E9" s="96">
        <v>23929.89</v>
      </c>
      <c r="F9" s="96">
        <v>150444.32</v>
      </c>
      <c r="G9" s="96">
        <v>3746.07</v>
      </c>
      <c r="H9" s="96">
        <v>21179756.59</v>
      </c>
      <c r="I9" s="96">
        <v>1907352416.45</v>
      </c>
      <c r="J9" s="96">
        <v>642015287.10000002</v>
      </c>
    </row>
    <row r="10" spans="1:20">
      <c r="A10" s="100" t="s">
        <v>442</v>
      </c>
      <c r="B10" s="96">
        <v>880454</v>
      </c>
      <c r="C10" s="96">
        <v>17233230667.299999</v>
      </c>
      <c r="D10" s="96">
        <v>17173449775.280001</v>
      </c>
      <c r="E10" s="96">
        <v>40445.78</v>
      </c>
      <c r="F10" s="96">
        <v>500287.12</v>
      </c>
      <c r="G10" s="96">
        <v>4596.32</v>
      </c>
      <c r="H10" s="96">
        <v>33343807.59</v>
      </c>
      <c r="I10" s="96">
        <v>3668690559.4200001</v>
      </c>
      <c r="J10" s="96">
        <v>1929547280.5599999</v>
      </c>
    </row>
    <row r="11" spans="1:20">
      <c r="A11" s="100" t="s">
        <v>443</v>
      </c>
      <c r="B11" s="96">
        <v>199264</v>
      </c>
      <c r="C11" s="96">
        <v>6227335651.9700003</v>
      </c>
      <c r="D11" s="96">
        <v>6212443056.4700003</v>
      </c>
      <c r="E11" s="96">
        <v>27343.759999999998</v>
      </c>
      <c r="F11" s="96">
        <v>242565.39</v>
      </c>
      <c r="G11" s="96"/>
      <c r="H11" s="96">
        <v>7458240.4400000004</v>
      </c>
      <c r="I11" s="96">
        <v>1358504165.97</v>
      </c>
      <c r="J11" s="96">
        <v>1113000367.24</v>
      </c>
    </row>
    <row r="12" spans="1:20">
      <c r="A12" s="100" t="s">
        <v>444</v>
      </c>
      <c r="B12" s="96">
        <v>65889</v>
      </c>
      <c r="C12" s="96">
        <v>3132388067.3200002</v>
      </c>
      <c r="D12" s="96">
        <v>3127381446.8600001</v>
      </c>
      <c r="E12" s="96">
        <v>12638.99</v>
      </c>
      <c r="F12" s="96">
        <v>110331.56</v>
      </c>
      <c r="G12" s="96"/>
      <c r="H12" s="96">
        <v>2017496.01</v>
      </c>
      <c r="I12" s="96">
        <v>731390275.74000001</v>
      </c>
      <c r="J12" s="96">
        <v>700204213.80999994</v>
      </c>
    </row>
    <row r="13" spans="1:20">
      <c r="A13" s="100" t="s">
        <v>445</v>
      </c>
      <c r="B13" s="96">
        <v>29649</v>
      </c>
      <c r="C13" s="96">
        <v>2228304382.6900001</v>
      </c>
      <c r="D13" s="96">
        <v>2225833999.6599998</v>
      </c>
      <c r="E13" s="96">
        <v>2446.79</v>
      </c>
      <c r="F13" s="96">
        <v>65835.509999999995</v>
      </c>
      <c r="G13" s="96"/>
      <c r="H13" s="96">
        <v>665638.98</v>
      </c>
      <c r="I13" s="96">
        <v>544383140.34000003</v>
      </c>
      <c r="J13" s="96">
        <v>533135977.36000001</v>
      </c>
    </row>
    <row r="14" spans="1:20">
      <c r="A14" s="100" t="s">
        <v>446</v>
      </c>
      <c r="B14" s="96">
        <v>15933</v>
      </c>
      <c r="C14" s="96">
        <v>3889352875.5599999</v>
      </c>
      <c r="D14" s="96">
        <v>3887502597.4400001</v>
      </c>
      <c r="E14" s="96">
        <v>1248.2</v>
      </c>
      <c r="F14" s="96">
        <v>132114.70000000001</v>
      </c>
      <c r="G14" s="96"/>
      <c r="H14" s="96">
        <v>240587.82</v>
      </c>
      <c r="I14" s="96">
        <v>929744163.20000005</v>
      </c>
      <c r="J14" s="96">
        <v>923944082</v>
      </c>
    </row>
    <row r="15" spans="1:20">
      <c r="A15" s="100" t="s">
        <v>142</v>
      </c>
      <c r="B15" s="96">
        <v>6194233</v>
      </c>
      <c r="C15" s="96">
        <v>64656778129.610008</v>
      </c>
      <c r="D15" s="96">
        <v>59091122314.93</v>
      </c>
      <c r="E15" s="96">
        <v>134965.9</v>
      </c>
      <c r="F15" s="96">
        <v>1314880.3700000001</v>
      </c>
      <c r="G15" s="96">
        <v>14360.919999999998</v>
      </c>
      <c r="H15" s="96">
        <v>100346760.98</v>
      </c>
      <c r="I15" s="96">
        <v>13999136122.290001</v>
      </c>
      <c r="J15" s="96">
        <v>6394252940.0900002</v>
      </c>
    </row>
  </sheetData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2:U16"/>
  <sheetViews>
    <sheetView zoomScale="85" workbookViewId="0"/>
  </sheetViews>
  <sheetFormatPr defaultRowHeight="15"/>
  <cols>
    <col min="1" max="1" width="35" style="34" customWidth="1"/>
    <col min="2" max="2" width="20.28515625" style="34" customWidth="1"/>
    <col min="3" max="3" width="18.42578125" style="34" customWidth="1"/>
    <col min="4" max="4" width="15.28515625" style="34" customWidth="1"/>
    <col min="5" max="6" width="15.140625" style="34" customWidth="1"/>
    <col min="7" max="8" width="15.28515625" style="34" customWidth="1"/>
    <col min="9" max="10" width="14.28515625" style="34" customWidth="1"/>
    <col min="11" max="11" width="18" style="34" customWidth="1"/>
    <col min="12" max="12" width="15.140625" style="34" customWidth="1"/>
    <col min="13" max="13" width="15.5703125" style="34" customWidth="1"/>
    <col min="14" max="16" width="15.28515625" style="34" customWidth="1"/>
    <col min="17" max="17" width="15.140625" style="34" customWidth="1"/>
    <col min="18" max="19" width="14.28515625" style="34" customWidth="1"/>
    <col min="20" max="20" width="14.140625" style="34" customWidth="1"/>
    <col min="21" max="21" width="15.28515625" style="34" customWidth="1"/>
    <col min="22" max="16384" width="9.140625" style="34"/>
  </cols>
  <sheetData>
    <row r="2" spans="1:21">
      <c r="A2" s="97" t="s">
        <v>347</v>
      </c>
      <c r="B2" s="96" t="s">
        <v>1</v>
      </c>
      <c r="C2" s="127" t="s">
        <v>432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</row>
    <row r="4" spans="1:21" s="35" customFormat="1">
      <c r="A4" s="97" t="s">
        <v>23</v>
      </c>
      <c r="B4" s="97" t="s">
        <v>4</v>
      </c>
      <c r="C4" s="96"/>
      <c r="D4" s="96"/>
      <c r="E4" s="96"/>
      <c r="F4" s="96"/>
      <c r="G4" s="96"/>
      <c r="H4" s="96"/>
      <c r="I4" s="96"/>
      <c r="J4" s="96"/>
      <c r="K4"/>
      <c r="L4"/>
      <c r="M4"/>
      <c r="N4"/>
      <c r="O4"/>
      <c r="P4"/>
      <c r="Q4"/>
      <c r="R4"/>
      <c r="S4"/>
      <c r="T4"/>
      <c r="U4"/>
    </row>
    <row r="5" spans="1:21" s="48" customFormat="1" ht="75">
      <c r="A5" s="98" t="s">
        <v>450</v>
      </c>
      <c r="B5" s="99" t="s">
        <v>370</v>
      </c>
      <c r="C5" s="99" t="s">
        <v>451</v>
      </c>
      <c r="D5" s="99" t="s">
        <v>68</v>
      </c>
      <c r="E5" s="99" t="s">
        <v>434</v>
      </c>
      <c r="F5" s="99" t="s">
        <v>435</v>
      </c>
      <c r="G5" s="99" t="s">
        <v>436</v>
      </c>
      <c r="H5" s="99" t="s">
        <v>437</v>
      </c>
      <c r="I5" s="99" t="s">
        <v>449</v>
      </c>
      <c r="J5" s="99" t="s">
        <v>438</v>
      </c>
      <c r="K5"/>
      <c r="L5"/>
      <c r="M5"/>
      <c r="N5"/>
      <c r="O5"/>
      <c r="P5"/>
      <c r="Q5"/>
      <c r="R5"/>
      <c r="S5"/>
      <c r="T5"/>
      <c r="U5" s="47"/>
    </row>
    <row r="6" spans="1:21">
      <c r="A6" s="100" t="s">
        <v>281</v>
      </c>
      <c r="B6" s="96">
        <v>462689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/>
      <c r="L6"/>
      <c r="M6"/>
      <c r="N6"/>
      <c r="O6"/>
      <c r="P6"/>
      <c r="Q6"/>
      <c r="R6"/>
      <c r="S6"/>
      <c r="T6"/>
      <c r="U6"/>
    </row>
    <row r="7" spans="1:21">
      <c r="A7" s="100" t="s">
        <v>439</v>
      </c>
      <c r="B7" s="96">
        <v>926194</v>
      </c>
      <c r="C7" s="96">
        <v>1858669817.01</v>
      </c>
      <c r="D7" s="96">
        <v>1266158406.8099999</v>
      </c>
      <c r="E7" s="96">
        <v>3458.3</v>
      </c>
      <c r="F7" s="96">
        <v>6947.99</v>
      </c>
      <c r="G7" s="96">
        <v>20.11</v>
      </c>
      <c r="H7" s="96">
        <v>6608973.7000000002</v>
      </c>
      <c r="I7" s="96">
        <v>364594865.38999999</v>
      </c>
      <c r="J7" s="96">
        <v>69073308.829999998</v>
      </c>
      <c r="K7"/>
      <c r="L7"/>
      <c r="M7"/>
      <c r="N7"/>
      <c r="O7"/>
      <c r="P7"/>
      <c r="Q7"/>
      <c r="R7"/>
      <c r="S7"/>
      <c r="T7"/>
      <c r="U7"/>
    </row>
    <row r="8" spans="1:21">
      <c r="A8" s="100" t="s">
        <v>440</v>
      </c>
      <c r="B8" s="96">
        <v>692639</v>
      </c>
      <c r="C8" s="96">
        <v>5381560695.8999996</v>
      </c>
      <c r="D8" s="96">
        <v>4632428973.7799997</v>
      </c>
      <c r="E8" s="96">
        <v>6403.23</v>
      </c>
      <c r="F8" s="96">
        <v>35598.269999999997</v>
      </c>
      <c r="G8" s="96"/>
      <c r="H8" s="96">
        <v>10236324.85</v>
      </c>
      <c r="I8" s="96">
        <v>1121191427.1700001</v>
      </c>
      <c r="J8" s="96">
        <v>134867249.21000001</v>
      </c>
      <c r="K8"/>
      <c r="L8"/>
      <c r="M8"/>
      <c r="N8"/>
      <c r="O8"/>
      <c r="P8"/>
      <c r="Q8"/>
      <c r="R8"/>
      <c r="S8"/>
      <c r="T8"/>
      <c r="U8"/>
    </row>
    <row r="9" spans="1:21">
      <c r="A9" s="100" t="s">
        <v>441</v>
      </c>
      <c r="B9" s="96">
        <v>201173</v>
      </c>
      <c r="C9" s="96">
        <v>2795543542.5300002</v>
      </c>
      <c r="D9" s="96">
        <v>2775576280.3000002</v>
      </c>
      <c r="E9" s="96">
        <v>4690.5</v>
      </c>
      <c r="F9" s="96">
        <v>44957.94</v>
      </c>
      <c r="G9" s="96">
        <v>3944.9</v>
      </c>
      <c r="H9" s="96">
        <v>6625215.6900000004</v>
      </c>
      <c r="I9" s="96">
        <v>592657986.57000005</v>
      </c>
      <c r="J9" s="96">
        <v>197018372.78999999</v>
      </c>
      <c r="K9"/>
      <c r="L9"/>
      <c r="M9"/>
      <c r="N9"/>
      <c r="O9"/>
      <c r="P9"/>
      <c r="Q9"/>
      <c r="R9"/>
      <c r="S9"/>
      <c r="T9"/>
      <c r="U9"/>
    </row>
    <row r="10" spans="1:21">
      <c r="A10" s="100" t="s">
        <v>442</v>
      </c>
      <c r="B10" s="96">
        <v>226098</v>
      </c>
      <c r="C10" s="96">
        <v>4405163469.25</v>
      </c>
      <c r="D10" s="96">
        <v>4393673602.9499998</v>
      </c>
      <c r="E10" s="96">
        <v>6469.28</v>
      </c>
      <c r="F10" s="96">
        <v>101947.3</v>
      </c>
      <c r="G10" s="96"/>
      <c r="H10" s="96">
        <v>7700444.5800000001</v>
      </c>
      <c r="I10" s="96">
        <v>934803638.34000003</v>
      </c>
      <c r="J10" s="96">
        <v>491611539.12</v>
      </c>
      <c r="K10"/>
      <c r="L10"/>
      <c r="M10"/>
      <c r="N10"/>
      <c r="O10"/>
      <c r="P10"/>
      <c r="Q10"/>
      <c r="R10"/>
      <c r="S10"/>
      <c r="T10"/>
      <c r="U10"/>
    </row>
    <row r="11" spans="1:21">
      <c r="A11" s="100" t="s">
        <v>443</v>
      </c>
      <c r="B11" s="96">
        <v>44892</v>
      </c>
      <c r="C11" s="96">
        <v>1394709211.6600001</v>
      </c>
      <c r="D11" s="96">
        <v>1392358028.46</v>
      </c>
      <c r="E11" s="96">
        <v>1740.6</v>
      </c>
      <c r="F11" s="96">
        <v>42052.26</v>
      </c>
      <c r="G11" s="96"/>
      <c r="H11" s="96">
        <v>1564948.88</v>
      </c>
      <c r="I11" s="96">
        <v>309510156.54000002</v>
      </c>
      <c r="J11" s="96">
        <v>253636719.27000001</v>
      </c>
      <c r="K11"/>
      <c r="L11"/>
      <c r="M11"/>
      <c r="N11"/>
      <c r="O11"/>
      <c r="P11"/>
      <c r="Q11"/>
      <c r="R11"/>
      <c r="S11"/>
      <c r="T11"/>
      <c r="U11"/>
    </row>
    <row r="12" spans="1:21">
      <c r="A12" s="100" t="s">
        <v>444</v>
      </c>
      <c r="B12" s="96">
        <v>12929</v>
      </c>
      <c r="C12" s="96">
        <v>613368741.60000002</v>
      </c>
      <c r="D12" s="96">
        <v>612301340.23000002</v>
      </c>
      <c r="E12" s="96">
        <v>1160</v>
      </c>
      <c r="F12" s="96">
        <v>20205.03</v>
      </c>
      <c r="G12" s="96"/>
      <c r="H12" s="96">
        <v>417080.13</v>
      </c>
      <c r="I12" s="96">
        <v>150642946.81</v>
      </c>
      <c r="J12" s="96">
        <v>144599385.75999999</v>
      </c>
      <c r="K12"/>
      <c r="L12"/>
      <c r="M12"/>
      <c r="N12"/>
      <c r="O12"/>
      <c r="P12"/>
      <c r="Q12"/>
      <c r="R12"/>
      <c r="S12"/>
      <c r="T12"/>
      <c r="U12"/>
    </row>
    <row r="13" spans="1:21">
      <c r="A13" s="100" t="s">
        <v>445</v>
      </c>
      <c r="B13" s="96">
        <v>5180</v>
      </c>
      <c r="C13" s="96">
        <v>384858297.92000002</v>
      </c>
      <c r="D13" s="96">
        <v>384552145.97000003</v>
      </c>
      <c r="E13" s="96">
        <v>13880</v>
      </c>
      <c r="F13" s="96">
        <v>10782.33</v>
      </c>
      <c r="G13" s="96"/>
      <c r="H13" s="96">
        <v>137520.81</v>
      </c>
      <c r="I13" s="96">
        <v>103654920.15000001</v>
      </c>
      <c r="J13" s="96">
        <v>101808856.68000001</v>
      </c>
      <c r="K13"/>
      <c r="L13"/>
      <c r="M13"/>
      <c r="N13"/>
      <c r="O13"/>
      <c r="P13"/>
      <c r="Q13"/>
      <c r="R13"/>
      <c r="S13"/>
      <c r="T13"/>
      <c r="U13"/>
    </row>
    <row r="14" spans="1:21">
      <c r="A14" s="100" t="s">
        <v>446</v>
      </c>
      <c r="B14" s="96">
        <v>2290</v>
      </c>
      <c r="C14" s="96">
        <v>609949171.34000003</v>
      </c>
      <c r="D14" s="96">
        <v>609366457.88999999</v>
      </c>
      <c r="E14" s="96">
        <v>73.400000000000006</v>
      </c>
      <c r="F14" s="96">
        <v>12770.86</v>
      </c>
      <c r="G14" s="96"/>
      <c r="H14" s="96">
        <v>39374.67</v>
      </c>
      <c r="I14" s="96">
        <v>132304907.95999999</v>
      </c>
      <c r="J14" s="96">
        <v>131471556.20999999</v>
      </c>
      <c r="K14"/>
      <c r="L14"/>
      <c r="M14"/>
      <c r="N14"/>
      <c r="O14"/>
      <c r="P14"/>
      <c r="Q14"/>
      <c r="R14"/>
      <c r="S14"/>
      <c r="T14"/>
      <c r="U14"/>
    </row>
    <row r="15" spans="1:21">
      <c r="A15" s="100" t="s">
        <v>142</v>
      </c>
      <c r="B15" s="96">
        <v>2574084</v>
      </c>
      <c r="C15" s="96">
        <v>17443822947.209999</v>
      </c>
      <c r="D15" s="96">
        <v>16066415236.389996</v>
      </c>
      <c r="E15" s="96">
        <v>37875.31</v>
      </c>
      <c r="F15" s="96">
        <v>275261.98000000004</v>
      </c>
      <c r="G15" s="96">
        <v>3965.01</v>
      </c>
      <c r="H15" s="96">
        <v>33329883.309999995</v>
      </c>
      <c r="I15" s="96">
        <v>3709360848.9300003</v>
      </c>
      <c r="J15" s="96">
        <v>1524086987.8700001</v>
      </c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</sheetData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72"/>
  <sheetViews>
    <sheetView zoomScale="85" workbookViewId="0"/>
  </sheetViews>
  <sheetFormatPr defaultRowHeight="15"/>
  <cols>
    <col min="1" max="1" width="21.140625" style="34" customWidth="1"/>
    <col min="2" max="2" width="17.28515625" style="34" customWidth="1"/>
    <col min="3" max="3" width="15.5703125" style="34" customWidth="1"/>
    <col min="4" max="4" width="19.28515625" style="34" customWidth="1"/>
    <col min="5" max="5" width="15.28515625" style="34" customWidth="1"/>
    <col min="6" max="6" width="14.28515625" style="34" customWidth="1"/>
    <col min="7" max="7" width="29.28515625" style="34" customWidth="1"/>
    <col min="8" max="9" width="16.140625" style="34" customWidth="1"/>
    <col min="10" max="10" width="18.85546875" style="34" customWidth="1"/>
    <col min="11" max="14" width="14.28515625" style="34" customWidth="1"/>
    <col min="15" max="15" width="15.28515625" customWidth="1"/>
    <col min="16" max="16" width="28.5703125" customWidth="1"/>
    <col min="17" max="17" width="21.140625" customWidth="1"/>
    <col min="18" max="18" width="22.42578125" customWidth="1"/>
    <col min="19" max="19" width="48.42578125" customWidth="1"/>
    <col min="20" max="20" width="31.1406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25.7109375" customWidth="1"/>
    <col min="71" max="71" width="16" customWidth="1"/>
  </cols>
  <sheetData>
    <row r="1" spans="1:15" ht="30">
      <c r="A1" s="97" t="s">
        <v>0</v>
      </c>
      <c r="B1" s="96" t="s">
        <v>1</v>
      </c>
      <c r="C1" s="132" t="s">
        <v>463</v>
      </c>
      <c r="D1" s="132"/>
      <c r="E1" s="132"/>
      <c r="F1" s="132"/>
      <c r="G1" s="132"/>
      <c r="H1" s="132"/>
      <c r="I1" s="132"/>
      <c r="J1" s="132"/>
      <c r="K1" s="132"/>
      <c r="L1" s="132"/>
      <c r="M1" s="104"/>
      <c r="N1" s="104"/>
      <c r="O1" s="16"/>
    </row>
    <row r="2" spans="1:15">
      <c r="A2" s="104"/>
      <c r="B2" s="104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04"/>
      <c r="N2" s="104"/>
      <c r="O2" s="16"/>
    </row>
    <row r="3" spans="1:15" s="7" customFormat="1">
      <c r="A3" s="97" t="s">
        <v>4</v>
      </c>
      <c r="B3" s="97" t="s">
        <v>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/>
      <c r="O3"/>
    </row>
    <row r="4" spans="1:15" s="8" customFormat="1" ht="60">
      <c r="A4" s="103" t="s">
        <v>453</v>
      </c>
      <c r="B4" s="95" t="s">
        <v>454</v>
      </c>
      <c r="C4" s="95" t="s">
        <v>462</v>
      </c>
      <c r="D4" s="95" t="s">
        <v>448</v>
      </c>
      <c r="E4" s="95" t="s">
        <v>456</v>
      </c>
      <c r="F4" s="95" t="s">
        <v>352</v>
      </c>
      <c r="G4" s="95" t="s">
        <v>353</v>
      </c>
      <c r="H4" s="95" t="s">
        <v>354</v>
      </c>
      <c r="I4" s="95" t="s">
        <v>355</v>
      </c>
      <c r="J4" s="95" t="s">
        <v>356</v>
      </c>
      <c r="K4" s="95" t="s">
        <v>459</v>
      </c>
      <c r="L4" s="95" t="s">
        <v>460</v>
      </c>
      <c r="M4" s="95" t="s">
        <v>310</v>
      </c>
      <c r="N4"/>
      <c r="O4"/>
    </row>
    <row r="5" spans="1:15">
      <c r="A5" s="100" t="s">
        <v>281</v>
      </c>
      <c r="B5" s="96">
        <v>845039</v>
      </c>
      <c r="C5" s="96">
        <v>0</v>
      </c>
      <c r="D5" s="96">
        <v>105268.16</v>
      </c>
      <c r="E5" s="96">
        <v>105268.16</v>
      </c>
      <c r="F5" s="96">
        <v>2850</v>
      </c>
      <c r="G5" s="96">
        <v>48.099999999999994</v>
      </c>
      <c r="H5" s="96">
        <v>0</v>
      </c>
      <c r="I5" s="96">
        <v>0</v>
      </c>
      <c r="J5" s="96">
        <v>102370.06000000001</v>
      </c>
      <c r="K5" s="96">
        <v>0</v>
      </c>
      <c r="L5" s="96">
        <v>274978532.63999999</v>
      </c>
      <c r="M5" s="96">
        <v>0</v>
      </c>
      <c r="N5"/>
    </row>
    <row r="6" spans="1:15">
      <c r="A6" s="100" t="s">
        <v>76</v>
      </c>
      <c r="B6" s="96">
        <v>655433</v>
      </c>
      <c r="C6" s="96">
        <v>147109911.69</v>
      </c>
      <c r="D6" s="96">
        <v>147109946.51999998</v>
      </c>
      <c r="E6" s="96">
        <v>115158691.37</v>
      </c>
      <c r="F6" s="96">
        <v>35619292</v>
      </c>
      <c r="G6" s="96">
        <v>28396473.829999998</v>
      </c>
      <c r="H6" s="96">
        <v>9534768.5899999999</v>
      </c>
      <c r="I6" s="96">
        <v>20826967.949999999</v>
      </c>
      <c r="J6" s="96">
        <v>20781189</v>
      </c>
      <c r="K6" s="96">
        <v>31951255.149999999</v>
      </c>
      <c r="L6" s="96">
        <v>869136431.97000003</v>
      </c>
      <c r="M6" s="96">
        <v>13608581.550000001</v>
      </c>
      <c r="N6"/>
    </row>
    <row r="7" spans="1:15">
      <c r="A7" s="100" t="s">
        <v>77</v>
      </c>
      <c r="B7" s="96">
        <v>251931</v>
      </c>
      <c r="C7" s="96">
        <v>377678297.53999996</v>
      </c>
      <c r="D7" s="96">
        <v>377678439.56999999</v>
      </c>
      <c r="E7" s="96">
        <v>268966493.10000002</v>
      </c>
      <c r="F7" s="96">
        <v>90478031.74000001</v>
      </c>
      <c r="G7" s="96">
        <v>32874222.039999999</v>
      </c>
      <c r="H7" s="96">
        <v>27111975.109999999</v>
      </c>
      <c r="I7" s="96">
        <v>34600743.810000002</v>
      </c>
      <c r="J7" s="96">
        <v>83901520.400000006</v>
      </c>
      <c r="K7" s="96">
        <v>108711946.47</v>
      </c>
      <c r="L7" s="96">
        <v>211947621.38</v>
      </c>
      <c r="M7" s="96">
        <v>28313691.460000001</v>
      </c>
      <c r="N7"/>
    </row>
    <row r="8" spans="1:15">
      <c r="A8" s="100" t="s">
        <v>78</v>
      </c>
      <c r="B8" s="96">
        <v>379243</v>
      </c>
      <c r="C8" s="96">
        <v>947136483.59000003</v>
      </c>
      <c r="D8" s="96">
        <v>947136483.59000003</v>
      </c>
      <c r="E8" s="96">
        <v>539102092.13999999</v>
      </c>
      <c r="F8" s="96">
        <v>152376086.25999999</v>
      </c>
      <c r="G8" s="96">
        <v>34120283.090000004</v>
      </c>
      <c r="H8" s="96">
        <v>42887266.890000001</v>
      </c>
      <c r="I8" s="96">
        <v>43405614.07</v>
      </c>
      <c r="J8" s="96">
        <v>266312841.82999998</v>
      </c>
      <c r="K8" s="96">
        <v>408034391.45000005</v>
      </c>
      <c r="L8" s="96">
        <v>201887421.55000001</v>
      </c>
      <c r="M8" s="96">
        <v>43169114.920000002</v>
      </c>
      <c r="N8"/>
    </row>
    <row r="9" spans="1:15">
      <c r="A9" s="100" t="s">
        <v>79</v>
      </c>
      <c r="B9" s="96">
        <v>670749</v>
      </c>
      <c r="C9" s="96">
        <v>2219039054.79</v>
      </c>
      <c r="D9" s="96">
        <v>2219039734.79</v>
      </c>
      <c r="E9" s="96">
        <v>1220016276.79</v>
      </c>
      <c r="F9" s="96">
        <v>218218892.99000001</v>
      </c>
      <c r="G9" s="96">
        <v>40461274.990000002</v>
      </c>
      <c r="H9" s="96">
        <v>62164333.399999999</v>
      </c>
      <c r="I9" s="96">
        <v>48047486.039999999</v>
      </c>
      <c r="J9" s="96">
        <v>851124289.36999989</v>
      </c>
      <c r="K9" s="96">
        <v>999023458</v>
      </c>
      <c r="L9" s="96">
        <v>247061156.10999998</v>
      </c>
      <c r="M9" s="96">
        <v>62322759.310000002</v>
      </c>
      <c r="N9"/>
    </row>
    <row r="10" spans="1:15">
      <c r="A10" s="100" t="s">
        <v>80</v>
      </c>
      <c r="B10" s="96">
        <v>608439</v>
      </c>
      <c r="C10" s="96">
        <v>2734061806.1300001</v>
      </c>
      <c r="D10" s="96">
        <v>2734061806.1300001</v>
      </c>
      <c r="E10" s="96">
        <v>1976440800.51</v>
      </c>
      <c r="F10" s="96">
        <v>192253213.74000001</v>
      </c>
      <c r="G10" s="96">
        <v>40913160.670000002</v>
      </c>
      <c r="H10" s="96">
        <v>66168650.82</v>
      </c>
      <c r="I10" s="96">
        <v>47506131.789999999</v>
      </c>
      <c r="J10" s="96">
        <v>1629599643.4899998</v>
      </c>
      <c r="K10" s="96">
        <v>757621005.62</v>
      </c>
      <c r="L10" s="96">
        <v>157928202.58000001</v>
      </c>
      <c r="M10" s="96">
        <v>56122301.520000003</v>
      </c>
      <c r="N10"/>
    </row>
    <row r="11" spans="1:15">
      <c r="A11" s="100" t="s">
        <v>81</v>
      </c>
      <c r="B11" s="96">
        <v>651611</v>
      </c>
      <c r="C11" s="96">
        <v>3570032724.4899998</v>
      </c>
      <c r="D11" s="96">
        <v>3570054004.4899998</v>
      </c>
      <c r="E11" s="96">
        <v>2471208123.7599998</v>
      </c>
      <c r="F11" s="96">
        <v>220753300.67000002</v>
      </c>
      <c r="G11" s="96">
        <v>48392717.329999998</v>
      </c>
      <c r="H11" s="96">
        <v>76773222.870000005</v>
      </c>
      <c r="I11" s="96">
        <v>51128853.060000002</v>
      </c>
      <c r="J11" s="96">
        <v>2074160029.8299999</v>
      </c>
      <c r="K11" s="96">
        <v>1098845880.73</v>
      </c>
      <c r="L11" s="96">
        <v>164529778.00999999</v>
      </c>
      <c r="M11" s="96">
        <v>66130142.800000004</v>
      </c>
      <c r="N11"/>
    </row>
    <row r="12" spans="1:15">
      <c r="A12" s="100" t="s">
        <v>82</v>
      </c>
      <c r="B12" s="96">
        <v>585224</v>
      </c>
      <c r="C12" s="96">
        <v>3790647879.0900002</v>
      </c>
      <c r="D12" s="96">
        <v>3790647879.0900002</v>
      </c>
      <c r="E12" s="96">
        <v>2881723114.4400001</v>
      </c>
      <c r="F12" s="96">
        <v>221249006.42000002</v>
      </c>
      <c r="G12" s="96">
        <v>51860545.100000001</v>
      </c>
      <c r="H12" s="96">
        <v>81967266.290000007</v>
      </c>
      <c r="I12" s="96">
        <v>52873360.129999995</v>
      </c>
      <c r="J12" s="96">
        <v>2473772936.5</v>
      </c>
      <c r="K12" s="96">
        <v>908924764.64999998</v>
      </c>
      <c r="L12" s="96">
        <v>136998599.88999999</v>
      </c>
      <c r="M12" s="96">
        <v>65552475.770000003</v>
      </c>
      <c r="N12"/>
    </row>
    <row r="13" spans="1:15">
      <c r="A13" s="100" t="s">
        <v>83</v>
      </c>
      <c r="B13" s="96">
        <v>481842</v>
      </c>
      <c r="C13" s="96">
        <v>3609156744</v>
      </c>
      <c r="D13" s="96">
        <v>3609158334</v>
      </c>
      <c r="E13" s="96">
        <v>2839723266.4499998</v>
      </c>
      <c r="F13" s="96">
        <v>221529629.07999998</v>
      </c>
      <c r="G13" s="96">
        <v>52792136.32</v>
      </c>
      <c r="H13" s="96">
        <v>86700024.549999997</v>
      </c>
      <c r="I13" s="96">
        <v>53679446.010000005</v>
      </c>
      <c r="J13" s="96">
        <v>2425022030.4899998</v>
      </c>
      <c r="K13" s="96">
        <v>769435067.54999995</v>
      </c>
      <c r="L13" s="96">
        <v>106179702.09999999</v>
      </c>
      <c r="M13" s="96">
        <v>65422994.440000005</v>
      </c>
      <c r="N13"/>
    </row>
    <row r="14" spans="1:15">
      <c r="A14" s="100" t="s">
        <v>84</v>
      </c>
      <c r="B14" s="96">
        <v>415542</v>
      </c>
      <c r="C14" s="96">
        <v>3526339419.98</v>
      </c>
      <c r="D14" s="96">
        <v>3526343509.98</v>
      </c>
      <c r="E14" s="96">
        <v>2811208726.2299995</v>
      </c>
      <c r="F14" s="96">
        <v>214593339.26999998</v>
      </c>
      <c r="G14" s="96">
        <v>52450860.649999999</v>
      </c>
      <c r="H14" s="96">
        <v>87686786.950000003</v>
      </c>
      <c r="I14" s="96">
        <v>51194459.780000001</v>
      </c>
      <c r="J14" s="96">
        <v>2405283279.5799999</v>
      </c>
      <c r="K14" s="96">
        <v>715134783.75</v>
      </c>
      <c r="L14" s="96">
        <v>93877516.069999993</v>
      </c>
      <c r="M14" s="96">
        <v>63578783.399999999</v>
      </c>
      <c r="N14"/>
    </row>
    <row r="15" spans="1:15">
      <c r="A15" s="100" t="s">
        <v>85</v>
      </c>
      <c r="B15" s="96">
        <v>372663</v>
      </c>
      <c r="C15" s="96">
        <v>3529725421.5700002</v>
      </c>
      <c r="D15" s="96">
        <v>3529781086.5700002</v>
      </c>
      <c r="E15" s="96">
        <v>2871884900.3499999</v>
      </c>
      <c r="F15" s="96">
        <v>213012785.50999999</v>
      </c>
      <c r="G15" s="96">
        <v>49183805.920000002</v>
      </c>
      <c r="H15" s="96">
        <v>89339761.519999996</v>
      </c>
      <c r="I15" s="96">
        <v>47835139.939999998</v>
      </c>
      <c r="J15" s="96">
        <v>2472513407.46</v>
      </c>
      <c r="K15" s="96">
        <v>657896186.22000003</v>
      </c>
      <c r="L15" s="96">
        <v>98325989.86999999</v>
      </c>
      <c r="M15" s="96">
        <v>65927107.950000003</v>
      </c>
      <c r="N15"/>
    </row>
    <row r="16" spans="1:15">
      <c r="A16" s="100" t="s">
        <v>86</v>
      </c>
      <c r="B16" s="96">
        <v>254274</v>
      </c>
      <c r="C16" s="96">
        <v>2667500501.3800001</v>
      </c>
      <c r="D16" s="96">
        <v>2667522565.3800001</v>
      </c>
      <c r="E16" s="96">
        <v>2500586261.1300001</v>
      </c>
      <c r="F16" s="96">
        <v>195332043.41</v>
      </c>
      <c r="G16" s="96">
        <v>45819794.380000003</v>
      </c>
      <c r="H16" s="96">
        <v>89104981.829999998</v>
      </c>
      <c r="I16" s="96">
        <v>43319929.289999999</v>
      </c>
      <c r="J16" s="96">
        <v>2127009512.22</v>
      </c>
      <c r="K16" s="96">
        <v>166936304.25</v>
      </c>
      <c r="L16" s="96">
        <v>52652072.539999999</v>
      </c>
      <c r="M16" s="96">
        <v>89879280.459999993</v>
      </c>
      <c r="N16"/>
    </row>
    <row r="17" spans="1:14">
      <c r="A17" s="100" t="s">
        <v>87</v>
      </c>
      <c r="B17" s="96">
        <v>270597</v>
      </c>
      <c r="C17" s="96">
        <v>3111566782.1900001</v>
      </c>
      <c r="D17" s="96">
        <v>3111572924.5100002</v>
      </c>
      <c r="E17" s="96">
        <v>3022395707.3899999</v>
      </c>
      <c r="F17" s="96">
        <v>206062272.91999999</v>
      </c>
      <c r="G17" s="96">
        <v>47618853.469999999</v>
      </c>
      <c r="H17" s="96">
        <v>91421370.629999995</v>
      </c>
      <c r="I17" s="96">
        <v>41209693.649999999</v>
      </c>
      <c r="J17" s="96">
        <v>2636083516.7200003</v>
      </c>
      <c r="K17" s="96">
        <v>89177217.120000005</v>
      </c>
      <c r="L17" s="96">
        <v>41455998.210000001</v>
      </c>
      <c r="M17" s="96">
        <v>140522483.28999999</v>
      </c>
      <c r="N17"/>
    </row>
    <row r="18" spans="1:14">
      <c r="A18" s="100" t="s">
        <v>88</v>
      </c>
      <c r="B18" s="96">
        <v>223743</v>
      </c>
      <c r="C18" s="96">
        <v>2795072974.8499999</v>
      </c>
      <c r="D18" s="96">
        <v>2795089924.8499999</v>
      </c>
      <c r="E18" s="96">
        <v>2742965835.5599999</v>
      </c>
      <c r="F18" s="96">
        <v>177097392.31999999</v>
      </c>
      <c r="G18" s="96">
        <v>39209648.880000003</v>
      </c>
      <c r="H18" s="96">
        <v>81553565.5</v>
      </c>
      <c r="I18" s="96">
        <v>35347881.789999999</v>
      </c>
      <c r="J18" s="96">
        <v>2409757347.0700002</v>
      </c>
      <c r="K18" s="96">
        <v>52124089.290000007</v>
      </c>
      <c r="L18" s="96">
        <v>31676644.949999999</v>
      </c>
      <c r="M18" s="96">
        <v>158057210.41</v>
      </c>
      <c r="N18"/>
    </row>
    <row r="19" spans="1:14">
      <c r="A19" s="100" t="s">
        <v>89</v>
      </c>
      <c r="B19" s="96">
        <v>216658</v>
      </c>
      <c r="C19" s="96">
        <v>2925006385.7299995</v>
      </c>
      <c r="D19" s="96">
        <v>2925021669.7299995</v>
      </c>
      <c r="E19" s="96">
        <v>2888896314.1199999</v>
      </c>
      <c r="F19" s="96">
        <v>175354230.44</v>
      </c>
      <c r="G19" s="96">
        <v>40380840.530000001</v>
      </c>
      <c r="H19" s="96">
        <v>83319184.329999998</v>
      </c>
      <c r="I19" s="96">
        <v>33745634.299999997</v>
      </c>
      <c r="J19" s="96">
        <v>2556096424.52</v>
      </c>
      <c r="K19" s="96">
        <v>36125355.609999999</v>
      </c>
      <c r="L19" s="96">
        <v>28229616.5</v>
      </c>
      <c r="M19" s="96">
        <v>196748823.14000002</v>
      </c>
      <c r="N19"/>
    </row>
    <row r="20" spans="1:14">
      <c r="A20" s="100" t="s">
        <v>90</v>
      </c>
      <c r="B20" s="96">
        <v>208844</v>
      </c>
      <c r="C20" s="96">
        <v>3026693224.5900002</v>
      </c>
      <c r="D20" s="96">
        <v>3026745223.5900002</v>
      </c>
      <c r="E20" s="96">
        <v>3001926980.6700001</v>
      </c>
      <c r="F20" s="96">
        <v>169884564.28</v>
      </c>
      <c r="G20" s="96">
        <v>41198737.789999999</v>
      </c>
      <c r="H20" s="96">
        <v>82572512.269999996</v>
      </c>
      <c r="I20" s="96">
        <v>31672993.550000001</v>
      </c>
      <c r="J20" s="96">
        <v>2676598172.7800002</v>
      </c>
      <c r="K20" s="96">
        <v>24818242.919999998</v>
      </c>
      <c r="L20" s="96">
        <v>19246370.66</v>
      </c>
      <c r="M20" s="96">
        <v>231526286.96000001</v>
      </c>
      <c r="N20"/>
    </row>
    <row r="21" spans="1:14">
      <c r="A21" s="100" t="s">
        <v>91</v>
      </c>
      <c r="B21" s="96">
        <v>193931</v>
      </c>
      <c r="C21" s="96">
        <v>3005378081.3400002</v>
      </c>
      <c r="D21" s="96">
        <v>3005398608.0900002</v>
      </c>
      <c r="E21" s="96">
        <v>2986893116.77</v>
      </c>
      <c r="F21" s="96">
        <v>163339671.86000001</v>
      </c>
      <c r="G21" s="96">
        <v>42868849.960000001</v>
      </c>
      <c r="H21" s="96">
        <v>81967132.890000001</v>
      </c>
      <c r="I21" s="96">
        <v>29730967.27</v>
      </c>
      <c r="J21" s="96">
        <v>2668986494.79</v>
      </c>
      <c r="K21" s="96">
        <v>18505491.32</v>
      </c>
      <c r="L21" s="96">
        <v>19604914.039999999</v>
      </c>
      <c r="M21" s="96">
        <v>255327244.47999999</v>
      </c>
      <c r="N21"/>
    </row>
    <row r="22" spans="1:14">
      <c r="A22" s="100" t="s">
        <v>92</v>
      </c>
      <c r="B22" s="96">
        <v>211637</v>
      </c>
      <c r="C22" s="96">
        <v>3485728115.3000002</v>
      </c>
      <c r="D22" s="96">
        <v>3485736432.4400001</v>
      </c>
      <c r="E22" s="96">
        <v>3471349474.6300001</v>
      </c>
      <c r="F22" s="96">
        <v>159044537.66</v>
      </c>
      <c r="G22" s="96">
        <v>43802993.43</v>
      </c>
      <c r="H22" s="96">
        <v>79027396.039999992</v>
      </c>
      <c r="I22" s="96">
        <v>26938836.449999999</v>
      </c>
      <c r="J22" s="96">
        <v>3162535711.0499997</v>
      </c>
      <c r="K22" s="96">
        <v>14386957.809999999</v>
      </c>
      <c r="L22" s="96">
        <v>16016572.190000001</v>
      </c>
      <c r="M22" s="96">
        <v>319276857.13</v>
      </c>
      <c r="N22"/>
    </row>
    <row r="23" spans="1:14">
      <c r="A23" s="100" t="s">
        <v>93</v>
      </c>
      <c r="B23" s="96">
        <v>172889</v>
      </c>
      <c r="C23" s="96">
        <v>3022451807.8000002</v>
      </c>
      <c r="D23" s="96">
        <v>3022488986.8800001</v>
      </c>
      <c r="E23" s="96">
        <v>3010256026.8100004</v>
      </c>
      <c r="F23" s="96">
        <v>161569670.66</v>
      </c>
      <c r="G23" s="96">
        <v>46552683.219999999</v>
      </c>
      <c r="H23" s="96">
        <v>79519537.400000006</v>
      </c>
      <c r="I23" s="96">
        <v>25998332</v>
      </c>
      <c r="J23" s="96">
        <v>2696615803.5300002</v>
      </c>
      <c r="K23" s="96">
        <v>12232960.07</v>
      </c>
      <c r="L23" s="96">
        <v>15227780.800000001</v>
      </c>
      <c r="M23" s="96">
        <v>298452365.45999998</v>
      </c>
      <c r="N23"/>
    </row>
    <row r="24" spans="1:14">
      <c r="A24" s="100" t="s">
        <v>94</v>
      </c>
      <c r="B24" s="96">
        <v>155904</v>
      </c>
      <c r="C24" s="96">
        <v>2883782244.3999996</v>
      </c>
      <c r="D24" s="96">
        <v>2883810980.3900003</v>
      </c>
      <c r="E24" s="96">
        <v>2873952858.7399998</v>
      </c>
      <c r="F24" s="96">
        <v>155440807.94</v>
      </c>
      <c r="G24" s="96">
        <v>48098375.100000001</v>
      </c>
      <c r="H24" s="96">
        <v>78797431.939999998</v>
      </c>
      <c r="I24" s="96">
        <v>24611819</v>
      </c>
      <c r="J24" s="96">
        <v>2567004424.7600002</v>
      </c>
      <c r="K24" s="96">
        <v>9858121.6500000004</v>
      </c>
      <c r="L24" s="96">
        <v>11621346.690000001</v>
      </c>
      <c r="M24" s="96">
        <v>302338935.08999997</v>
      </c>
      <c r="N24"/>
    </row>
    <row r="25" spans="1:14">
      <c r="A25" s="100" t="s">
        <v>95</v>
      </c>
      <c r="B25" s="96">
        <v>146364</v>
      </c>
      <c r="C25" s="96">
        <v>2853283984.2999997</v>
      </c>
      <c r="D25" s="96">
        <v>2853298954.2999997</v>
      </c>
      <c r="E25" s="96">
        <v>2845162303.3899999</v>
      </c>
      <c r="F25" s="96">
        <v>155584969.86000001</v>
      </c>
      <c r="G25" s="96">
        <v>51514644.359999999</v>
      </c>
      <c r="H25" s="96">
        <v>80611399.769999996</v>
      </c>
      <c r="I25" s="96">
        <v>23914907.420000002</v>
      </c>
      <c r="J25" s="96">
        <v>2533536381.98</v>
      </c>
      <c r="K25" s="96">
        <v>8136650.9100000001</v>
      </c>
      <c r="L25" s="96">
        <v>11065456.17</v>
      </c>
      <c r="M25" s="96">
        <v>314791660.44999999</v>
      </c>
      <c r="N25"/>
    </row>
    <row r="26" spans="1:14">
      <c r="A26" s="100" t="s">
        <v>96</v>
      </c>
      <c r="B26" s="96">
        <v>202064</v>
      </c>
      <c r="C26" s="96">
        <v>4222319345.48</v>
      </c>
      <c r="D26" s="96">
        <v>4222325762.5299997</v>
      </c>
      <c r="E26" s="96">
        <v>4209963234.5600004</v>
      </c>
      <c r="F26" s="96">
        <v>275426211.53999996</v>
      </c>
      <c r="G26" s="96">
        <v>80751390.370000005</v>
      </c>
      <c r="H26" s="96">
        <v>142158025.91</v>
      </c>
      <c r="I26" s="96">
        <v>41235080.240000002</v>
      </c>
      <c r="J26" s="96">
        <v>3670392526.5</v>
      </c>
      <c r="K26" s="96">
        <v>12362527.970000001</v>
      </c>
      <c r="L26" s="96">
        <v>18991541.73</v>
      </c>
      <c r="M26" s="96">
        <v>496114906.06000006</v>
      </c>
      <c r="N26"/>
    </row>
    <row r="27" spans="1:14">
      <c r="A27" s="100" t="s">
        <v>97</v>
      </c>
      <c r="B27" s="96">
        <v>129433</v>
      </c>
      <c r="C27" s="96">
        <v>2969609705.0100002</v>
      </c>
      <c r="D27" s="96">
        <v>2969636223.7800002</v>
      </c>
      <c r="E27" s="96">
        <v>2961001645.6500001</v>
      </c>
      <c r="F27" s="96">
        <v>245934094.16</v>
      </c>
      <c r="G27" s="96">
        <v>71664230.969999999</v>
      </c>
      <c r="H27" s="96">
        <v>136739103.78999999</v>
      </c>
      <c r="I27" s="96">
        <v>35967542.560000002</v>
      </c>
      <c r="J27" s="96">
        <v>2470696674.1700001</v>
      </c>
      <c r="K27" s="96">
        <v>8634578.1300000008</v>
      </c>
      <c r="L27" s="96">
        <v>13583402.050000001</v>
      </c>
      <c r="M27" s="96">
        <v>387039990.52000004</v>
      </c>
      <c r="N27"/>
    </row>
    <row r="28" spans="1:14">
      <c r="A28" s="100" t="s">
        <v>98</v>
      </c>
      <c r="B28" s="96">
        <v>88250</v>
      </c>
      <c r="C28" s="96">
        <v>2200990657.1799998</v>
      </c>
      <c r="D28" s="96">
        <v>2200996970.8600001</v>
      </c>
      <c r="E28" s="96">
        <v>2195338009.0799999</v>
      </c>
      <c r="F28" s="96">
        <v>209875005.22</v>
      </c>
      <c r="G28" s="96">
        <v>61736101.729999997</v>
      </c>
      <c r="H28" s="96">
        <v>133079886.53999999</v>
      </c>
      <c r="I28" s="96">
        <v>31409403.609999999</v>
      </c>
      <c r="J28" s="96">
        <v>1759237611.98</v>
      </c>
      <c r="K28" s="96">
        <v>5658961.7799999993</v>
      </c>
      <c r="L28" s="96">
        <v>10561511.25</v>
      </c>
      <c r="M28" s="96">
        <v>313747651.98000002</v>
      </c>
      <c r="N28"/>
    </row>
    <row r="29" spans="1:14">
      <c r="A29" s="100" t="s">
        <v>99</v>
      </c>
      <c r="B29" s="96">
        <v>63608</v>
      </c>
      <c r="C29" s="96">
        <v>1714117183.3299999</v>
      </c>
      <c r="D29" s="96">
        <v>1714122467.1300001</v>
      </c>
      <c r="E29" s="96">
        <v>1709527788.1300001</v>
      </c>
      <c r="F29" s="96">
        <v>178004866.05000001</v>
      </c>
      <c r="G29" s="96">
        <v>51489440.5</v>
      </c>
      <c r="H29" s="96">
        <v>124412720.56</v>
      </c>
      <c r="I29" s="96">
        <v>28995128.419999998</v>
      </c>
      <c r="J29" s="96">
        <v>1326625632.6000001</v>
      </c>
      <c r="K29" s="96">
        <v>4594679</v>
      </c>
      <c r="L29" s="96">
        <v>7675300.46</v>
      </c>
      <c r="M29" s="96">
        <v>267342510.70000002</v>
      </c>
      <c r="N29"/>
    </row>
    <row r="30" spans="1:14">
      <c r="A30" s="100" t="s">
        <v>100</v>
      </c>
      <c r="B30" s="96">
        <v>50307</v>
      </c>
      <c r="C30" s="96">
        <v>1457357682.4400001</v>
      </c>
      <c r="D30" s="96">
        <v>1457363276.3299999</v>
      </c>
      <c r="E30" s="96">
        <v>1453710161.8699999</v>
      </c>
      <c r="F30" s="96">
        <v>158079293.66</v>
      </c>
      <c r="G30" s="96">
        <v>47420982.200000003</v>
      </c>
      <c r="H30" s="96">
        <v>126760865.02</v>
      </c>
      <c r="I30" s="96">
        <v>25691269.390000001</v>
      </c>
      <c r="J30" s="96">
        <v>1095757751.5999999</v>
      </c>
      <c r="K30" s="96">
        <v>3653114.46</v>
      </c>
      <c r="L30" s="96">
        <v>7424572.2800000003</v>
      </c>
      <c r="M30" s="96">
        <v>246997797.18000001</v>
      </c>
      <c r="N30"/>
    </row>
    <row r="31" spans="1:14">
      <c r="A31" s="100" t="s">
        <v>101</v>
      </c>
      <c r="B31" s="96">
        <v>53714</v>
      </c>
      <c r="C31" s="96">
        <v>1687317826.1199999</v>
      </c>
      <c r="D31" s="96">
        <v>1687388951.9099998</v>
      </c>
      <c r="E31" s="96">
        <v>1683573689.27</v>
      </c>
      <c r="F31" s="96">
        <v>182837860.60999998</v>
      </c>
      <c r="G31" s="96">
        <v>57667108.879999995</v>
      </c>
      <c r="H31" s="96">
        <v>169329679.42000002</v>
      </c>
      <c r="I31" s="96">
        <v>34001974.649999999</v>
      </c>
      <c r="J31" s="96">
        <v>1239737065.71</v>
      </c>
      <c r="K31" s="96">
        <v>3815262.64</v>
      </c>
      <c r="L31" s="96">
        <v>7500986.6100000003</v>
      </c>
      <c r="M31" s="96">
        <v>310024955.94</v>
      </c>
      <c r="N31"/>
    </row>
    <row r="32" spans="1:14">
      <c r="A32" s="100" t="s">
        <v>102</v>
      </c>
      <c r="B32" s="96">
        <v>39182</v>
      </c>
      <c r="C32" s="96">
        <v>1348704776.3700001</v>
      </c>
      <c r="D32" s="96">
        <v>1348722970.4100001</v>
      </c>
      <c r="E32" s="96">
        <v>1345964146.8700001</v>
      </c>
      <c r="F32" s="96">
        <v>154340006.11000001</v>
      </c>
      <c r="G32" s="96">
        <v>48617589.719999999</v>
      </c>
      <c r="H32" s="96">
        <v>157677883.06999999</v>
      </c>
      <c r="I32" s="96">
        <v>29187072.359999999</v>
      </c>
      <c r="J32" s="96">
        <v>956141595.61000001</v>
      </c>
      <c r="K32" s="96">
        <v>2758823.54</v>
      </c>
      <c r="L32" s="96">
        <v>5685347.1299999999</v>
      </c>
      <c r="M32" s="96">
        <v>265874999.30000001</v>
      </c>
      <c r="N32"/>
    </row>
    <row r="33" spans="1:14">
      <c r="A33" s="100" t="s">
        <v>103</v>
      </c>
      <c r="B33" s="96">
        <v>29332</v>
      </c>
      <c r="C33" s="96">
        <v>1098134076.3400002</v>
      </c>
      <c r="D33" s="96">
        <v>1098134076.3400002</v>
      </c>
      <c r="E33" s="96">
        <v>1096399980.48</v>
      </c>
      <c r="F33" s="96">
        <v>125603577.69</v>
      </c>
      <c r="G33" s="96">
        <v>41830211.399999999</v>
      </c>
      <c r="H33" s="96">
        <v>150671699.94</v>
      </c>
      <c r="I33" s="96">
        <v>25806201.940000001</v>
      </c>
      <c r="J33" s="96">
        <v>752488289.50999999</v>
      </c>
      <c r="K33" s="96">
        <v>1734095.86</v>
      </c>
      <c r="L33" s="96">
        <v>5077612.3900000006</v>
      </c>
      <c r="M33" s="96">
        <v>229602882.08999997</v>
      </c>
      <c r="N33"/>
    </row>
    <row r="34" spans="1:14">
      <c r="A34" s="100" t="s">
        <v>104</v>
      </c>
      <c r="B34" s="96">
        <v>22415</v>
      </c>
      <c r="C34" s="96">
        <v>906761925.99000001</v>
      </c>
      <c r="D34" s="96">
        <v>906761925.99000001</v>
      </c>
      <c r="E34" s="96">
        <v>904734787.78999996</v>
      </c>
      <c r="F34" s="96">
        <v>105357989.38</v>
      </c>
      <c r="G34" s="96">
        <v>38254276.030000001</v>
      </c>
      <c r="H34" s="96">
        <v>140264999.72999999</v>
      </c>
      <c r="I34" s="96">
        <v>21890274.02</v>
      </c>
      <c r="J34" s="96">
        <v>598967248.63</v>
      </c>
      <c r="K34" s="96">
        <v>2027138.2</v>
      </c>
      <c r="L34" s="96">
        <v>3681983.96</v>
      </c>
      <c r="M34" s="96">
        <v>197934059.32999998</v>
      </c>
      <c r="N34"/>
    </row>
    <row r="35" spans="1:14">
      <c r="A35" s="100" t="s">
        <v>105</v>
      </c>
      <c r="B35" s="96">
        <v>18042</v>
      </c>
      <c r="C35" s="96">
        <v>783649847.36000001</v>
      </c>
      <c r="D35" s="96">
        <v>783649847.36000001</v>
      </c>
      <c r="E35" s="96">
        <v>782676470.03999996</v>
      </c>
      <c r="F35" s="96">
        <v>89249995.599999994</v>
      </c>
      <c r="G35" s="96">
        <v>33220012.660000004</v>
      </c>
      <c r="H35" s="96">
        <v>130131761.16999999</v>
      </c>
      <c r="I35" s="96">
        <v>19358071.850000001</v>
      </c>
      <c r="J35" s="96">
        <v>510716628.75999999</v>
      </c>
      <c r="K35" s="96">
        <v>973377.32000000007</v>
      </c>
      <c r="L35" s="96">
        <v>2521307.0700000003</v>
      </c>
      <c r="M35" s="96">
        <v>178171681.00999999</v>
      </c>
      <c r="N35"/>
    </row>
    <row r="36" spans="1:14">
      <c r="A36" s="100" t="s">
        <v>106</v>
      </c>
      <c r="B36" s="96">
        <v>21922</v>
      </c>
      <c r="C36" s="96">
        <v>1038638398.8200001</v>
      </c>
      <c r="D36" s="96">
        <v>1038643068.8200001</v>
      </c>
      <c r="E36" s="96">
        <v>1036979218.8</v>
      </c>
      <c r="F36" s="96">
        <v>121836013.09</v>
      </c>
      <c r="G36" s="96">
        <v>55228649.93</v>
      </c>
      <c r="H36" s="96">
        <v>219539170.53999999</v>
      </c>
      <c r="I36" s="96">
        <v>26650557.219999999</v>
      </c>
      <c r="J36" s="96">
        <v>613724828.01999998</v>
      </c>
      <c r="K36" s="96">
        <v>1663850.02</v>
      </c>
      <c r="L36" s="96">
        <v>4030077.79</v>
      </c>
      <c r="M36" s="96">
        <v>240926882.11000001</v>
      </c>
      <c r="N36"/>
    </row>
    <row r="37" spans="1:14">
      <c r="A37" s="100" t="s">
        <v>107</v>
      </c>
      <c r="B37" s="96">
        <v>14019</v>
      </c>
      <c r="C37" s="96">
        <v>734380032.24000001</v>
      </c>
      <c r="D37" s="96">
        <v>734380032.24000001</v>
      </c>
      <c r="E37" s="96">
        <v>733093961.82000005</v>
      </c>
      <c r="F37" s="96">
        <v>88799412.310000002</v>
      </c>
      <c r="G37" s="96">
        <v>43698215.100000001</v>
      </c>
      <c r="H37" s="96">
        <v>155907494.81999999</v>
      </c>
      <c r="I37" s="96">
        <v>20050976.25</v>
      </c>
      <c r="J37" s="96">
        <v>424637863.34000003</v>
      </c>
      <c r="K37" s="96">
        <v>1286070.42</v>
      </c>
      <c r="L37" s="96">
        <v>2230296.7799999998</v>
      </c>
      <c r="M37" s="96">
        <v>174967133.67000002</v>
      </c>
      <c r="N37"/>
    </row>
    <row r="38" spans="1:14">
      <c r="A38" s="100" t="s">
        <v>108</v>
      </c>
      <c r="B38" s="96">
        <v>10422</v>
      </c>
      <c r="C38" s="96">
        <v>598360683.16999996</v>
      </c>
      <c r="D38" s="96">
        <v>598365494.46000004</v>
      </c>
      <c r="E38" s="96">
        <v>597554105.38999999</v>
      </c>
      <c r="F38" s="96">
        <v>75629217.310000002</v>
      </c>
      <c r="G38" s="96">
        <v>38097795.689999998</v>
      </c>
      <c r="H38" s="96">
        <v>132680859.49000001</v>
      </c>
      <c r="I38" s="96">
        <v>16627188.57</v>
      </c>
      <c r="J38" s="96">
        <v>334519044.32999998</v>
      </c>
      <c r="K38" s="96">
        <v>811389.07</v>
      </c>
      <c r="L38" s="96">
        <v>1804194.13</v>
      </c>
      <c r="M38" s="96">
        <v>146022905.47</v>
      </c>
      <c r="N38"/>
    </row>
    <row r="39" spans="1:14">
      <c r="A39" s="100" t="s">
        <v>109</v>
      </c>
      <c r="B39" s="96">
        <v>8099</v>
      </c>
      <c r="C39" s="96">
        <v>505401663.72000003</v>
      </c>
      <c r="D39" s="96">
        <v>505401663.72000003</v>
      </c>
      <c r="E39" s="96">
        <v>504660693.64999998</v>
      </c>
      <c r="F39" s="96">
        <v>61193733.859999999</v>
      </c>
      <c r="G39" s="96">
        <v>34737872.700000003</v>
      </c>
      <c r="H39" s="96">
        <v>117376328.44</v>
      </c>
      <c r="I39" s="96">
        <v>12990601.460000001</v>
      </c>
      <c r="J39" s="96">
        <v>278362157.19</v>
      </c>
      <c r="K39" s="96">
        <v>740970.07</v>
      </c>
      <c r="L39" s="96">
        <v>1722286.77</v>
      </c>
      <c r="M39" s="96">
        <v>126400946.99000001</v>
      </c>
      <c r="N39"/>
    </row>
    <row r="40" spans="1:14">
      <c r="A40" s="100" t="s">
        <v>110</v>
      </c>
      <c r="B40" s="96">
        <v>6373</v>
      </c>
      <c r="C40" s="96">
        <v>429501984.65000004</v>
      </c>
      <c r="D40" s="96">
        <v>429501984.65000004</v>
      </c>
      <c r="E40" s="96">
        <v>429104907.81999999</v>
      </c>
      <c r="F40" s="96">
        <v>52409493.070000008</v>
      </c>
      <c r="G40" s="96">
        <v>33165955.41</v>
      </c>
      <c r="H40" s="96">
        <v>105797174.42</v>
      </c>
      <c r="I40" s="96">
        <v>11046184.939999999</v>
      </c>
      <c r="J40" s="96">
        <v>226686099.97999999</v>
      </c>
      <c r="K40" s="96">
        <v>397076.83</v>
      </c>
      <c r="L40" s="96">
        <v>1317108.93</v>
      </c>
      <c r="M40" s="96">
        <v>108370034.41</v>
      </c>
      <c r="N40"/>
    </row>
    <row r="41" spans="1:14">
      <c r="A41" s="100" t="s">
        <v>111</v>
      </c>
      <c r="B41" s="96">
        <v>5000</v>
      </c>
      <c r="C41" s="96">
        <v>361970220.38</v>
      </c>
      <c r="D41" s="96">
        <v>361970220.38</v>
      </c>
      <c r="E41" s="96">
        <v>361563011.00999999</v>
      </c>
      <c r="F41" s="96">
        <v>39627261.210000001</v>
      </c>
      <c r="G41" s="96">
        <v>27888724.220000003</v>
      </c>
      <c r="H41" s="96">
        <v>86521976.13000001</v>
      </c>
      <c r="I41" s="96">
        <v>8535419.209999999</v>
      </c>
      <c r="J41" s="96">
        <v>198989630.24000001</v>
      </c>
      <c r="K41" s="96">
        <v>407209.37</v>
      </c>
      <c r="L41" s="96">
        <v>1146635.8699999999</v>
      </c>
      <c r="M41" s="96">
        <v>93110298.689999998</v>
      </c>
      <c r="N41"/>
    </row>
    <row r="42" spans="1:14">
      <c r="A42" s="100" t="s">
        <v>112</v>
      </c>
      <c r="B42" s="96">
        <v>4331</v>
      </c>
      <c r="C42" s="96">
        <v>335352507.5</v>
      </c>
      <c r="D42" s="96">
        <v>335360677.55999994</v>
      </c>
      <c r="E42" s="96">
        <v>335127741.57000005</v>
      </c>
      <c r="F42" s="96">
        <v>35468773.890000001</v>
      </c>
      <c r="G42" s="96">
        <v>30163521.030000001</v>
      </c>
      <c r="H42" s="96">
        <v>83832432.219999999</v>
      </c>
      <c r="I42" s="96">
        <v>8070581.0899999999</v>
      </c>
      <c r="J42" s="96">
        <v>177592433.34</v>
      </c>
      <c r="K42" s="96">
        <v>232935.99</v>
      </c>
      <c r="L42" s="96">
        <v>935567.84</v>
      </c>
      <c r="M42" s="96">
        <v>86098293.459999993</v>
      </c>
      <c r="N42"/>
    </row>
    <row r="43" spans="1:14">
      <c r="A43" s="100" t="s">
        <v>113</v>
      </c>
      <c r="B43" s="96">
        <v>3431</v>
      </c>
      <c r="C43" s="96">
        <v>282867620.94999999</v>
      </c>
      <c r="D43" s="96">
        <v>282867620.94999999</v>
      </c>
      <c r="E43" s="96">
        <v>282680241.44999999</v>
      </c>
      <c r="F43" s="96">
        <v>31165132.120000001</v>
      </c>
      <c r="G43" s="96">
        <v>28022637.260000002</v>
      </c>
      <c r="H43" s="96">
        <v>70838643.390000001</v>
      </c>
      <c r="I43" s="96">
        <v>6733269.7999999998</v>
      </c>
      <c r="J43" s="96">
        <v>145920558.88</v>
      </c>
      <c r="K43" s="96">
        <v>187379.5</v>
      </c>
      <c r="L43" s="96">
        <v>1018695.5999999999</v>
      </c>
      <c r="M43" s="96">
        <v>72538403.780000001</v>
      </c>
      <c r="N43"/>
    </row>
    <row r="44" spans="1:14">
      <c r="A44" s="100" t="s">
        <v>114</v>
      </c>
      <c r="B44" s="96">
        <v>2941</v>
      </c>
      <c r="C44" s="96">
        <v>257224904.19999999</v>
      </c>
      <c r="D44" s="96">
        <v>257226604.19999999</v>
      </c>
      <c r="E44" s="96">
        <v>256944128.91</v>
      </c>
      <c r="F44" s="96">
        <v>26059249.43</v>
      </c>
      <c r="G44" s="96">
        <v>27189734.300000001</v>
      </c>
      <c r="H44" s="96">
        <v>62051101.140000001</v>
      </c>
      <c r="I44" s="96">
        <v>6946781.3499999996</v>
      </c>
      <c r="J44" s="96">
        <v>134697262.69</v>
      </c>
      <c r="K44" s="96">
        <v>282475.29000000004</v>
      </c>
      <c r="L44" s="96">
        <v>1487519.9100000001</v>
      </c>
      <c r="M44" s="96">
        <v>66749520.459999993</v>
      </c>
      <c r="N44"/>
    </row>
    <row r="45" spans="1:14">
      <c r="A45" s="100" t="s">
        <v>115</v>
      </c>
      <c r="B45" s="96">
        <v>2508</v>
      </c>
      <c r="C45" s="96">
        <v>231772637.19999999</v>
      </c>
      <c r="D45" s="96">
        <v>231772637.19999999</v>
      </c>
      <c r="E45" s="96">
        <v>231508493.31</v>
      </c>
      <c r="F45" s="96">
        <v>24683508.599999998</v>
      </c>
      <c r="G45" s="96">
        <v>25977141.5</v>
      </c>
      <c r="H45" s="96">
        <v>57027329.030000001</v>
      </c>
      <c r="I45" s="96">
        <v>6967160.5</v>
      </c>
      <c r="J45" s="96">
        <v>116853353.68000001</v>
      </c>
      <c r="K45" s="96">
        <v>264143.89</v>
      </c>
      <c r="L45" s="96">
        <v>511235.28</v>
      </c>
      <c r="M45" s="96">
        <v>60266470.460000001</v>
      </c>
      <c r="N45"/>
    </row>
    <row r="46" spans="1:14">
      <c r="A46" s="100" t="s">
        <v>116</v>
      </c>
      <c r="B46" s="96">
        <v>2144</v>
      </c>
      <c r="C46" s="96">
        <v>208903790.05000001</v>
      </c>
      <c r="D46" s="96">
        <v>208903790.05000001</v>
      </c>
      <c r="E46" s="96">
        <v>208639446.00999999</v>
      </c>
      <c r="F46" s="96">
        <v>21623763.119999997</v>
      </c>
      <c r="G46" s="96">
        <v>23787273.93</v>
      </c>
      <c r="H46" s="96">
        <v>50056038.620000005</v>
      </c>
      <c r="I46" s="96">
        <v>4514112.1899999995</v>
      </c>
      <c r="J46" s="96">
        <v>108658258.14999999</v>
      </c>
      <c r="K46" s="96">
        <v>264344.04000000004</v>
      </c>
      <c r="L46" s="96">
        <v>680365.62999999989</v>
      </c>
      <c r="M46" s="96">
        <v>55247112.579999998</v>
      </c>
      <c r="N46"/>
    </row>
    <row r="47" spans="1:14">
      <c r="A47" s="100" t="s">
        <v>117</v>
      </c>
      <c r="B47" s="96">
        <v>3191</v>
      </c>
      <c r="C47" s="96">
        <v>334294306.16999996</v>
      </c>
      <c r="D47" s="96">
        <v>334294306.16999996</v>
      </c>
      <c r="E47" s="96">
        <v>334169990.16000003</v>
      </c>
      <c r="F47" s="96">
        <v>33807017.82</v>
      </c>
      <c r="G47" s="96">
        <v>42941246.579999998</v>
      </c>
      <c r="H47" s="96">
        <v>77700949.120000005</v>
      </c>
      <c r="I47" s="96">
        <v>8856020.5199999996</v>
      </c>
      <c r="J47" s="96">
        <v>170864756.12</v>
      </c>
      <c r="K47" s="96">
        <v>124316.01000000001</v>
      </c>
      <c r="L47" s="96">
        <v>936277.84000000008</v>
      </c>
      <c r="M47" s="96">
        <v>87660886.689999998</v>
      </c>
      <c r="N47"/>
    </row>
    <row r="48" spans="1:14">
      <c r="A48" s="100" t="s">
        <v>118</v>
      </c>
      <c r="B48" s="96">
        <v>2337</v>
      </c>
      <c r="C48" s="96">
        <v>268472927.07999998</v>
      </c>
      <c r="D48" s="96">
        <v>268472927.07999998</v>
      </c>
      <c r="E48" s="96">
        <v>268200526.97000003</v>
      </c>
      <c r="F48" s="96">
        <v>28097075.329999998</v>
      </c>
      <c r="G48" s="96">
        <v>39262258.519999996</v>
      </c>
      <c r="H48" s="96">
        <v>55925594.379999995</v>
      </c>
      <c r="I48" s="96">
        <v>5733319.6600000001</v>
      </c>
      <c r="J48" s="96">
        <v>139182279.07999998</v>
      </c>
      <c r="K48" s="96">
        <v>272400.11</v>
      </c>
      <c r="L48" s="96">
        <v>1186108.55</v>
      </c>
      <c r="M48" s="96">
        <v>72710971.460000008</v>
      </c>
      <c r="N48"/>
    </row>
    <row r="49" spans="1:14">
      <c r="A49" s="100" t="s">
        <v>119</v>
      </c>
      <c r="B49" s="96">
        <v>1859</v>
      </c>
      <c r="C49" s="96">
        <v>231800864.97999999</v>
      </c>
      <c r="D49" s="96">
        <v>231800864.97999999</v>
      </c>
      <c r="E49" s="96">
        <v>231667227.41999999</v>
      </c>
      <c r="F49" s="96">
        <v>19998684.710000001</v>
      </c>
      <c r="G49" s="96">
        <v>35888466.869999997</v>
      </c>
      <c r="H49" s="96">
        <v>58267326.650000006</v>
      </c>
      <c r="I49" s="96">
        <v>4060743.08</v>
      </c>
      <c r="J49" s="96">
        <v>113452006.11</v>
      </c>
      <c r="K49" s="96">
        <v>133637.56</v>
      </c>
      <c r="L49" s="96">
        <v>1019606.91</v>
      </c>
      <c r="M49" s="96">
        <v>63876565.580000006</v>
      </c>
      <c r="N49"/>
    </row>
    <row r="50" spans="1:14">
      <c r="A50" s="100" t="s">
        <v>120</v>
      </c>
      <c r="B50" s="96">
        <v>1437</v>
      </c>
      <c r="C50" s="96">
        <v>193649180.94999999</v>
      </c>
      <c r="D50" s="96">
        <v>193649180.94999999</v>
      </c>
      <c r="E50" s="96">
        <v>193414666.09999999</v>
      </c>
      <c r="F50" s="96">
        <v>16638074.41</v>
      </c>
      <c r="G50" s="96">
        <v>31917659.670000002</v>
      </c>
      <c r="H50" s="96">
        <v>45783694.329999998</v>
      </c>
      <c r="I50" s="96">
        <v>3759208.16</v>
      </c>
      <c r="J50" s="96">
        <v>95316029.530000001</v>
      </c>
      <c r="K50" s="96">
        <v>234514.84999999998</v>
      </c>
      <c r="L50" s="96">
        <v>334264.55</v>
      </c>
      <c r="M50" s="96">
        <v>54427048.18</v>
      </c>
      <c r="N50"/>
    </row>
    <row r="51" spans="1:14">
      <c r="A51" s="100" t="s">
        <v>121</v>
      </c>
      <c r="B51" s="96">
        <v>1207</v>
      </c>
      <c r="C51" s="96">
        <v>174884082.88999999</v>
      </c>
      <c r="D51" s="96">
        <v>174884082.88999999</v>
      </c>
      <c r="E51" s="96">
        <v>174601656.20000002</v>
      </c>
      <c r="F51" s="96">
        <v>14744141.1</v>
      </c>
      <c r="G51" s="96">
        <v>34860843.759999998</v>
      </c>
      <c r="H51" s="96">
        <v>43394066.740000002</v>
      </c>
      <c r="I51" s="96">
        <v>3183987.0700000003</v>
      </c>
      <c r="J51" s="96">
        <v>78418617.530000001</v>
      </c>
      <c r="K51" s="96">
        <v>282426.69</v>
      </c>
      <c r="L51" s="96">
        <v>452369.69</v>
      </c>
      <c r="M51" s="96">
        <v>48460286.890000001</v>
      </c>
      <c r="N51"/>
    </row>
    <row r="52" spans="1:14">
      <c r="A52" s="100" t="s">
        <v>122</v>
      </c>
      <c r="B52" s="96">
        <v>927</v>
      </c>
      <c r="C52" s="96">
        <v>143479607.91999999</v>
      </c>
      <c r="D52" s="96">
        <v>143479607.91999999</v>
      </c>
      <c r="E52" s="96">
        <v>143435132.91999999</v>
      </c>
      <c r="F52" s="96">
        <v>11949924.34</v>
      </c>
      <c r="G52" s="96">
        <v>32420611.030000001</v>
      </c>
      <c r="H52" s="96">
        <v>36202668.019999996</v>
      </c>
      <c r="I52" s="96">
        <v>2491890.33</v>
      </c>
      <c r="J52" s="96">
        <v>60370039.200000003</v>
      </c>
      <c r="K52" s="96">
        <v>44475</v>
      </c>
      <c r="L52" s="96">
        <v>381996.26</v>
      </c>
      <c r="M52" s="96">
        <v>39428648.269999996</v>
      </c>
      <c r="N52"/>
    </row>
    <row r="53" spans="1:14">
      <c r="A53" s="100" t="s">
        <v>123</v>
      </c>
      <c r="B53" s="96">
        <v>743</v>
      </c>
      <c r="C53" s="96">
        <v>122494125.95</v>
      </c>
      <c r="D53" s="96">
        <v>122494125.95</v>
      </c>
      <c r="E53" s="96">
        <v>122312617.23999999</v>
      </c>
      <c r="F53" s="96">
        <v>10644493.229999999</v>
      </c>
      <c r="G53" s="96">
        <v>26771688.039999999</v>
      </c>
      <c r="H53" s="96">
        <v>27154026.990000002</v>
      </c>
      <c r="I53" s="96">
        <v>2065326.93</v>
      </c>
      <c r="J53" s="96">
        <v>55677082.049999997</v>
      </c>
      <c r="K53" s="96">
        <v>181508.71000000002</v>
      </c>
      <c r="L53" s="96">
        <v>170399.25</v>
      </c>
      <c r="M53" s="96">
        <v>34488800.839999996</v>
      </c>
      <c r="N53"/>
    </row>
    <row r="54" spans="1:14">
      <c r="A54" s="100" t="s">
        <v>124</v>
      </c>
      <c r="B54" s="96">
        <v>641</v>
      </c>
      <c r="C54" s="96">
        <v>112052074.46000001</v>
      </c>
      <c r="D54" s="96">
        <v>112052074.46000001</v>
      </c>
      <c r="E54" s="96">
        <v>111829766.27000001</v>
      </c>
      <c r="F54" s="96">
        <v>9926282.3100000005</v>
      </c>
      <c r="G54" s="96">
        <v>28146391.939999998</v>
      </c>
      <c r="H54" s="96">
        <v>23685874.329999998</v>
      </c>
      <c r="I54" s="96">
        <v>2398671.2400000002</v>
      </c>
      <c r="J54" s="96">
        <v>47672546.450000003</v>
      </c>
      <c r="K54" s="96">
        <v>222308.19</v>
      </c>
      <c r="L54" s="96">
        <v>174456.16999999998</v>
      </c>
      <c r="M54" s="96">
        <v>30687785.259999998</v>
      </c>
      <c r="N54"/>
    </row>
    <row r="55" spans="1:14">
      <c r="A55" s="100" t="s">
        <v>125</v>
      </c>
      <c r="B55" s="96">
        <v>1036</v>
      </c>
      <c r="C55" s="96">
        <v>196717347.67000002</v>
      </c>
      <c r="D55" s="96">
        <v>196717347.67000002</v>
      </c>
      <c r="E55" s="96">
        <v>196623410.55000001</v>
      </c>
      <c r="F55" s="96">
        <v>16131420.17</v>
      </c>
      <c r="G55" s="96">
        <v>49334532.829999998</v>
      </c>
      <c r="H55" s="96">
        <v>45353790.700000003</v>
      </c>
      <c r="I55" s="96">
        <v>3483309.3200000003</v>
      </c>
      <c r="J55" s="96">
        <v>82320357.530000001</v>
      </c>
      <c r="K55" s="96">
        <v>93937.12</v>
      </c>
      <c r="L55" s="96">
        <v>576463.55000000005</v>
      </c>
      <c r="M55" s="96">
        <v>54294605.590000004</v>
      </c>
      <c r="N55"/>
    </row>
    <row r="56" spans="1:14">
      <c r="A56" s="100" t="s">
        <v>126</v>
      </c>
      <c r="B56" s="96">
        <v>783</v>
      </c>
      <c r="C56" s="96">
        <v>163874364.59999999</v>
      </c>
      <c r="D56" s="96">
        <v>163874364.59999999</v>
      </c>
      <c r="E56" s="96">
        <v>163856680.76999998</v>
      </c>
      <c r="F56" s="96">
        <v>12519075.390000001</v>
      </c>
      <c r="G56" s="96">
        <v>47966810.609999999</v>
      </c>
      <c r="H56" s="96">
        <v>33530329.609999999</v>
      </c>
      <c r="I56" s="96">
        <v>2789949.0300000003</v>
      </c>
      <c r="J56" s="96">
        <v>67050516.130000003</v>
      </c>
      <c r="K56" s="96">
        <v>17683.830000000002</v>
      </c>
      <c r="L56" s="96">
        <v>251018.09</v>
      </c>
      <c r="M56" s="96">
        <v>44383695.980000004</v>
      </c>
      <c r="N56"/>
    </row>
    <row r="57" spans="1:14">
      <c r="A57" s="100" t="s">
        <v>127</v>
      </c>
      <c r="B57" s="96">
        <v>814</v>
      </c>
      <c r="C57" s="96">
        <v>190720257.99000001</v>
      </c>
      <c r="D57" s="96">
        <v>190720257.99000001</v>
      </c>
      <c r="E57" s="96">
        <v>190301094.18000001</v>
      </c>
      <c r="F57" s="96">
        <v>14709636.119999999</v>
      </c>
      <c r="G57" s="96">
        <v>59215211.960000001</v>
      </c>
      <c r="H57" s="96">
        <v>38561318.619999997</v>
      </c>
      <c r="I57" s="96">
        <v>3305144.8200000003</v>
      </c>
      <c r="J57" s="96">
        <v>74509782.660000011</v>
      </c>
      <c r="K57" s="96">
        <v>419163.81</v>
      </c>
      <c r="L57" s="96">
        <v>730201.62</v>
      </c>
      <c r="M57" s="96">
        <v>51151082.050000004</v>
      </c>
      <c r="N57"/>
    </row>
    <row r="58" spans="1:14">
      <c r="A58" s="100" t="s">
        <v>128</v>
      </c>
      <c r="B58" s="96">
        <v>594</v>
      </c>
      <c r="C58" s="96">
        <v>156964981.72999999</v>
      </c>
      <c r="D58" s="96">
        <v>156964981.72999999</v>
      </c>
      <c r="E58" s="96">
        <v>156924822.71000001</v>
      </c>
      <c r="F58" s="96">
        <v>12613187.960000001</v>
      </c>
      <c r="G58" s="96">
        <v>54995251.160000004</v>
      </c>
      <c r="H58" s="96">
        <v>24489213.32</v>
      </c>
      <c r="I58" s="96">
        <v>3636026.58</v>
      </c>
      <c r="J58" s="96">
        <v>61191143.690000005</v>
      </c>
      <c r="K58" s="96">
        <v>40159.019999999997</v>
      </c>
      <c r="L58" s="96">
        <v>248396.08000000002</v>
      </c>
      <c r="M58" s="96">
        <v>41034187.340000004</v>
      </c>
      <c r="N58"/>
    </row>
    <row r="59" spans="1:14">
      <c r="A59" s="100" t="s">
        <v>129</v>
      </c>
      <c r="B59" s="96">
        <v>450</v>
      </c>
      <c r="C59" s="96">
        <v>132534692.77000001</v>
      </c>
      <c r="D59" s="96">
        <v>132534692.77000001</v>
      </c>
      <c r="E59" s="96">
        <v>132434213.33</v>
      </c>
      <c r="F59" s="96">
        <v>9544365.4199999999</v>
      </c>
      <c r="G59" s="96">
        <v>47063643.75</v>
      </c>
      <c r="H59" s="96">
        <v>20041582.330000002</v>
      </c>
      <c r="I59" s="96">
        <v>2863307.02</v>
      </c>
      <c r="J59" s="96">
        <v>52921314.810000002</v>
      </c>
      <c r="K59" s="96">
        <v>100479.44</v>
      </c>
      <c r="L59" s="96">
        <v>217408.5</v>
      </c>
      <c r="M59" s="96">
        <v>34691396.350000001</v>
      </c>
      <c r="N59"/>
    </row>
    <row r="60" spans="1:14">
      <c r="A60" s="100" t="s">
        <v>130</v>
      </c>
      <c r="B60" s="96">
        <v>348</v>
      </c>
      <c r="C60" s="96">
        <v>112802037.94999999</v>
      </c>
      <c r="D60" s="96">
        <v>112802037.94999999</v>
      </c>
      <c r="E60" s="96">
        <v>112799904.19</v>
      </c>
      <c r="F60" s="96">
        <v>3514087.64</v>
      </c>
      <c r="G60" s="96">
        <v>49089331.660000004</v>
      </c>
      <c r="H60" s="96">
        <v>19813569.150000002</v>
      </c>
      <c r="I60" s="96">
        <v>2603613.92</v>
      </c>
      <c r="J60" s="96">
        <v>37779301.82</v>
      </c>
      <c r="K60" s="96">
        <v>2133.7600000000002</v>
      </c>
      <c r="L60" s="96">
        <v>750311.74</v>
      </c>
      <c r="M60" s="96">
        <v>27300474.940000001</v>
      </c>
      <c r="N60"/>
    </row>
    <row r="61" spans="1:14">
      <c r="A61" s="100" t="s">
        <v>131</v>
      </c>
      <c r="B61" s="96">
        <v>265</v>
      </c>
      <c r="C61" s="96">
        <v>93820336.519999996</v>
      </c>
      <c r="D61" s="96">
        <v>93820336.519999996</v>
      </c>
      <c r="E61" s="96">
        <v>93820336.519999996</v>
      </c>
      <c r="F61" s="96">
        <v>4106552.48</v>
      </c>
      <c r="G61" s="96">
        <v>42099931.18</v>
      </c>
      <c r="H61" s="96">
        <v>12259001.389999999</v>
      </c>
      <c r="I61" s="96">
        <v>1094085.1599999999</v>
      </c>
      <c r="J61" s="96">
        <v>34260766.310000002</v>
      </c>
      <c r="K61" s="96"/>
      <c r="L61" s="96">
        <v>99041.2</v>
      </c>
      <c r="M61" s="96">
        <v>22728754.849999998</v>
      </c>
      <c r="N61"/>
    </row>
    <row r="62" spans="1:14">
      <c r="A62" s="100" t="s">
        <v>132</v>
      </c>
      <c r="B62" s="96">
        <v>189</v>
      </c>
      <c r="C62" s="96">
        <v>72610433.239999995</v>
      </c>
      <c r="D62" s="96">
        <v>72610433.239999995</v>
      </c>
      <c r="E62" s="96">
        <v>72610433.239999995</v>
      </c>
      <c r="F62" s="96">
        <v>3053907.2600000002</v>
      </c>
      <c r="G62" s="96">
        <v>27714878.239999998</v>
      </c>
      <c r="H62" s="96">
        <v>8123579.21</v>
      </c>
      <c r="I62" s="96">
        <v>1159293.8699999999</v>
      </c>
      <c r="J62" s="96">
        <v>32558774.66</v>
      </c>
      <c r="K62" s="96"/>
      <c r="L62" s="96">
        <v>63341.51</v>
      </c>
      <c r="M62" s="96">
        <v>19314445.170000002</v>
      </c>
      <c r="N62"/>
    </row>
    <row r="63" spans="1:14">
      <c r="A63" s="100" t="s">
        <v>133</v>
      </c>
      <c r="B63" s="96">
        <v>249</v>
      </c>
      <c r="C63" s="96">
        <v>105584802.62</v>
      </c>
      <c r="D63" s="96">
        <v>105584802.62</v>
      </c>
      <c r="E63" s="96">
        <v>105391982.67</v>
      </c>
      <c r="F63" s="96">
        <v>5243207.46</v>
      </c>
      <c r="G63" s="96">
        <v>46540331.300000004</v>
      </c>
      <c r="H63" s="96">
        <v>12831023.66</v>
      </c>
      <c r="I63" s="96">
        <v>1542702.97</v>
      </c>
      <c r="J63" s="96">
        <v>39234717.280000001</v>
      </c>
      <c r="K63" s="96">
        <v>192819.95</v>
      </c>
      <c r="L63" s="96">
        <v>70500.539999999994</v>
      </c>
      <c r="M63" s="96">
        <v>26279174.310000002</v>
      </c>
      <c r="N63"/>
    </row>
    <row r="64" spans="1:14">
      <c r="A64" s="100" t="s">
        <v>134</v>
      </c>
      <c r="B64" s="96">
        <v>207</v>
      </c>
      <c r="C64" s="96">
        <v>98325474.299999997</v>
      </c>
      <c r="D64" s="96">
        <v>98325474.299999997</v>
      </c>
      <c r="E64" s="96">
        <v>98291857.860000014</v>
      </c>
      <c r="F64" s="96">
        <v>2409632.5100000002</v>
      </c>
      <c r="G64" s="96">
        <v>45974210.170000002</v>
      </c>
      <c r="H64" s="96">
        <v>13002401.059999999</v>
      </c>
      <c r="I64" s="96">
        <v>2434771.44</v>
      </c>
      <c r="J64" s="96">
        <v>34470842.68</v>
      </c>
      <c r="K64" s="96">
        <v>33616.44</v>
      </c>
      <c r="L64" s="96">
        <v>221937.62</v>
      </c>
      <c r="M64" s="96">
        <v>23539885.289999999</v>
      </c>
      <c r="N64"/>
    </row>
    <row r="65" spans="1:14">
      <c r="A65" s="100" t="s">
        <v>135</v>
      </c>
      <c r="B65" s="96">
        <v>141</v>
      </c>
      <c r="C65" s="96">
        <v>73763629.030000001</v>
      </c>
      <c r="D65" s="96">
        <v>73763629.030000001</v>
      </c>
      <c r="E65" s="96">
        <v>73763629.030000001</v>
      </c>
      <c r="F65" s="96">
        <v>2014718.34</v>
      </c>
      <c r="G65" s="96">
        <v>43752886.170000002</v>
      </c>
      <c r="H65" s="96">
        <v>6629362.5999999996</v>
      </c>
      <c r="I65" s="96">
        <v>1039826.31</v>
      </c>
      <c r="J65" s="96">
        <v>20326835.609999999</v>
      </c>
      <c r="K65" s="96">
        <v>0</v>
      </c>
      <c r="L65" s="96">
        <v>45665.56</v>
      </c>
      <c r="M65" s="96">
        <v>15432623.440000001</v>
      </c>
      <c r="N65"/>
    </row>
    <row r="66" spans="1:14">
      <c r="A66" s="100" t="s">
        <v>136</v>
      </c>
      <c r="B66" s="96">
        <v>111</v>
      </c>
      <c r="C66" s="96">
        <v>63768256.980000004</v>
      </c>
      <c r="D66" s="96">
        <v>63776256.980000004</v>
      </c>
      <c r="E66" s="96">
        <v>63776256.980000004</v>
      </c>
      <c r="F66" s="96">
        <v>1868943.04</v>
      </c>
      <c r="G66" s="96">
        <v>32018408.140000001</v>
      </c>
      <c r="H66" s="96">
        <v>8387271.3300000001</v>
      </c>
      <c r="I66" s="96">
        <v>592752.77</v>
      </c>
      <c r="J66" s="96">
        <v>20908881.699999999</v>
      </c>
      <c r="K66" s="96"/>
      <c r="L66" s="96">
        <v>104682.51</v>
      </c>
      <c r="M66" s="96">
        <v>15042015.99</v>
      </c>
      <c r="N66"/>
    </row>
    <row r="67" spans="1:14">
      <c r="A67" s="100" t="s">
        <v>137</v>
      </c>
      <c r="B67" s="96">
        <v>71</v>
      </c>
      <c r="C67" s="96">
        <v>44237919.689999998</v>
      </c>
      <c r="D67" s="96">
        <v>44237919.689999998</v>
      </c>
      <c r="E67" s="96">
        <v>44237919.689999998</v>
      </c>
      <c r="F67" s="96">
        <v>1202257.9199999999</v>
      </c>
      <c r="G67" s="96">
        <v>19911528.280000001</v>
      </c>
      <c r="H67" s="96">
        <v>8106662.8200000003</v>
      </c>
      <c r="I67" s="96"/>
      <c r="J67" s="96">
        <v>15017470.67</v>
      </c>
      <c r="K67" s="96">
        <v>0</v>
      </c>
      <c r="L67" s="96">
        <v>30955.21</v>
      </c>
      <c r="M67" s="96">
        <v>11054537.060000001</v>
      </c>
      <c r="N67"/>
    </row>
    <row r="68" spans="1:14">
      <c r="A68" s="100" t="s">
        <v>138</v>
      </c>
      <c r="B68" s="96">
        <v>66</v>
      </c>
      <c r="C68" s="96">
        <v>44430291.699999996</v>
      </c>
      <c r="D68" s="96">
        <v>44430291.699999996</v>
      </c>
      <c r="E68" s="96">
        <v>44392880.619999997</v>
      </c>
      <c r="F68" s="96">
        <v>2089698.36</v>
      </c>
      <c r="G68" s="96">
        <v>19371710.029999997</v>
      </c>
      <c r="H68" s="96">
        <v>10501712.950000001</v>
      </c>
      <c r="I68" s="96">
        <v>703409.9</v>
      </c>
      <c r="J68" s="96">
        <v>11726349.379999999</v>
      </c>
      <c r="K68" s="96">
        <v>37411.08</v>
      </c>
      <c r="L68" s="96">
        <v>51065.93</v>
      </c>
      <c r="M68" s="96">
        <v>10891558.77</v>
      </c>
      <c r="N68"/>
    </row>
    <row r="69" spans="1:14">
      <c r="A69" s="100" t="s">
        <v>139</v>
      </c>
      <c r="B69" s="96">
        <v>109</v>
      </c>
      <c r="C69" s="96">
        <v>80998036.420000002</v>
      </c>
      <c r="D69" s="96">
        <v>80998036.420000002</v>
      </c>
      <c r="E69" s="96">
        <v>80998036.420000002</v>
      </c>
      <c r="F69" s="96">
        <v>2794556.03</v>
      </c>
      <c r="G69" s="96">
        <v>45476826.449999996</v>
      </c>
      <c r="H69" s="96">
        <v>8332876.7000000002</v>
      </c>
      <c r="I69" s="96">
        <v>8761.4500000000007</v>
      </c>
      <c r="J69" s="96">
        <v>24385015.789999999</v>
      </c>
      <c r="K69" s="96">
        <v>0</v>
      </c>
      <c r="L69" s="96">
        <v>9416.09</v>
      </c>
      <c r="M69" s="96">
        <v>18233320.789999999</v>
      </c>
      <c r="N69"/>
    </row>
    <row r="70" spans="1:14">
      <c r="A70" s="100" t="s">
        <v>140</v>
      </c>
      <c r="B70" s="96">
        <v>89</v>
      </c>
      <c r="C70" s="96">
        <v>75328871.539999992</v>
      </c>
      <c r="D70" s="96">
        <v>75328871.539999992</v>
      </c>
      <c r="E70" s="96">
        <v>75328871.539999992</v>
      </c>
      <c r="F70" s="96">
        <v>2291379.2200000002</v>
      </c>
      <c r="G70" s="96">
        <v>45777037.609999999</v>
      </c>
      <c r="H70" s="96">
        <v>5924314.0800000001</v>
      </c>
      <c r="I70" s="96">
        <v>1800</v>
      </c>
      <c r="J70" s="96">
        <v>21334340.629999999</v>
      </c>
      <c r="K70" s="96"/>
      <c r="L70" s="96">
        <v>37547.53</v>
      </c>
      <c r="M70" s="96">
        <v>15970139.42</v>
      </c>
      <c r="N70"/>
    </row>
    <row r="71" spans="1:14">
      <c r="A71" s="100" t="s">
        <v>141</v>
      </c>
      <c r="B71" s="96">
        <v>359</v>
      </c>
      <c r="C71" s="96">
        <v>1211685141.75</v>
      </c>
      <c r="D71" s="96">
        <v>1211685141.75</v>
      </c>
      <c r="E71" s="96">
        <v>1211685141.75</v>
      </c>
      <c r="F71" s="96">
        <v>9041683.1699999999</v>
      </c>
      <c r="G71" s="96">
        <v>1042724618.13</v>
      </c>
      <c r="H71" s="96">
        <v>21744758.199999999</v>
      </c>
      <c r="I71" s="96">
        <v>88791.65</v>
      </c>
      <c r="J71" s="96">
        <v>138085290.59999999</v>
      </c>
      <c r="K71" s="96">
        <v>0</v>
      </c>
      <c r="L71" s="96">
        <v>377413.72</v>
      </c>
      <c r="M71" s="96">
        <v>204310570.33000001</v>
      </c>
      <c r="N71"/>
    </row>
    <row r="72" spans="1:14">
      <c r="A72" s="100" t="s">
        <v>142</v>
      </c>
      <c r="B72" s="96">
        <v>8768317</v>
      </c>
      <c r="C72" s="96">
        <v>82100023360.150024</v>
      </c>
      <c r="D72" s="96">
        <v>82100601076.820038</v>
      </c>
      <c r="E72" s="96">
        <v>75157537551.320007</v>
      </c>
      <c r="F72" s="96">
        <v>6052955048.7999983</v>
      </c>
      <c r="G72" s="96">
        <v>3770356128.7700005</v>
      </c>
      <c r="H72" s="96">
        <v>4676830711.2700014</v>
      </c>
      <c r="I72" s="96">
        <v>1250160762.1200006</v>
      </c>
      <c r="J72" s="96">
        <v>59407234900.359985</v>
      </c>
      <c r="K72" s="96">
        <v>6943063525.5</v>
      </c>
      <c r="L72" s="96">
        <v>2917776120.5999999</v>
      </c>
      <c r="M72" s="96">
        <v>8028011997.0199957</v>
      </c>
      <c r="N72"/>
    </row>
  </sheetData>
  <pageMargins left="0.7" right="0.7" top="0.75" bottom="0.75" header="0.3" footer="0.3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P72"/>
  <sheetViews>
    <sheetView workbookViewId="0"/>
  </sheetViews>
  <sheetFormatPr defaultRowHeight="15"/>
  <cols>
    <col min="1" max="1" width="20.85546875" style="5" customWidth="1"/>
    <col min="2" max="2" width="17.28515625" style="5" customWidth="1"/>
    <col min="3" max="3" width="15.140625" style="5" customWidth="1"/>
    <col min="4" max="4" width="18.85546875" style="5" customWidth="1"/>
    <col min="5" max="5" width="13.85546875" style="5" customWidth="1"/>
    <col min="6" max="6" width="12.7109375" style="5" customWidth="1"/>
    <col min="7" max="7" width="24.28515625" style="5" customWidth="1"/>
    <col min="8" max="8" width="16.28515625" style="5" customWidth="1"/>
    <col min="9" max="9" width="15.85546875" style="5" customWidth="1"/>
    <col min="10" max="10" width="15.28515625" style="5" customWidth="1"/>
    <col min="11" max="11" width="12.7109375" style="5" customWidth="1"/>
    <col min="12" max="12" width="11.140625" style="5" customWidth="1"/>
    <col min="13" max="13" width="12.7109375" style="5" customWidth="1"/>
    <col min="14" max="14" width="11.140625" style="5" customWidth="1"/>
    <col min="15" max="15" width="12.7109375" style="5" customWidth="1"/>
    <col min="16" max="16" width="28.5703125" customWidth="1"/>
    <col min="17" max="17" width="21.140625" customWidth="1"/>
    <col min="18" max="18" width="22.42578125" customWidth="1"/>
    <col min="19" max="19" width="48.42578125" customWidth="1"/>
    <col min="20" max="20" width="31.1406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25.7109375" customWidth="1"/>
    <col min="71" max="71" width="16" customWidth="1"/>
  </cols>
  <sheetData>
    <row r="1" spans="1:16" ht="30">
      <c r="A1" s="25" t="s">
        <v>347</v>
      </c>
      <c r="B1" s="19" t="s">
        <v>1</v>
      </c>
      <c r="C1" s="130" t="s">
        <v>452</v>
      </c>
      <c r="D1" s="130"/>
      <c r="E1" s="130"/>
      <c r="F1" s="130"/>
      <c r="G1" s="130"/>
      <c r="H1" s="130"/>
      <c r="I1" s="130"/>
      <c r="J1" s="130"/>
      <c r="K1" s="130"/>
      <c r="L1" s="130"/>
      <c r="M1" s="19"/>
      <c r="N1" s="19"/>
      <c r="O1" s="19"/>
    </row>
    <row r="2" spans="1:16">
      <c r="A2" s="19"/>
      <c r="B2" s="19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9"/>
      <c r="N2" s="19"/>
      <c r="O2" s="19"/>
    </row>
    <row r="3" spans="1:16" s="7" customFormat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/>
      <c r="O3"/>
    </row>
    <row r="4" spans="1:16" s="47" customFormat="1" ht="60">
      <c r="A4" s="101" t="s">
        <v>453</v>
      </c>
      <c r="B4" s="102" t="s">
        <v>454</v>
      </c>
      <c r="C4" s="102" t="s">
        <v>455</v>
      </c>
      <c r="D4" s="102" t="s">
        <v>448</v>
      </c>
      <c r="E4" s="102" t="s">
        <v>456</v>
      </c>
      <c r="F4" s="102" t="s">
        <v>457</v>
      </c>
      <c r="G4" s="102" t="s">
        <v>353</v>
      </c>
      <c r="H4" s="102" t="s">
        <v>354</v>
      </c>
      <c r="I4" s="102" t="s">
        <v>355</v>
      </c>
      <c r="J4" s="102" t="s">
        <v>458</v>
      </c>
      <c r="K4" s="102" t="s">
        <v>459</v>
      </c>
      <c r="L4" s="102" t="s">
        <v>460</v>
      </c>
      <c r="M4" s="102" t="s">
        <v>311</v>
      </c>
      <c r="N4"/>
      <c r="O4"/>
    </row>
    <row r="5" spans="1:16">
      <c r="A5" s="24" t="s">
        <v>281</v>
      </c>
      <c r="B5" s="19">
        <v>4</v>
      </c>
      <c r="C5" s="19">
        <v>0</v>
      </c>
      <c r="D5" s="19">
        <v>105268.16</v>
      </c>
      <c r="E5" s="19">
        <v>105268.16</v>
      </c>
      <c r="F5" s="19">
        <v>2850</v>
      </c>
      <c r="G5" s="19">
        <v>48.099999999999994</v>
      </c>
      <c r="H5" s="19"/>
      <c r="I5" s="19"/>
      <c r="J5" s="19">
        <v>102370.06000000001</v>
      </c>
      <c r="K5" s="19"/>
      <c r="L5" s="19"/>
      <c r="M5" s="19">
        <v>0</v>
      </c>
      <c r="N5"/>
      <c r="O5"/>
      <c r="P5" s="5"/>
    </row>
    <row r="6" spans="1:16">
      <c r="A6" s="24" t="s">
        <v>76</v>
      </c>
      <c r="B6" s="19">
        <v>46915</v>
      </c>
      <c r="C6" s="19">
        <v>24247959.48</v>
      </c>
      <c r="D6" s="19">
        <v>24247959.48</v>
      </c>
      <c r="E6" s="19">
        <v>22997179.359999999</v>
      </c>
      <c r="F6" s="19">
        <v>827556.13000000012</v>
      </c>
      <c r="G6" s="19">
        <v>726963.81</v>
      </c>
      <c r="H6" s="19">
        <v>250432.09999999998</v>
      </c>
      <c r="I6" s="19">
        <v>411038.31999999995</v>
      </c>
      <c r="J6" s="19">
        <v>20781189</v>
      </c>
      <c r="K6" s="19">
        <v>1250780.1200000001</v>
      </c>
      <c r="L6" s="19">
        <v>29692028.890000001</v>
      </c>
      <c r="M6" s="19">
        <v>1011390.39</v>
      </c>
      <c r="N6"/>
      <c r="O6"/>
    </row>
    <row r="7" spans="1:16">
      <c r="A7" s="24" t="s">
        <v>77</v>
      </c>
      <c r="B7" s="19">
        <v>67969</v>
      </c>
      <c r="C7" s="19">
        <v>105178578.36</v>
      </c>
      <c r="D7" s="19">
        <v>105178578.36</v>
      </c>
      <c r="E7" s="19">
        <v>93676284.189999998</v>
      </c>
      <c r="F7" s="19">
        <v>4408573.53</v>
      </c>
      <c r="G7" s="19">
        <v>2267724.0499999998</v>
      </c>
      <c r="H7" s="19">
        <v>1336180.6199999999</v>
      </c>
      <c r="I7" s="19">
        <v>1762285.59</v>
      </c>
      <c r="J7" s="19">
        <v>83901520.400000006</v>
      </c>
      <c r="K7" s="19">
        <v>11502294.17</v>
      </c>
      <c r="L7" s="19">
        <v>21281480.759999998</v>
      </c>
      <c r="M7" s="19">
        <v>2483014.02</v>
      </c>
      <c r="N7"/>
      <c r="O7"/>
    </row>
    <row r="8" spans="1:16">
      <c r="A8" s="24" t="s">
        <v>78</v>
      </c>
      <c r="B8" s="19">
        <v>148311</v>
      </c>
      <c r="C8" s="19">
        <v>372591087.42000002</v>
      </c>
      <c r="D8" s="19">
        <v>372591087.42000002</v>
      </c>
      <c r="E8" s="19">
        <v>287550096.5</v>
      </c>
      <c r="F8" s="19">
        <v>10728151.690000001</v>
      </c>
      <c r="G8" s="19">
        <v>4236947.2</v>
      </c>
      <c r="H8" s="19">
        <v>2580838.34</v>
      </c>
      <c r="I8" s="19">
        <v>3691317.4399999995</v>
      </c>
      <c r="J8" s="19">
        <v>266312841.82999998</v>
      </c>
      <c r="K8" s="19">
        <v>85040990.920000002</v>
      </c>
      <c r="L8" s="19">
        <v>27198466.289999999</v>
      </c>
      <c r="M8" s="19">
        <v>3726461.49</v>
      </c>
      <c r="N8"/>
      <c r="O8"/>
    </row>
    <row r="9" spans="1:16">
      <c r="A9" s="24" t="s">
        <v>79</v>
      </c>
      <c r="B9" s="19">
        <v>392734</v>
      </c>
      <c r="C9" s="19">
        <v>1292993619.77</v>
      </c>
      <c r="D9" s="19">
        <v>1292993619.77</v>
      </c>
      <c r="E9" s="19">
        <v>891834735.15999997</v>
      </c>
      <c r="F9" s="19">
        <v>22646576.200000003</v>
      </c>
      <c r="G9" s="19">
        <v>7518226.5899999999</v>
      </c>
      <c r="H9" s="19">
        <v>5079513.58</v>
      </c>
      <c r="I9" s="19">
        <v>5466129.4199999999</v>
      </c>
      <c r="J9" s="19">
        <v>851124289.36999989</v>
      </c>
      <c r="K9" s="19">
        <v>401158884.61000001</v>
      </c>
      <c r="L9" s="19">
        <v>52466048.609999999</v>
      </c>
      <c r="M9" s="19">
        <v>6530913.9100000001</v>
      </c>
      <c r="N9"/>
      <c r="O9"/>
    </row>
    <row r="10" spans="1:16">
      <c r="A10" s="24" t="s">
        <v>80</v>
      </c>
      <c r="B10" s="19">
        <v>419963</v>
      </c>
      <c r="C10" s="19">
        <v>1887585933.74</v>
      </c>
      <c r="D10" s="19">
        <v>1887585933.74</v>
      </c>
      <c r="E10" s="19">
        <v>1691417217.51</v>
      </c>
      <c r="F10" s="19">
        <v>34615784.799999997</v>
      </c>
      <c r="G10" s="19">
        <v>12561642.720000001</v>
      </c>
      <c r="H10" s="19">
        <v>6589676.79</v>
      </c>
      <c r="I10" s="19">
        <v>8050469.71</v>
      </c>
      <c r="J10" s="19">
        <v>1629599643.4899998</v>
      </c>
      <c r="K10" s="19">
        <v>196168716.22999999</v>
      </c>
      <c r="L10" s="19">
        <v>43364420.079999998</v>
      </c>
      <c r="M10" s="19">
        <v>9303028.9499999993</v>
      </c>
      <c r="N10"/>
      <c r="O10"/>
    </row>
    <row r="11" spans="1:16">
      <c r="A11" s="24" t="s">
        <v>81</v>
      </c>
      <c r="B11" s="19">
        <v>454991</v>
      </c>
      <c r="C11" s="19">
        <v>2498297818.1300001</v>
      </c>
      <c r="D11" s="19">
        <v>2498317878.1300001</v>
      </c>
      <c r="E11" s="19">
        <v>2169384792.8000002</v>
      </c>
      <c r="F11" s="19">
        <v>52939342.350000001</v>
      </c>
      <c r="G11" s="19">
        <v>20944324.260000002</v>
      </c>
      <c r="H11" s="19">
        <v>9107869.9000000004</v>
      </c>
      <c r="I11" s="19">
        <v>12233226.459999999</v>
      </c>
      <c r="J11" s="19">
        <v>2074160029.8299999</v>
      </c>
      <c r="K11" s="19">
        <v>328933085.32999998</v>
      </c>
      <c r="L11" s="19">
        <v>55559702.030000001</v>
      </c>
      <c r="M11" s="19">
        <v>13760626.970000001</v>
      </c>
      <c r="N11"/>
      <c r="O11"/>
    </row>
    <row r="12" spans="1:16">
      <c r="A12" s="24" t="s">
        <v>82</v>
      </c>
      <c r="B12" s="19">
        <v>447820</v>
      </c>
      <c r="C12" s="19">
        <v>2902263417.6900001</v>
      </c>
      <c r="D12" s="19">
        <v>2902263417.6900001</v>
      </c>
      <c r="E12" s="19">
        <v>2597431456.8400002</v>
      </c>
      <c r="F12" s="19">
        <v>68478314.620000005</v>
      </c>
      <c r="G12" s="19">
        <v>27005131.469999999</v>
      </c>
      <c r="H12" s="19">
        <v>11663355.75</v>
      </c>
      <c r="I12" s="19">
        <v>16511718.5</v>
      </c>
      <c r="J12" s="19">
        <v>2473772936.5</v>
      </c>
      <c r="K12" s="19">
        <v>304831960.84999996</v>
      </c>
      <c r="L12" s="19">
        <v>51964598.909999996</v>
      </c>
      <c r="M12" s="19">
        <v>16356590.200000001</v>
      </c>
      <c r="N12"/>
      <c r="O12"/>
    </row>
    <row r="13" spans="1:16">
      <c r="A13" s="24" t="s">
        <v>83</v>
      </c>
      <c r="B13" s="19">
        <v>381053</v>
      </c>
      <c r="C13" s="19">
        <v>2855359066.2200003</v>
      </c>
      <c r="D13" s="19">
        <v>2855360656.2200003</v>
      </c>
      <c r="E13" s="19">
        <v>2568381572.2199998</v>
      </c>
      <c r="F13" s="19">
        <v>79247717.599999994</v>
      </c>
      <c r="G13" s="19">
        <v>29732524.52</v>
      </c>
      <c r="H13" s="19">
        <v>14999244.100000001</v>
      </c>
      <c r="I13" s="19">
        <v>19380055.509999998</v>
      </c>
      <c r="J13" s="19">
        <v>2425022030.4899998</v>
      </c>
      <c r="K13" s="19">
        <v>286979084</v>
      </c>
      <c r="L13" s="19">
        <v>42766458.630000003</v>
      </c>
      <c r="M13" s="19">
        <v>18894801.899999999</v>
      </c>
      <c r="N13"/>
      <c r="O13"/>
    </row>
    <row r="14" spans="1:16">
      <c r="A14" s="24" t="s">
        <v>84</v>
      </c>
      <c r="B14" s="19">
        <v>335584</v>
      </c>
      <c r="C14" s="19">
        <v>2848415092.4300003</v>
      </c>
      <c r="D14" s="19">
        <v>2848419182.4300003</v>
      </c>
      <c r="E14" s="19">
        <v>2561482914.5300002</v>
      </c>
      <c r="F14" s="19">
        <v>88495200.159999996</v>
      </c>
      <c r="G14" s="19">
        <v>31087561.129999999</v>
      </c>
      <c r="H14" s="19">
        <v>16351631.890000001</v>
      </c>
      <c r="I14" s="19">
        <v>20265241.77</v>
      </c>
      <c r="J14" s="19">
        <v>2405283279.5799999</v>
      </c>
      <c r="K14" s="19">
        <v>286936267.89999998</v>
      </c>
      <c r="L14" s="19">
        <v>36010702.030000001</v>
      </c>
      <c r="M14" s="19">
        <v>20505178.310000002</v>
      </c>
      <c r="N14"/>
      <c r="O14"/>
    </row>
    <row r="15" spans="1:16">
      <c r="A15" s="24" t="s">
        <v>85</v>
      </c>
      <c r="B15" s="19">
        <v>308487</v>
      </c>
      <c r="C15" s="19">
        <v>2923991376.7699995</v>
      </c>
      <c r="D15" s="19">
        <v>2924047041.7699995</v>
      </c>
      <c r="E15" s="19">
        <v>2636104024.6999998</v>
      </c>
      <c r="F15" s="19">
        <v>95037320.979999989</v>
      </c>
      <c r="G15" s="19">
        <v>31506331.670000002</v>
      </c>
      <c r="H15" s="19">
        <v>17952344.439999998</v>
      </c>
      <c r="I15" s="19">
        <v>19094620.149999999</v>
      </c>
      <c r="J15" s="19">
        <v>2472513407.46</v>
      </c>
      <c r="K15" s="19">
        <v>287943017.06999999</v>
      </c>
      <c r="L15" s="19">
        <v>40741231.969999999</v>
      </c>
      <c r="M15" s="19">
        <v>24780202.909999996</v>
      </c>
      <c r="N15"/>
      <c r="O15"/>
    </row>
    <row r="16" spans="1:16">
      <c r="A16" s="24" t="s">
        <v>86</v>
      </c>
      <c r="B16" s="19">
        <v>225282</v>
      </c>
      <c r="C16" s="19">
        <v>2364054294.2399998</v>
      </c>
      <c r="D16" s="19">
        <v>2364076358.2399998</v>
      </c>
      <c r="E16" s="19">
        <v>2288253200.4899998</v>
      </c>
      <c r="F16" s="19">
        <v>96206301.710000008</v>
      </c>
      <c r="G16" s="19">
        <v>29617061.880000003</v>
      </c>
      <c r="H16" s="19">
        <v>17490862.68</v>
      </c>
      <c r="I16" s="19">
        <v>17929462</v>
      </c>
      <c r="J16" s="19">
        <v>2127009512.22</v>
      </c>
      <c r="K16" s="19">
        <v>75823157.75</v>
      </c>
      <c r="L16" s="19">
        <v>21293481.550000001</v>
      </c>
      <c r="M16" s="19">
        <v>51180544.640000001</v>
      </c>
      <c r="N16"/>
      <c r="O16"/>
    </row>
    <row r="17" spans="1:15">
      <c r="A17" s="24" t="s">
        <v>87</v>
      </c>
      <c r="B17" s="19">
        <v>247797</v>
      </c>
      <c r="C17" s="19">
        <v>2849901159.7999997</v>
      </c>
      <c r="D17" s="19">
        <v>2849907302.1199999</v>
      </c>
      <c r="E17" s="19">
        <v>2809339805.5100002</v>
      </c>
      <c r="F17" s="19">
        <v>104737831.31</v>
      </c>
      <c r="G17" s="19">
        <v>32328406.960000001</v>
      </c>
      <c r="H17" s="19">
        <v>18623733.850000001</v>
      </c>
      <c r="I17" s="19">
        <v>17566316.670000002</v>
      </c>
      <c r="J17" s="19">
        <v>2636083516.7200003</v>
      </c>
      <c r="K17" s="19">
        <v>40567496.609999999</v>
      </c>
      <c r="L17" s="19">
        <v>17810513.559999999</v>
      </c>
      <c r="M17" s="19">
        <v>102097530.73</v>
      </c>
      <c r="N17"/>
      <c r="O17"/>
    </row>
    <row r="18" spans="1:15">
      <c r="A18" s="24" t="s">
        <v>88</v>
      </c>
      <c r="B18" s="19">
        <v>207835</v>
      </c>
      <c r="C18" s="19">
        <v>2596554628.0500002</v>
      </c>
      <c r="D18" s="19">
        <v>2596571578.0500002</v>
      </c>
      <c r="E18" s="19">
        <v>2573137987.1199999</v>
      </c>
      <c r="F18" s="19">
        <v>102765737.88000001</v>
      </c>
      <c r="G18" s="19">
        <v>27562572.460000001</v>
      </c>
      <c r="H18" s="19">
        <v>18002496.740000002</v>
      </c>
      <c r="I18" s="19">
        <v>15049832.970000001</v>
      </c>
      <c r="J18" s="19">
        <v>2409757347.0700002</v>
      </c>
      <c r="K18" s="19">
        <v>23433590.93</v>
      </c>
      <c r="L18" s="19">
        <v>14133428.49</v>
      </c>
      <c r="M18" s="19">
        <v>126271325.38</v>
      </c>
      <c r="N18"/>
      <c r="O18"/>
    </row>
    <row r="19" spans="1:15">
      <c r="A19" s="24" t="s">
        <v>89</v>
      </c>
      <c r="B19" s="19">
        <v>202853</v>
      </c>
      <c r="C19" s="19">
        <v>2738854932.9300003</v>
      </c>
      <c r="D19" s="19">
        <v>2738867246.9300003</v>
      </c>
      <c r="E19" s="19">
        <v>2723126147.9300003</v>
      </c>
      <c r="F19" s="19">
        <v>104936880.81999999</v>
      </c>
      <c r="G19" s="19">
        <v>29156754.91</v>
      </c>
      <c r="H19" s="19">
        <v>18374324.949999999</v>
      </c>
      <c r="I19" s="19">
        <v>14561762.73</v>
      </c>
      <c r="J19" s="19">
        <v>2556096424.52</v>
      </c>
      <c r="K19" s="19">
        <v>15741099</v>
      </c>
      <c r="L19" s="19">
        <v>12235755.640000001</v>
      </c>
      <c r="M19" s="19">
        <v>164987899.53999999</v>
      </c>
      <c r="N19"/>
      <c r="O19"/>
    </row>
    <row r="20" spans="1:15">
      <c r="A20" s="24" t="s">
        <v>90</v>
      </c>
      <c r="B20" s="19">
        <v>197081</v>
      </c>
      <c r="C20" s="19">
        <v>2856255984.9900002</v>
      </c>
      <c r="D20" s="19">
        <v>2856307389.9900002</v>
      </c>
      <c r="E20" s="19">
        <v>2845544116.1000004</v>
      </c>
      <c r="F20" s="19">
        <v>107191935.62</v>
      </c>
      <c r="G20" s="19">
        <v>30815900.48</v>
      </c>
      <c r="H20" s="19">
        <v>17877208.039999999</v>
      </c>
      <c r="I20" s="19">
        <v>13060899.18</v>
      </c>
      <c r="J20" s="19">
        <v>2676598172.7800002</v>
      </c>
      <c r="K20" s="19">
        <v>10763273.890000001</v>
      </c>
      <c r="L20" s="19">
        <v>8484854.0999999996</v>
      </c>
      <c r="M20" s="19">
        <v>200844836.56999999</v>
      </c>
      <c r="N20"/>
      <c r="O20"/>
    </row>
    <row r="21" spans="1:15">
      <c r="A21" s="24" t="s">
        <v>91</v>
      </c>
      <c r="B21" s="19">
        <v>183861</v>
      </c>
      <c r="C21" s="19">
        <v>2849349833.1000004</v>
      </c>
      <c r="D21" s="19">
        <v>2849370359.8500004</v>
      </c>
      <c r="E21" s="19">
        <v>2840897360.25</v>
      </c>
      <c r="F21" s="19">
        <v>108158030.02000001</v>
      </c>
      <c r="G21" s="19">
        <v>32542435.949999999</v>
      </c>
      <c r="H21" s="19">
        <v>19236786.34</v>
      </c>
      <c r="I21" s="19">
        <v>11973613.15</v>
      </c>
      <c r="J21" s="19">
        <v>2668986494.79</v>
      </c>
      <c r="K21" s="19">
        <v>8472999.5999999996</v>
      </c>
      <c r="L21" s="19">
        <v>8982481.0899999999</v>
      </c>
      <c r="M21" s="19">
        <v>226164389.67000002</v>
      </c>
      <c r="N21"/>
      <c r="O21"/>
    </row>
    <row r="22" spans="1:15">
      <c r="A22" s="24" t="s">
        <v>92</v>
      </c>
      <c r="B22" s="19">
        <v>203062</v>
      </c>
      <c r="C22" s="19">
        <v>3344277856.1900001</v>
      </c>
      <c r="D22" s="19">
        <v>3344282590.1900001</v>
      </c>
      <c r="E22" s="19">
        <v>3337830249.1499996</v>
      </c>
      <c r="F22" s="19">
        <v>110498119.14999999</v>
      </c>
      <c r="G22" s="19">
        <v>35165584.480000004</v>
      </c>
      <c r="H22" s="19">
        <v>18439545.890000001</v>
      </c>
      <c r="I22" s="19">
        <v>11191288.58</v>
      </c>
      <c r="J22" s="19">
        <v>3162535711.0499997</v>
      </c>
      <c r="K22" s="19">
        <v>6452341.04</v>
      </c>
      <c r="L22" s="19">
        <v>6647653.7300000004</v>
      </c>
      <c r="M22" s="19">
        <v>291951155.86000001</v>
      </c>
      <c r="N22"/>
      <c r="O22"/>
    </row>
    <row r="23" spans="1:15">
      <c r="A23" s="24" t="s">
        <v>93</v>
      </c>
      <c r="B23" s="19">
        <v>164848</v>
      </c>
      <c r="C23" s="19">
        <v>2881914202.9100003</v>
      </c>
      <c r="D23" s="19">
        <v>2881951381.9900002</v>
      </c>
      <c r="E23" s="19">
        <v>2876639164.7199998</v>
      </c>
      <c r="F23" s="19">
        <v>111792551.76000001</v>
      </c>
      <c r="G23" s="19">
        <v>38317635.980000004</v>
      </c>
      <c r="H23" s="19">
        <v>19342346.350000001</v>
      </c>
      <c r="I23" s="19">
        <v>10570827.1</v>
      </c>
      <c r="J23" s="19">
        <v>2696615803.5300002</v>
      </c>
      <c r="K23" s="19">
        <v>5312217.2699999996</v>
      </c>
      <c r="L23" s="19">
        <v>6743345.1200000001</v>
      </c>
      <c r="M23" s="19">
        <v>270788579.20999998</v>
      </c>
      <c r="N23"/>
      <c r="O23"/>
    </row>
    <row r="24" spans="1:15">
      <c r="A24" s="24" t="s">
        <v>94</v>
      </c>
      <c r="B24" s="19">
        <v>148809</v>
      </c>
      <c r="C24" s="19">
        <v>2752621062.29</v>
      </c>
      <c r="D24" s="19">
        <v>2752645711.54</v>
      </c>
      <c r="E24" s="19">
        <v>2748141204.6300001</v>
      </c>
      <c r="F24" s="19">
        <v>112500678.03</v>
      </c>
      <c r="G24" s="19">
        <v>39631866.68</v>
      </c>
      <c r="H24" s="19">
        <v>18703172.34</v>
      </c>
      <c r="I24" s="19">
        <v>10301062.82</v>
      </c>
      <c r="J24" s="19">
        <v>2567004424.7600002</v>
      </c>
      <c r="K24" s="19">
        <v>4504506.91</v>
      </c>
      <c r="L24" s="19">
        <v>6224889.9500000002</v>
      </c>
      <c r="M24" s="19">
        <v>275924916.45999998</v>
      </c>
      <c r="N24"/>
      <c r="O24"/>
    </row>
    <row r="25" spans="1:15">
      <c r="A25" s="24" t="s">
        <v>95</v>
      </c>
      <c r="B25" s="19">
        <v>139742</v>
      </c>
      <c r="C25" s="19">
        <v>2724127101.7800002</v>
      </c>
      <c r="D25" s="19">
        <v>2724142071.7800002</v>
      </c>
      <c r="E25" s="19">
        <v>2720444860.0999999</v>
      </c>
      <c r="F25" s="19">
        <v>114270847.81</v>
      </c>
      <c r="G25" s="19">
        <v>43365052.170000002</v>
      </c>
      <c r="H25" s="19">
        <v>19417808.350000001</v>
      </c>
      <c r="I25" s="19">
        <v>9854769.790000001</v>
      </c>
      <c r="J25" s="19">
        <v>2533536381.98</v>
      </c>
      <c r="K25" s="19">
        <v>3697211.68</v>
      </c>
      <c r="L25" s="19">
        <v>6177481.1799999997</v>
      </c>
      <c r="M25" s="19">
        <v>288279765.71000004</v>
      </c>
      <c r="N25"/>
      <c r="O25"/>
    </row>
    <row r="26" spans="1:15">
      <c r="A26" s="24" t="s">
        <v>96</v>
      </c>
      <c r="B26" s="19">
        <v>191494</v>
      </c>
      <c r="C26" s="19">
        <v>4000760728.9399996</v>
      </c>
      <c r="D26" s="19">
        <v>4000766965.9899998</v>
      </c>
      <c r="E26" s="19">
        <v>3995369358.4299998</v>
      </c>
      <c r="F26" s="19">
        <v>206012651.47999999</v>
      </c>
      <c r="G26" s="19">
        <v>67406110.670000002</v>
      </c>
      <c r="H26" s="19">
        <v>34957173.380000003</v>
      </c>
      <c r="I26" s="19">
        <v>16600896.4</v>
      </c>
      <c r="J26" s="19">
        <v>3670392526.5</v>
      </c>
      <c r="K26" s="19">
        <v>5397607.5599999996</v>
      </c>
      <c r="L26" s="19">
        <v>9747766.3000000007</v>
      </c>
      <c r="M26" s="19">
        <v>449767473.29000002</v>
      </c>
      <c r="N26"/>
      <c r="O26"/>
    </row>
    <row r="27" spans="1:15">
      <c r="A27" s="24" t="s">
        <v>97</v>
      </c>
      <c r="B27" s="19">
        <v>120597</v>
      </c>
      <c r="C27" s="19">
        <v>2766621510.6999998</v>
      </c>
      <c r="D27" s="19">
        <v>2766648029.4699998</v>
      </c>
      <c r="E27" s="19">
        <v>2762582937.6799998</v>
      </c>
      <c r="F27" s="19">
        <v>182889320.43000001</v>
      </c>
      <c r="G27" s="19">
        <v>59072595.240000002</v>
      </c>
      <c r="H27" s="19">
        <v>35880091.030000001</v>
      </c>
      <c r="I27" s="19">
        <v>14044256.810000001</v>
      </c>
      <c r="J27" s="19">
        <v>2470696674.1700001</v>
      </c>
      <c r="K27" s="19">
        <v>4065091.79</v>
      </c>
      <c r="L27" s="19">
        <v>7319568.5100000007</v>
      </c>
      <c r="M27" s="19">
        <v>343685254.73000002</v>
      </c>
      <c r="N27"/>
      <c r="O27"/>
    </row>
    <row r="28" spans="1:15">
      <c r="A28" s="24" t="s">
        <v>98</v>
      </c>
      <c r="B28" s="19">
        <v>80713</v>
      </c>
      <c r="C28" s="19">
        <v>2012774125.6500001</v>
      </c>
      <c r="D28" s="19">
        <v>2012780439.3299999</v>
      </c>
      <c r="E28" s="19">
        <v>2010296689.3800001</v>
      </c>
      <c r="F28" s="19">
        <v>156418231.81999999</v>
      </c>
      <c r="G28" s="19">
        <v>49681941.770000003</v>
      </c>
      <c r="H28" s="19">
        <v>33226697.550000001</v>
      </c>
      <c r="I28" s="19">
        <v>11732206.26</v>
      </c>
      <c r="J28" s="19">
        <v>1759237611.98</v>
      </c>
      <c r="K28" s="19">
        <v>2483749.9500000002</v>
      </c>
      <c r="L28" s="19">
        <v>5730330.46</v>
      </c>
      <c r="M28" s="19">
        <v>272629765.56</v>
      </c>
      <c r="N28"/>
      <c r="O28"/>
    </row>
    <row r="29" spans="1:15">
      <c r="A29" s="24" t="s">
        <v>99</v>
      </c>
      <c r="B29" s="19">
        <v>57207</v>
      </c>
      <c r="C29" s="19">
        <v>1541469986.5800002</v>
      </c>
      <c r="D29" s="19">
        <v>1541472347.0800002</v>
      </c>
      <c r="E29" s="19">
        <v>1539460488.97</v>
      </c>
      <c r="F29" s="19">
        <v>132004631.45</v>
      </c>
      <c r="G29" s="19">
        <v>40251747.189999998</v>
      </c>
      <c r="H29" s="19">
        <v>30588541.469999999</v>
      </c>
      <c r="I29" s="19">
        <v>9989936.2599999998</v>
      </c>
      <c r="J29" s="19">
        <v>1326625632.6000001</v>
      </c>
      <c r="K29" s="19">
        <v>2011858.1099999999</v>
      </c>
      <c r="L29" s="19">
        <v>4036390.31</v>
      </c>
      <c r="M29" s="19">
        <v>229318373.60000002</v>
      </c>
      <c r="N29"/>
      <c r="O29"/>
    </row>
    <row r="30" spans="1:15">
      <c r="A30" s="24" t="s">
        <v>100</v>
      </c>
      <c r="B30" s="19">
        <v>44433</v>
      </c>
      <c r="C30" s="19">
        <v>1287101740.8</v>
      </c>
      <c r="D30" s="19">
        <v>1287107334.6900001</v>
      </c>
      <c r="E30" s="19">
        <v>1285539470.0699999</v>
      </c>
      <c r="F30" s="19">
        <v>114561087.09</v>
      </c>
      <c r="G30" s="19">
        <v>36632295.990000002</v>
      </c>
      <c r="H30" s="19">
        <v>30767449.600000001</v>
      </c>
      <c r="I30" s="19">
        <v>7820885.79</v>
      </c>
      <c r="J30" s="19">
        <v>1095757751.5999999</v>
      </c>
      <c r="K30" s="19">
        <v>1567864.62</v>
      </c>
      <c r="L30" s="19">
        <v>3200314.9899999998</v>
      </c>
      <c r="M30" s="19">
        <v>208903974.19</v>
      </c>
      <c r="N30"/>
      <c r="O30"/>
    </row>
    <row r="31" spans="1:15">
      <c r="A31" s="24" t="s">
        <v>101</v>
      </c>
      <c r="B31" s="19">
        <v>46726</v>
      </c>
      <c r="C31" s="19">
        <v>1467565345.9400001</v>
      </c>
      <c r="D31" s="19">
        <v>1467636471.73</v>
      </c>
      <c r="E31" s="19">
        <v>1466229665.8099999</v>
      </c>
      <c r="F31" s="19">
        <v>131517473.12</v>
      </c>
      <c r="G31" s="19">
        <v>41569889.759999998</v>
      </c>
      <c r="H31" s="19">
        <v>42874126.689999998</v>
      </c>
      <c r="I31" s="19">
        <v>10531110.530000001</v>
      </c>
      <c r="J31" s="19">
        <v>1239737065.71</v>
      </c>
      <c r="K31" s="19">
        <v>1406805.92</v>
      </c>
      <c r="L31" s="19">
        <v>3773570.28</v>
      </c>
      <c r="M31" s="19">
        <v>260745557.64999998</v>
      </c>
      <c r="N31"/>
      <c r="O31"/>
    </row>
    <row r="32" spans="1:15">
      <c r="A32" s="24" t="s">
        <v>102</v>
      </c>
      <c r="B32" s="19">
        <v>33471</v>
      </c>
      <c r="C32" s="19">
        <v>1152043471.9200001</v>
      </c>
      <c r="D32" s="19">
        <v>1152054105.96</v>
      </c>
      <c r="E32" s="19">
        <v>1151024726.0599999</v>
      </c>
      <c r="F32" s="19">
        <v>109280513.06</v>
      </c>
      <c r="G32" s="19">
        <v>35752825.140000001</v>
      </c>
      <c r="H32" s="19">
        <v>41690347.969999999</v>
      </c>
      <c r="I32" s="19">
        <v>8159444.2800000003</v>
      </c>
      <c r="J32" s="19">
        <v>956141595.61000001</v>
      </c>
      <c r="K32" s="19">
        <v>1029379.9</v>
      </c>
      <c r="L32" s="19">
        <v>2708364.87</v>
      </c>
      <c r="M32" s="19">
        <v>221184620.37</v>
      </c>
      <c r="N32"/>
      <c r="O32"/>
    </row>
    <row r="33" spans="1:15">
      <c r="A33" s="24" t="s">
        <v>103</v>
      </c>
      <c r="B33" s="19">
        <v>24501</v>
      </c>
      <c r="C33" s="19">
        <v>917147801.68000007</v>
      </c>
      <c r="D33" s="19">
        <v>917147801.68000007</v>
      </c>
      <c r="E33" s="19">
        <v>916352112.40999997</v>
      </c>
      <c r="F33" s="19">
        <v>87288125.349999994</v>
      </c>
      <c r="G33" s="19">
        <v>29910971.199999999</v>
      </c>
      <c r="H33" s="19">
        <v>40439731.169999994</v>
      </c>
      <c r="I33" s="19">
        <v>6224995.1799999997</v>
      </c>
      <c r="J33" s="19">
        <v>752488289.50999999</v>
      </c>
      <c r="K33" s="19">
        <v>795689.27</v>
      </c>
      <c r="L33" s="19">
        <v>2117687.84</v>
      </c>
      <c r="M33" s="19">
        <v>188184856.49000001</v>
      </c>
      <c r="N33"/>
      <c r="O33"/>
    </row>
    <row r="34" spans="1:15">
      <c r="A34" s="24" t="s">
        <v>104</v>
      </c>
      <c r="B34" s="19">
        <v>18261</v>
      </c>
      <c r="C34" s="19">
        <v>738689905.79999995</v>
      </c>
      <c r="D34" s="19">
        <v>738689905.79999995</v>
      </c>
      <c r="E34" s="19">
        <v>737892529.07000005</v>
      </c>
      <c r="F34" s="19">
        <v>71959767.239999995</v>
      </c>
      <c r="G34" s="19">
        <v>26290662.170000002</v>
      </c>
      <c r="H34" s="19">
        <v>35577029.170000002</v>
      </c>
      <c r="I34" s="19">
        <v>5097821.8599999994</v>
      </c>
      <c r="J34" s="19">
        <v>598967248.63</v>
      </c>
      <c r="K34" s="19">
        <v>797376.73</v>
      </c>
      <c r="L34" s="19">
        <v>1853729.23</v>
      </c>
      <c r="M34" s="19">
        <v>159192903.63</v>
      </c>
      <c r="N34"/>
      <c r="O34"/>
    </row>
    <row r="35" spans="1:15">
      <c r="A35" s="24" t="s">
        <v>105</v>
      </c>
      <c r="B35" s="19">
        <v>14583</v>
      </c>
      <c r="C35" s="19">
        <v>633308667.12</v>
      </c>
      <c r="D35" s="19">
        <v>633308667.12</v>
      </c>
      <c r="E35" s="19">
        <v>632782973.01999998</v>
      </c>
      <c r="F35" s="19">
        <v>59947753.439999998</v>
      </c>
      <c r="G35" s="19">
        <v>23266203.420000002</v>
      </c>
      <c r="H35" s="19">
        <v>34013450.170000002</v>
      </c>
      <c r="I35" s="19">
        <v>4838937.2300000004</v>
      </c>
      <c r="J35" s="19">
        <v>510716628.75999999</v>
      </c>
      <c r="K35" s="19">
        <v>525694.1</v>
      </c>
      <c r="L35" s="19">
        <v>1311673.6300000001</v>
      </c>
      <c r="M35" s="19">
        <v>143192934.88999999</v>
      </c>
      <c r="N35"/>
      <c r="O35"/>
    </row>
    <row r="36" spans="1:15">
      <c r="A36" s="24" t="s">
        <v>106</v>
      </c>
      <c r="B36" s="19">
        <v>16791</v>
      </c>
      <c r="C36" s="19">
        <v>794906813.24000001</v>
      </c>
      <c r="D36" s="19">
        <v>794911483.24000001</v>
      </c>
      <c r="E36" s="19">
        <v>794230993.37</v>
      </c>
      <c r="F36" s="19">
        <v>80206386.310000002</v>
      </c>
      <c r="G36" s="19">
        <v>36489568.620000005</v>
      </c>
      <c r="H36" s="19">
        <v>57869550.489999995</v>
      </c>
      <c r="I36" s="19">
        <v>5940659.9300000006</v>
      </c>
      <c r="J36" s="19">
        <v>613724828.01999998</v>
      </c>
      <c r="K36" s="19">
        <v>680489.87</v>
      </c>
      <c r="L36" s="19">
        <v>1771531.23</v>
      </c>
      <c r="M36" s="19">
        <v>183983629.75999999</v>
      </c>
      <c r="N36"/>
      <c r="O36"/>
    </row>
    <row r="37" spans="1:15">
      <c r="A37" s="24" t="s">
        <v>107</v>
      </c>
      <c r="B37" s="19">
        <v>10612</v>
      </c>
      <c r="C37" s="19">
        <v>555995996.85000002</v>
      </c>
      <c r="D37" s="19">
        <v>555995996.85000002</v>
      </c>
      <c r="E37" s="19">
        <v>555610609.41999996</v>
      </c>
      <c r="F37" s="19">
        <v>57517932.190000005</v>
      </c>
      <c r="G37" s="19">
        <v>26910441.079999998</v>
      </c>
      <c r="H37" s="19">
        <v>41765102.939999998</v>
      </c>
      <c r="I37" s="19">
        <v>4779269.87</v>
      </c>
      <c r="J37" s="19">
        <v>424637863.34000003</v>
      </c>
      <c r="K37" s="19">
        <v>385387.43000000005</v>
      </c>
      <c r="L37" s="19">
        <v>961069.9</v>
      </c>
      <c r="M37" s="19">
        <v>133469631.55000001</v>
      </c>
      <c r="N37"/>
      <c r="O37"/>
    </row>
    <row r="38" spans="1:15">
      <c r="A38" s="24" t="s">
        <v>108</v>
      </c>
      <c r="B38" s="19">
        <v>7809</v>
      </c>
      <c r="C38" s="19">
        <v>448282014.76999998</v>
      </c>
      <c r="D38" s="19">
        <v>448286826.06</v>
      </c>
      <c r="E38" s="19">
        <v>447791543.80000001</v>
      </c>
      <c r="F38" s="19">
        <v>47712732.520000003</v>
      </c>
      <c r="G38" s="19">
        <v>24541445.289999999</v>
      </c>
      <c r="H38" s="19">
        <v>37021965.140000001</v>
      </c>
      <c r="I38" s="19">
        <v>3996356.52</v>
      </c>
      <c r="J38" s="19">
        <v>334519044.32999998</v>
      </c>
      <c r="K38" s="19">
        <v>495282.26</v>
      </c>
      <c r="L38" s="19">
        <v>970688.19</v>
      </c>
      <c r="M38" s="19">
        <v>110403079.49000001</v>
      </c>
      <c r="N38"/>
      <c r="O38"/>
    </row>
    <row r="39" spans="1:15">
      <c r="A39" s="24" t="s">
        <v>109</v>
      </c>
      <c r="B39" s="19">
        <v>5998</v>
      </c>
      <c r="C39" s="19">
        <v>374250699.11000001</v>
      </c>
      <c r="D39" s="19">
        <v>374250699.11000001</v>
      </c>
      <c r="E39" s="19">
        <v>373977965.33999997</v>
      </c>
      <c r="F39" s="19">
        <v>36732873.829999998</v>
      </c>
      <c r="G39" s="19">
        <v>22781487.030000001</v>
      </c>
      <c r="H39" s="19">
        <v>33564276.619999997</v>
      </c>
      <c r="I39" s="19">
        <v>2537170.67</v>
      </c>
      <c r="J39" s="19">
        <v>278362157.19</v>
      </c>
      <c r="K39" s="19">
        <v>272733.77</v>
      </c>
      <c r="L39" s="19">
        <v>794266.71</v>
      </c>
      <c r="M39" s="19">
        <v>94605964.709999993</v>
      </c>
      <c r="N39"/>
      <c r="O39"/>
    </row>
    <row r="40" spans="1:15">
      <c r="A40" s="24" t="s">
        <v>110</v>
      </c>
      <c r="B40" s="19">
        <v>4620</v>
      </c>
      <c r="C40" s="19">
        <v>311399778.5</v>
      </c>
      <c r="D40" s="19">
        <v>311399778.5</v>
      </c>
      <c r="E40" s="19">
        <v>311211002.50999999</v>
      </c>
      <c r="F40" s="19">
        <v>31766919.110000003</v>
      </c>
      <c r="G40" s="19">
        <v>22431000.5</v>
      </c>
      <c r="H40" s="19">
        <v>28542410.149999999</v>
      </c>
      <c r="I40" s="19">
        <v>1784572.77</v>
      </c>
      <c r="J40" s="19">
        <v>226686099.97999999</v>
      </c>
      <c r="K40" s="19">
        <v>188775.99</v>
      </c>
      <c r="L40" s="19">
        <v>704127.55</v>
      </c>
      <c r="M40" s="19">
        <v>79423826.359999999</v>
      </c>
      <c r="N40"/>
      <c r="O40"/>
    </row>
    <row r="41" spans="1:15">
      <c r="A41" s="24" t="s">
        <v>111</v>
      </c>
      <c r="B41" s="19">
        <v>3732</v>
      </c>
      <c r="C41" s="19">
        <v>270173423.49000001</v>
      </c>
      <c r="D41" s="19">
        <v>270173423.49000001</v>
      </c>
      <c r="E41" s="19">
        <v>269985813.94999999</v>
      </c>
      <c r="F41" s="19">
        <v>24106959.100000001</v>
      </c>
      <c r="G41" s="19">
        <v>17474215.289999999</v>
      </c>
      <c r="H41" s="19">
        <v>27131908.18</v>
      </c>
      <c r="I41" s="19">
        <v>2283101.14</v>
      </c>
      <c r="J41" s="19">
        <v>198989630.24000001</v>
      </c>
      <c r="K41" s="19">
        <v>187609.54</v>
      </c>
      <c r="L41" s="19">
        <v>649443.65</v>
      </c>
      <c r="M41" s="19">
        <v>70519496.700000003</v>
      </c>
      <c r="N41"/>
      <c r="O41"/>
    </row>
    <row r="42" spans="1:15">
      <c r="A42" s="24" t="s">
        <v>112</v>
      </c>
      <c r="B42" s="19">
        <v>3135</v>
      </c>
      <c r="C42" s="19">
        <v>242733083.25</v>
      </c>
      <c r="D42" s="19">
        <v>242733083.25</v>
      </c>
      <c r="E42" s="19">
        <v>242600197.94999999</v>
      </c>
      <c r="F42" s="19">
        <v>20966134.170000002</v>
      </c>
      <c r="G42" s="19">
        <v>18954419.170000002</v>
      </c>
      <c r="H42" s="19">
        <v>23815635.460000001</v>
      </c>
      <c r="I42" s="19">
        <v>1271575.81</v>
      </c>
      <c r="J42" s="19">
        <v>177592433.34</v>
      </c>
      <c r="K42" s="19">
        <v>132885.29999999999</v>
      </c>
      <c r="L42" s="19">
        <v>379523.07</v>
      </c>
      <c r="M42" s="19">
        <v>63241944.690000005</v>
      </c>
      <c r="N42"/>
      <c r="O42"/>
    </row>
    <row r="43" spans="1:15">
      <c r="A43" s="24" t="s">
        <v>113</v>
      </c>
      <c r="B43" s="19">
        <v>2423</v>
      </c>
      <c r="C43" s="19">
        <v>199779511.5</v>
      </c>
      <c r="D43" s="19">
        <v>199779511.5</v>
      </c>
      <c r="E43" s="19">
        <v>199714586.64000002</v>
      </c>
      <c r="F43" s="19">
        <v>17996013.379999999</v>
      </c>
      <c r="G43" s="19">
        <v>17188900.890000001</v>
      </c>
      <c r="H43" s="19">
        <v>17537389.949999999</v>
      </c>
      <c r="I43" s="19">
        <v>1071723.54</v>
      </c>
      <c r="J43" s="19">
        <v>145920558.88</v>
      </c>
      <c r="K43" s="19">
        <v>64924.86</v>
      </c>
      <c r="L43" s="19">
        <v>478361.12</v>
      </c>
      <c r="M43" s="19">
        <v>51957266.849999994</v>
      </c>
      <c r="N43"/>
      <c r="O43"/>
    </row>
    <row r="44" spans="1:15">
      <c r="A44" s="24" t="s">
        <v>114</v>
      </c>
      <c r="B44" s="19">
        <v>2109</v>
      </c>
      <c r="C44" s="19">
        <v>184462095.25</v>
      </c>
      <c r="D44" s="19">
        <v>184463795.25</v>
      </c>
      <c r="E44" s="19">
        <v>184221792.88000003</v>
      </c>
      <c r="F44" s="19">
        <v>14407872.73</v>
      </c>
      <c r="G44" s="19">
        <v>16199099.08</v>
      </c>
      <c r="H44" s="19">
        <v>17474254.940000001</v>
      </c>
      <c r="I44" s="19">
        <v>1443303.4400000002</v>
      </c>
      <c r="J44" s="19">
        <v>134697262.69</v>
      </c>
      <c r="K44" s="19">
        <v>242002.37</v>
      </c>
      <c r="L44" s="19">
        <v>1215910.8800000001</v>
      </c>
      <c r="M44" s="19">
        <v>48912738.609999999</v>
      </c>
      <c r="N44"/>
      <c r="O44"/>
    </row>
    <row r="45" spans="1:15">
      <c r="A45" s="24" t="s">
        <v>115</v>
      </c>
      <c r="B45" s="19">
        <v>1774</v>
      </c>
      <c r="C45" s="19">
        <v>163914270.17999998</v>
      </c>
      <c r="D45" s="19">
        <v>163914270.17999998</v>
      </c>
      <c r="E45" s="19">
        <v>163702104.58999997</v>
      </c>
      <c r="F45" s="19">
        <v>12931788.850000001</v>
      </c>
      <c r="G45" s="19">
        <v>16797983.420000002</v>
      </c>
      <c r="H45" s="19">
        <v>15900392.18</v>
      </c>
      <c r="I45" s="19">
        <v>1218586.46</v>
      </c>
      <c r="J45" s="19">
        <v>116853353.68000001</v>
      </c>
      <c r="K45" s="19">
        <v>212165.59</v>
      </c>
      <c r="L45" s="19">
        <v>133674.70000000001</v>
      </c>
      <c r="M45" s="19">
        <v>43382700.050000004</v>
      </c>
      <c r="N45"/>
      <c r="O45"/>
    </row>
    <row r="46" spans="1:15">
      <c r="A46" s="24" t="s">
        <v>116</v>
      </c>
      <c r="B46" s="19">
        <v>1588</v>
      </c>
      <c r="C46" s="19">
        <v>154706843.11000001</v>
      </c>
      <c r="D46" s="19">
        <v>154706843.11000001</v>
      </c>
      <c r="E46" s="19">
        <v>154609302.15000001</v>
      </c>
      <c r="F46" s="19">
        <v>13161195.73</v>
      </c>
      <c r="G46" s="19">
        <v>16874142.109999999</v>
      </c>
      <c r="H46" s="19">
        <v>15065849.219999999</v>
      </c>
      <c r="I46" s="19">
        <v>849856.94</v>
      </c>
      <c r="J46" s="19">
        <v>108658258.14999999</v>
      </c>
      <c r="K46" s="19">
        <v>97540.96</v>
      </c>
      <c r="L46" s="19">
        <v>379751.13</v>
      </c>
      <c r="M46" s="19">
        <v>41472489.189999998</v>
      </c>
      <c r="N46"/>
      <c r="O46"/>
    </row>
    <row r="47" spans="1:15">
      <c r="A47" s="24" t="s">
        <v>117</v>
      </c>
      <c r="B47" s="19">
        <v>2310</v>
      </c>
      <c r="C47" s="19">
        <v>242024352.22999999</v>
      </c>
      <c r="D47" s="19">
        <v>242024352.22999999</v>
      </c>
      <c r="E47" s="19">
        <v>242004212.25999999</v>
      </c>
      <c r="F47" s="19">
        <v>19056994.669999998</v>
      </c>
      <c r="G47" s="19">
        <v>27656030.75</v>
      </c>
      <c r="H47" s="19">
        <v>22871753.479999997</v>
      </c>
      <c r="I47" s="19">
        <v>1554677.24</v>
      </c>
      <c r="J47" s="19">
        <v>170864756.12</v>
      </c>
      <c r="K47" s="19">
        <v>20139.97</v>
      </c>
      <c r="L47" s="19">
        <v>364340.44</v>
      </c>
      <c r="M47" s="19">
        <v>64873577.609999999</v>
      </c>
      <c r="N47"/>
      <c r="O47"/>
    </row>
    <row r="48" spans="1:15">
      <c r="A48" s="24" t="s">
        <v>118</v>
      </c>
      <c r="B48" s="19">
        <v>1729</v>
      </c>
      <c r="C48" s="19">
        <v>198699039.97</v>
      </c>
      <c r="D48" s="19">
        <v>198699039.97</v>
      </c>
      <c r="E48" s="19">
        <v>198613102.61000001</v>
      </c>
      <c r="F48" s="19">
        <v>15599425.379999999</v>
      </c>
      <c r="G48" s="19">
        <v>25812815.609999999</v>
      </c>
      <c r="H48" s="19">
        <v>16885052.539999999</v>
      </c>
      <c r="I48" s="19">
        <v>1133530</v>
      </c>
      <c r="J48" s="19">
        <v>139182279.07999998</v>
      </c>
      <c r="K48" s="19">
        <v>85937.36</v>
      </c>
      <c r="L48" s="19">
        <v>663270.57999999996</v>
      </c>
      <c r="M48" s="19">
        <v>55393306.879999995</v>
      </c>
      <c r="N48"/>
      <c r="O48"/>
    </row>
    <row r="49" spans="1:15">
      <c r="A49" s="24" t="s">
        <v>119</v>
      </c>
      <c r="B49" s="19">
        <v>1324</v>
      </c>
      <c r="C49" s="19">
        <v>165080075.84999999</v>
      </c>
      <c r="D49" s="19">
        <v>165080075.84999999</v>
      </c>
      <c r="E49" s="19">
        <v>165055328.91999999</v>
      </c>
      <c r="F49" s="19">
        <v>10132803.4</v>
      </c>
      <c r="G49" s="19">
        <v>25087418.439999998</v>
      </c>
      <c r="H49" s="19">
        <v>15614373.34</v>
      </c>
      <c r="I49" s="19">
        <v>768727.63</v>
      </c>
      <c r="J49" s="19">
        <v>113452006.11</v>
      </c>
      <c r="K49" s="19">
        <v>24746.93</v>
      </c>
      <c r="L49" s="19">
        <v>531963.13</v>
      </c>
      <c r="M49" s="19">
        <v>46708721.129999995</v>
      </c>
      <c r="N49"/>
      <c r="O49"/>
    </row>
    <row r="50" spans="1:15">
      <c r="A50" s="24" t="s">
        <v>120</v>
      </c>
      <c r="B50" s="19">
        <v>1058</v>
      </c>
      <c r="C50" s="19">
        <v>142553212.46000001</v>
      </c>
      <c r="D50" s="19">
        <v>142553212.46000001</v>
      </c>
      <c r="E50" s="19">
        <v>142534915.21000001</v>
      </c>
      <c r="F50" s="19">
        <v>9263187.7100000009</v>
      </c>
      <c r="G50" s="19">
        <v>22103772.390000001</v>
      </c>
      <c r="H50" s="19">
        <v>15371437.92</v>
      </c>
      <c r="I50" s="19">
        <v>480487.66000000003</v>
      </c>
      <c r="J50" s="19">
        <v>95316029.530000001</v>
      </c>
      <c r="K50" s="19">
        <v>18297.25</v>
      </c>
      <c r="L50" s="19">
        <v>262147.63</v>
      </c>
      <c r="M50" s="19">
        <v>41621040.630000003</v>
      </c>
      <c r="N50"/>
      <c r="O50"/>
    </row>
    <row r="51" spans="1:15">
      <c r="A51" s="24" t="s">
        <v>121</v>
      </c>
      <c r="B51" s="19">
        <v>847</v>
      </c>
      <c r="C51" s="19">
        <v>122704413.92</v>
      </c>
      <c r="D51" s="19">
        <v>122704413.92</v>
      </c>
      <c r="E51" s="19">
        <v>122704020.78999999</v>
      </c>
      <c r="F51" s="19">
        <v>7661743.7000000002</v>
      </c>
      <c r="G51" s="19">
        <v>22163769.879999999</v>
      </c>
      <c r="H51" s="19">
        <v>13790995.300000001</v>
      </c>
      <c r="I51" s="19">
        <v>668894.38</v>
      </c>
      <c r="J51" s="19">
        <v>78418617.530000001</v>
      </c>
      <c r="K51" s="19">
        <v>393.13</v>
      </c>
      <c r="L51" s="19">
        <v>399006.64</v>
      </c>
      <c r="M51" s="19">
        <v>35699199.649999999</v>
      </c>
      <c r="N51"/>
      <c r="O51"/>
    </row>
    <row r="52" spans="1:15">
      <c r="A52" s="24" t="s">
        <v>122</v>
      </c>
      <c r="B52" s="19">
        <v>660</v>
      </c>
      <c r="C52" s="19">
        <v>102209864.42</v>
      </c>
      <c r="D52" s="19">
        <v>102209864.42</v>
      </c>
      <c r="E52" s="19">
        <v>102202971.03</v>
      </c>
      <c r="F52" s="19">
        <v>6864284.3800000008</v>
      </c>
      <c r="G52" s="19">
        <v>22531852.68</v>
      </c>
      <c r="H52" s="19">
        <v>12019756.119999999</v>
      </c>
      <c r="I52" s="19">
        <v>417038.65</v>
      </c>
      <c r="J52" s="19">
        <v>60370039.200000003</v>
      </c>
      <c r="K52" s="19">
        <v>6893.39</v>
      </c>
      <c r="L52" s="19">
        <v>133324.47</v>
      </c>
      <c r="M52" s="19">
        <v>29263003.779999997</v>
      </c>
      <c r="N52"/>
      <c r="O52"/>
    </row>
    <row r="53" spans="1:15">
      <c r="A53" s="24" t="s">
        <v>123</v>
      </c>
      <c r="B53" s="19">
        <v>550</v>
      </c>
      <c r="C53" s="19">
        <v>90734128.879999995</v>
      </c>
      <c r="D53" s="19">
        <v>90734128.879999995</v>
      </c>
      <c r="E53" s="19">
        <v>90552820.659999996</v>
      </c>
      <c r="F53" s="19">
        <v>5799540.9199999999</v>
      </c>
      <c r="G53" s="19">
        <v>19607226.690000001</v>
      </c>
      <c r="H53" s="19">
        <v>8974613.3599999994</v>
      </c>
      <c r="I53" s="19">
        <v>494357.64</v>
      </c>
      <c r="J53" s="19">
        <v>55677082.049999997</v>
      </c>
      <c r="K53" s="19">
        <v>181308.22</v>
      </c>
      <c r="L53" s="19">
        <v>101501.74</v>
      </c>
      <c r="M53" s="19">
        <v>26519166.579999998</v>
      </c>
      <c r="N53"/>
      <c r="O53"/>
    </row>
    <row r="54" spans="1:15">
      <c r="A54" s="24" t="s">
        <v>124</v>
      </c>
      <c r="B54" s="19">
        <v>438</v>
      </c>
      <c r="C54" s="19">
        <v>76557418.159999996</v>
      </c>
      <c r="D54" s="19">
        <v>76557418.159999996</v>
      </c>
      <c r="E54" s="19">
        <v>76394515.75</v>
      </c>
      <c r="F54" s="19">
        <v>5194827.43</v>
      </c>
      <c r="G54" s="19">
        <v>17013647.68</v>
      </c>
      <c r="H54" s="19">
        <v>6337060.46</v>
      </c>
      <c r="I54" s="19">
        <v>176433.73</v>
      </c>
      <c r="J54" s="19">
        <v>47672546.450000003</v>
      </c>
      <c r="K54" s="19">
        <v>162902.41</v>
      </c>
      <c r="L54" s="19">
        <v>82451.77</v>
      </c>
      <c r="M54" s="19">
        <v>22485402.529999997</v>
      </c>
      <c r="N54"/>
      <c r="O54"/>
    </row>
    <row r="55" spans="1:15">
      <c r="A55" s="24" t="s">
        <v>125</v>
      </c>
      <c r="B55" s="19">
        <v>728</v>
      </c>
      <c r="C55" s="19">
        <v>138336339.16</v>
      </c>
      <c r="D55" s="19">
        <v>138336339.16</v>
      </c>
      <c r="E55" s="19">
        <v>138242402.03999999</v>
      </c>
      <c r="F55" s="19">
        <v>9061794.8399999999</v>
      </c>
      <c r="G55" s="19">
        <v>33106900.789999999</v>
      </c>
      <c r="H55" s="19">
        <v>13088400.23</v>
      </c>
      <c r="I55" s="19">
        <v>664948.65</v>
      </c>
      <c r="J55" s="19">
        <v>82320357.530000001</v>
      </c>
      <c r="K55" s="19">
        <v>93937.12</v>
      </c>
      <c r="L55" s="19">
        <v>299236.87</v>
      </c>
      <c r="M55" s="19">
        <v>40247936.590000004</v>
      </c>
      <c r="N55"/>
      <c r="O55"/>
    </row>
    <row r="56" spans="1:15">
      <c r="A56" s="24" t="s">
        <v>126</v>
      </c>
      <c r="B56" s="19">
        <v>555</v>
      </c>
      <c r="C56" s="19">
        <v>116115901.70999999</v>
      </c>
      <c r="D56" s="19">
        <v>116115901.70999999</v>
      </c>
      <c r="E56" s="19">
        <v>116098217.88</v>
      </c>
      <c r="F56" s="19">
        <v>7469412.2200000007</v>
      </c>
      <c r="G56" s="19">
        <v>32904802.18</v>
      </c>
      <c r="H56" s="19">
        <v>8601362.4500000011</v>
      </c>
      <c r="I56" s="19">
        <v>72124.899999999994</v>
      </c>
      <c r="J56" s="19">
        <v>67050516.130000003</v>
      </c>
      <c r="K56" s="19">
        <v>17683.830000000002</v>
      </c>
      <c r="L56" s="19">
        <v>179845.46999999997</v>
      </c>
      <c r="M56" s="19">
        <v>33171331.25</v>
      </c>
      <c r="N56"/>
      <c r="O56"/>
    </row>
    <row r="57" spans="1:15">
      <c r="A57" s="24" t="s">
        <v>127</v>
      </c>
      <c r="B57" s="19">
        <v>585</v>
      </c>
      <c r="C57" s="19">
        <v>137288793.53</v>
      </c>
      <c r="D57" s="19">
        <v>137288793.53</v>
      </c>
      <c r="E57" s="19">
        <v>137095841.71000001</v>
      </c>
      <c r="F57" s="19">
        <v>8438706.3499999996</v>
      </c>
      <c r="G57" s="19">
        <v>42048077.890000001</v>
      </c>
      <c r="H57" s="19">
        <v>11027568.59</v>
      </c>
      <c r="I57" s="19">
        <v>1071706.22</v>
      </c>
      <c r="J57" s="19">
        <v>74509782.660000011</v>
      </c>
      <c r="K57" s="19">
        <v>192951.82</v>
      </c>
      <c r="L57" s="19">
        <v>119407.66</v>
      </c>
      <c r="M57" s="19">
        <v>38422414.780000001</v>
      </c>
      <c r="N57"/>
      <c r="O57"/>
    </row>
    <row r="58" spans="1:15">
      <c r="A58" s="24" t="s">
        <v>128</v>
      </c>
      <c r="B58" s="19">
        <v>433</v>
      </c>
      <c r="C58" s="19">
        <v>114382952.61000001</v>
      </c>
      <c r="D58" s="19">
        <v>114382952.61000001</v>
      </c>
      <c r="E58" s="19">
        <v>114342793.59</v>
      </c>
      <c r="F58" s="19">
        <v>7017835.9100000001</v>
      </c>
      <c r="G58" s="19">
        <v>37335568.950000003</v>
      </c>
      <c r="H58" s="19">
        <v>8459236.3499999996</v>
      </c>
      <c r="I58" s="19">
        <v>339008.69</v>
      </c>
      <c r="J58" s="19">
        <v>61191143.690000005</v>
      </c>
      <c r="K58" s="19">
        <v>40159.019999999997</v>
      </c>
      <c r="L58" s="19">
        <v>124559.55</v>
      </c>
      <c r="M58" s="19">
        <v>31974831.739999998</v>
      </c>
      <c r="N58"/>
      <c r="O58"/>
    </row>
    <row r="59" spans="1:15">
      <c r="A59" s="24" t="s">
        <v>129</v>
      </c>
      <c r="B59" s="19">
        <v>345</v>
      </c>
      <c r="C59" s="19">
        <v>101857072.97999999</v>
      </c>
      <c r="D59" s="19">
        <v>101857072.97999999</v>
      </c>
      <c r="E59" s="19">
        <v>101857072.97999999</v>
      </c>
      <c r="F59" s="19">
        <v>5183146.84</v>
      </c>
      <c r="G59" s="19">
        <v>35732315.119999997</v>
      </c>
      <c r="H59" s="19">
        <v>7425783.7300000004</v>
      </c>
      <c r="I59" s="19">
        <v>594512.48</v>
      </c>
      <c r="J59" s="19">
        <v>52921314.810000002</v>
      </c>
      <c r="K59" s="19"/>
      <c r="L59" s="19">
        <v>133607.26999999999</v>
      </c>
      <c r="M59" s="19">
        <v>27801179.469999999</v>
      </c>
      <c r="N59"/>
      <c r="O59"/>
    </row>
    <row r="60" spans="1:15">
      <c r="A60" s="24" t="s">
        <v>130</v>
      </c>
      <c r="B60" s="19">
        <v>243</v>
      </c>
      <c r="C60" s="19">
        <v>78698576.209999993</v>
      </c>
      <c r="D60" s="19">
        <v>78698576.209999993</v>
      </c>
      <c r="E60" s="19">
        <v>78696442.449999988</v>
      </c>
      <c r="F60" s="19">
        <v>1793783.78</v>
      </c>
      <c r="G60" s="19">
        <v>33495878.110000003</v>
      </c>
      <c r="H60" s="19">
        <v>4334011.04</v>
      </c>
      <c r="I60" s="19">
        <v>1293467.7</v>
      </c>
      <c r="J60" s="19">
        <v>37779301.82</v>
      </c>
      <c r="K60" s="19">
        <v>2133.7600000000002</v>
      </c>
      <c r="L60" s="19">
        <v>727044.88</v>
      </c>
      <c r="M60" s="19">
        <v>20022140.43</v>
      </c>
      <c r="N60"/>
      <c r="O60"/>
    </row>
    <row r="61" spans="1:15">
      <c r="A61" s="24" t="s">
        <v>131</v>
      </c>
      <c r="B61" s="19">
        <v>210</v>
      </c>
      <c r="C61" s="19">
        <v>74392287.849999994</v>
      </c>
      <c r="D61" s="19">
        <v>74392287.849999994</v>
      </c>
      <c r="E61" s="19">
        <v>74392287.849999994</v>
      </c>
      <c r="F61" s="19">
        <v>2310662.67</v>
      </c>
      <c r="G61" s="19">
        <v>33443859.449999999</v>
      </c>
      <c r="H61" s="19">
        <v>4307359.21</v>
      </c>
      <c r="I61" s="19">
        <v>69640.210000000006</v>
      </c>
      <c r="J61" s="19">
        <v>34260766.310000002</v>
      </c>
      <c r="K61" s="19"/>
      <c r="L61" s="19">
        <v>68745.100000000006</v>
      </c>
      <c r="M61" s="19">
        <v>18561166.969999999</v>
      </c>
      <c r="N61"/>
      <c r="O61"/>
    </row>
    <row r="62" spans="1:15">
      <c r="A62" s="24" t="s">
        <v>132</v>
      </c>
      <c r="B62" s="19">
        <v>153</v>
      </c>
      <c r="C62" s="19">
        <v>58768286.329999998</v>
      </c>
      <c r="D62" s="19">
        <v>58768286.329999998</v>
      </c>
      <c r="E62" s="19">
        <v>58768286.329999998</v>
      </c>
      <c r="F62" s="19">
        <v>1611703.92</v>
      </c>
      <c r="G62" s="19">
        <v>21396760.32</v>
      </c>
      <c r="H62" s="19">
        <v>2799111.77</v>
      </c>
      <c r="I62" s="19">
        <v>401935.66</v>
      </c>
      <c r="J62" s="19">
        <v>32558774.66</v>
      </c>
      <c r="K62" s="19"/>
      <c r="L62" s="19">
        <v>60660.97</v>
      </c>
      <c r="M62" s="19">
        <v>16395159.119999999</v>
      </c>
      <c r="N62"/>
      <c r="O62"/>
    </row>
    <row r="63" spans="1:15">
      <c r="A63" s="24" t="s">
        <v>133</v>
      </c>
      <c r="B63" s="19">
        <v>190</v>
      </c>
      <c r="C63" s="19">
        <v>80697490.189999998</v>
      </c>
      <c r="D63" s="19">
        <v>80697490.189999998</v>
      </c>
      <c r="E63" s="19">
        <v>80504670.239999995</v>
      </c>
      <c r="F63" s="19">
        <v>3377692.77</v>
      </c>
      <c r="G63" s="19">
        <v>32890730.759999998</v>
      </c>
      <c r="H63" s="19">
        <v>4982408.6500000004</v>
      </c>
      <c r="I63" s="19">
        <v>19120.78</v>
      </c>
      <c r="J63" s="19">
        <v>39234717.280000001</v>
      </c>
      <c r="K63" s="19">
        <v>192819.95</v>
      </c>
      <c r="L63" s="19">
        <v>17953.11</v>
      </c>
      <c r="M63" s="19">
        <v>21547840.379999999</v>
      </c>
      <c r="N63"/>
      <c r="O63"/>
    </row>
    <row r="64" spans="1:15">
      <c r="A64" s="24" t="s">
        <v>134</v>
      </c>
      <c r="B64" s="19">
        <v>163</v>
      </c>
      <c r="C64" s="19">
        <v>77368953.030000001</v>
      </c>
      <c r="D64" s="19">
        <v>77368953.030000001</v>
      </c>
      <c r="E64" s="19">
        <v>77335436.209999993</v>
      </c>
      <c r="F64" s="19">
        <v>1440633.5599999998</v>
      </c>
      <c r="G64" s="19">
        <v>36444088.469999999</v>
      </c>
      <c r="H64" s="19">
        <v>4005542.3600000003</v>
      </c>
      <c r="I64" s="19">
        <v>974329.14</v>
      </c>
      <c r="J64" s="19">
        <v>34470842.68</v>
      </c>
      <c r="K64" s="19">
        <v>33516.82</v>
      </c>
      <c r="L64" s="19">
        <v>221937.62</v>
      </c>
      <c r="M64" s="19">
        <v>19199848.509999998</v>
      </c>
      <c r="N64"/>
      <c r="O64"/>
    </row>
    <row r="65" spans="1:15">
      <c r="A65" s="24" t="s">
        <v>135</v>
      </c>
      <c r="B65" s="19">
        <v>111</v>
      </c>
      <c r="C65" s="19">
        <v>58075074.879999995</v>
      </c>
      <c r="D65" s="19">
        <v>58075074.879999995</v>
      </c>
      <c r="E65" s="19">
        <v>58075074.879999995</v>
      </c>
      <c r="F65" s="19">
        <v>1712863.6500000001</v>
      </c>
      <c r="G65" s="19">
        <v>33549348.57</v>
      </c>
      <c r="H65" s="19">
        <v>2485627.0499999998</v>
      </c>
      <c r="I65" s="19">
        <v>400</v>
      </c>
      <c r="J65" s="19">
        <v>20326835.609999999</v>
      </c>
      <c r="K65" s="19">
        <v>0</v>
      </c>
      <c r="L65" s="19">
        <v>45193.71</v>
      </c>
      <c r="M65" s="19">
        <v>12786361.35</v>
      </c>
      <c r="N65"/>
      <c r="O65"/>
    </row>
    <row r="66" spans="1:15">
      <c r="A66" s="24" t="s">
        <v>136</v>
      </c>
      <c r="B66" s="19">
        <v>81</v>
      </c>
      <c r="C66" s="19">
        <v>46506125.450000003</v>
      </c>
      <c r="D66" s="19">
        <v>46506125.450000003</v>
      </c>
      <c r="E66" s="19">
        <v>46506125.450000003</v>
      </c>
      <c r="F66" s="19">
        <v>434444.02</v>
      </c>
      <c r="G66" s="19">
        <v>21329859.650000002</v>
      </c>
      <c r="H66" s="19">
        <v>3240187.31</v>
      </c>
      <c r="I66" s="19">
        <v>592752.77</v>
      </c>
      <c r="J66" s="19">
        <v>20908881.699999999</v>
      </c>
      <c r="K66" s="19"/>
      <c r="L66" s="19">
        <v>3228.96</v>
      </c>
      <c r="M66" s="19">
        <v>11798356.9</v>
      </c>
      <c r="N66"/>
      <c r="O66"/>
    </row>
    <row r="67" spans="1:15">
      <c r="A67" s="24" t="s">
        <v>137</v>
      </c>
      <c r="B67" s="19">
        <v>53</v>
      </c>
      <c r="C67" s="19">
        <v>32911876.100000001</v>
      </c>
      <c r="D67" s="19">
        <v>32911876.100000001</v>
      </c>
      <c r="E67" s="19">
        <v>32911876.100000001</v>
      </c>
      <c r="F67" s="19">
        <v>457804.17</v>
      </c>
      <c r="G67" s="19">
        <v>14920199.82</v>
      </c>
      <c r="H67" s="19">
        <v>2516401.44</v>
      </c>
      <c r="I67" s="19"/>
      <c r="J67" s="19">
        <v>15017470.67</v>
      </c>
      <c r="K67" s="19">
        <v>0</v>
      </c>
      <c r="L67" s="19">
        <v>27531.21</v>
      </c>
      <c r="M67" s="19">
        <v>8513879.0899999999</v>
      </c>
      <c r="N67"/>
      <c r="O67"/>
    </row>
    <row r="68" spans="1:15">
      <c r="A68" s="24" t="s">
        <v>138</v>
      </c>
      <c r="B68" s="19">
        <v>49</v>
      </c>
      <c r="C68" s="19">
        <v>32983292.669999998</v>
      </c>
      <c r="D68" s="19">
        <v>32983292.669999998</v>
      </c>
      <c r="E68" s="19">
        <v>32945881.59</v>
      </c>
      <c r="F68" s="19">
        <v>446486.7</v>
      </c>
      <c r="G68" s="19">
        <v>17998567.09</v>
      </c>
      <c r="H68" s="19">
        <v>2761748.32</v>
      </c>
      <c r="I68" s="19">
        <v>12730.1</v>
      </c>
      <c r="J68" s="19">
        <v>11726349.379999999</v>
      </c>
      <c r="K68" s="19">
        <v>37411.08</v>
      </c>
      <c r="L68" s="19">
        <v>37686.76</v>
      </c>
      <c r="M68" s="19">
        <v>7617602.21</v>
      </c>
      <c r="N68"/>
      <c r="O68"/>
    </row>
    <row r="69" spans="1:15">
      <c r="A69" s="24" t="s">
        <v>139</v>
      </c>
      <c r="B69" s="19">
        <v>81</v>
      </c>
      <c r="C69" s="19">
        <v>60016738.590000004</v>
      </c>
      <c r="D69" s="19">
        <v>60016738.590000004</v>
      </c>
      <c r="E69" s="19">
        <v>60016738.590000004</v>
      </c>
      <c r="F69" s="19">
        <v>2161983.9</v>
      </c>
      <c r="G69" s="19">
        <v>31007869.02</v>
      </c>
      <c r="H69" s="19">
        <v>2453108.4299999997</v>
      </c>
      <c r="I69" s="19">
        <v>8761.4500000000007</v>
      </c>
      <c r="J69" s="19">
        <v>24385015.789999999</v>
      </c>
      <c r="K69" s="19"/>
      <c r="L69" s="19">
        <v>9416.09</v>
      </c>
      <c r="M69" s="19">
        <v>14571965.77</v>
      </c>
      <c r="N69"/>
      <c r="O69"/>
    </row>
    <row r="70" spans="1:15">
      <c r="A70" s="24" t="s">
        <v>140</v>
      </c>
      <c r="B70" s="19">
        <v>69</v>
      </c>
      <c r="C70" s="19">
        <v>58548652.929999992</v>
      </c>
      <c r="D70" s="19">
        <v>58548652.929999992</v>
      </c>
      <c r="E70" s="19">
        <v>58548652.929999992</v>
      </c>
      <c r="F70" s="19">
        <v>801734.32</v>
      </c>
      <c r="G70" s="19">
        <v>34094035.329999998</v>
      </c>
      <c r="H70" s="19">
        <v>2316742.6500000004</v>
      </c>
      <c r="I70" s="19">
        <v>1800</v>
      </c>
      <c r="J70" s="19">
        <v>21334340.629999999</v>
      </c>
      <c r="K70" s="19"/>
      <c r="L70" s="19">
        <v>37547.53</v>
      </c>
      <c r="M70" s="19">
        <v>13097861.57</v>
      </c>
      <c r="N70"/>
      <c r="O70"/>
    </row>
    <row r="71" spans="1:15">
      <c r="A71" s="24" t="s">
        <v>141</v>
      </c>
      <c r="B71" s="19">
        <v>286</v>
      </c>
      <c r="C71" s="19">
        <v>1032011861.1500001</v>
      </c>
      <c r="D71" s="19">
        <v>1032011861.1500001</v>
      </c>
      <c r="E71" s="19">
        <v>1032011861.1500001</v>
      </c>
      <c r="F71" s="19">
        <v>4910767.5</v>
      </c>
      <c r="G71" s="19">
        <v>879189810.68999994</v>
      </c>
      <c r="H71" s="19">
        <v>9756647.8499999996</v>
      </c>
      <c r="I71" s="19">
        <v>69344.509999999995</v>
      </c>
      <c r="J71" s="19">
        <v>138085290.59999999</v>
      </c>
      <c r="K71" s="19">
        <v>0</v>
      </c>
      <c r="L71" s="19">
        <v>142212.91</v>
      </c>
      <c r="M71" s="19">
        <v>177596071.5</v>
      </c>
      <c r="N71"/>
      <c r="O71"/>
    </row>
    <row r="72" spans="1:15">
      <c r="A72" s="24" t="s">
        <v>142</v>
      </c>
      <c r="B72" s="19">
        <v>5630829</v>
      </c>
      <c r="C72" s="19">
        <v>69326445601.929977</v>
      </c>
      <c r="D72" s="19">
        <v>69326983174.499969</v>
      </c>
      <c r="E72" s="19">
        <v>66917318050.669975</v>
      </c>
      <c r="F72" s="19">
        <v>3278076929.2799997</v>
      </c>
      <c r="G72" s="19">
        <v>2705433848.8299994</v>
      </c>
      <c r="H72" s="19">
        <v>1153549036.4599998</v>
      </c>
      <c r="I72" s="19">
        <v>373023335.73999977</v>
      </c>
      <c r="J72" s="19">
        <v>59407234900.359985</v>
      </c>
      <c r="K72" s="19">
        <v>2409665123.8299999</v>
      </c>
      <c r="L72" s="19">
        <v>564810589.23000002</v>
      </c>
      <c r="M72" s="19">
        <v>6349911001.6000071</v>
      </c>
      <c r="N72"/>
      <c r="O72"/>
    </row>
  </sheetData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72"/>
  <sheetViews>
    <sheetView zoomScale="85" workbookViewId="0"/>
  </sheetViews>
  <sheetFormatPr defaultRowHeight="15"/>
  <cols>
    <col min="1" max="1" width="21.140625" customWidth="1"/>
    <col min="2" max="2" width="17.28515625" customWidth="1"/>
    <col min="3" max="3" width="15.28515625" customWidth="1"/>
    <col min="4" max="4" width="18.85546875" customWidth="1"/>
    <col min="5" max="6" width="14.28515625" customWidth="1"/>
    <col min="7" max="7" width="29.28515625" customWidth="1"/>
    <col min="8" max="8" width="16.28515625" customWidth="1"/>
    <col min="9" max="9" width="16.140625" customWidth="1"/>
    <col min="10" max="10" width="15.140625" customWidth="1"/>
    <col min="11" max="15" width="14.28515625" customWidth="1"/>
  </cols>
  <sheetData>
    <row r="1" spans="1:15">
      <c r="A1" s="97" t="s">
        <v>347</v>
      </c>
      <c r="B1" s="96" t="s">
        <v>1</v>
      </c>
      <c r="C1" s="131" t="s">
        <v>461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6"/>
      <c r="O1" s="16"/>
    </row>
    <row r="2" spans="1:15">
      <c r="A2" s="16"/>
      <c r="B2" s="16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6"/>
      <c r="O2" s="16"/>
    </row>
    <row r="3" spans="1:15" s="7" customFormat="1">
      <c r="A3" s="97" t="s">
        <v>4</v>
      </c>
      <c r="B3" s="97" t="s">
        <v>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/>
      <c r="O3"/>
    </row>
    <row r="4" spans="1:15" s="8" customFormat="1" ht="60">
      <c r="A4" s="103" t="s">
        <v>453</v>
      </c>
      <c r="B4" s="95" t="s">
        <v>454</v>
      </c>
      <c r="C4" s="95" t="s">
        <v>462</v>
      </c>
      <c r="D4" s="95" t="s">
        <v>448</v>
      </c>
      <c r="E4" s="95" t="s">
        <v>456</v>
      </c>
      <c r="F4" s="95" t="s">
        <v>352</v>
      </c>
      <c r="G4" s="95" t="s">
        <v>353</v>
      </c>
      <c r="H4" s="95" t="s">
        <v>354</v>
      </c>
      <c r="I4" s="95" t="s">
        <v>355</v>
      </c>
      <c r="J4" s="95" t="s">
        <v>356</v>
      </c>
      <c r="K4" s="95" t="s">
        <v>459</v>
      </c>
      <c r="L4" s="95" t="s">
        <v>460</v>
      </c>
      <c r="M4" s="95" t="s">
        <v>310</v>
      </c>
      <c r="N4"/>
      <c r="O4"/>
    </row>
    <row r="5" spans="1:15">
      <c r="A5" s="100" t="s">
        <v>281</v>
      </c>
      <c r="B5" s="96">
        <v>845035</v>
      </c>
      <c r="C5" s="96">
        <v>0</v>
      </c>
      <c r="D5" s="96">
        <v>0</v>
      </c>
      <c r="E5" s="96">
        <v>0</v>
      </c>
      <c r="F5" s="96">
        <v>0</v>
      </c>
      <c r="G5" s="96">
        <v>0</v>
      </c>
      <c r="H5" s="96">
        <v>0</v>
      </c>
      <c r="I5" s="96">
        <v>0</v>
      </c>
      <c r="J5" s="96">
        <v>0</v>
      </c>
      <c r="K5" s="96">
        <v>0</v>
      </c>
      <c r="L5" s="96">
        <v>274978532.63999999</v>
      </c>
      <c r="M5" s="96">
        <v>0</v>
      </c>
    </row>
    <row r="6" spans="1:15">
      <c r="A6" s="100" t="s">
        <v>76</v>
      </c>
      <c r="B6" s="96">
        <v>608518</v>
      </c>
      <c r="C6" s="96">
        <v>122861952.21000001</v>
      </c>
      <c r="D6" s="96">
        <v>122861987.03999999</v>
      </c>
      <c r="E6" s="96">
        <v>92161512.00999999</v>
      </c>
      <c r="F6" s="96">
        <v>34791735.869999997</v>
      </c>
      <c r="G6" s="96">
        <v>27669510.02</v>
      </c>
      <c r="H6" s="96">
        <v>9284336.4900000002</v>
      </c>
      <c r="I6" s="96">
        <v>20415929.630000003</v>
      </c>
      <c r="J6" s="96">
        <v>0</v>
      </c>
      <c r="K6" s="96">
        <v>30700475.030000001</v>
      </c>
      <c r="L6" s="96">
        <v>839444403.07999992</v>
      </c>
      <c r="M6" s="96">
        <v>12597191.16</v>
      </c>
    </row>
    <row r="7" spans="1:15">
      <c r="A7" s="100" t="s">
        <v>77</v>
      </c>
      <c r="B7" s="96">
        <v>183962</v>
      </c>
      <c r="C7" s="96">
        <v>272499719.18000001</v>
      </c>
      <c r="D7" s="96">
        <v>272499861.20999998</v>
      </c>
      <c r="E7" s="96">
        <v>175290208.91</v>
      </c>
      <c r="F7" s="96">
        <v>86069458.210000008</v>
      </c>
      <c r="G7" s="96">
        <v>30606497.990000002</v>
      </c>
      <c r="H7" s="96">
        <v>25775794.489999998</v>
      </c>
      <c r="I7" s="96">
        <v>32838458.219999999</v>
      </c>
      <c r="J7" s="96">
        <v>0</v>
      </c>
      <c r="K7" s="96">
        <v>97209652.299999997</v>
      </c>
      <c r="L7" s="96">
        <v>190666140.62</v>
      </c>
      <c r="M7" s="96">
        <v>25830677.439999998</v>
      </c>
    </row>
    <row r="8" spans="1:15">
      <c r="A8" s="100" t="s">
        <v>78</v>
      </c>
      <c r="B8" s="96">
        <v>230932</v>
      </c>
      <c r="C8" s="96">
        <v>574545396.17000008</v>
      </c>
      <c r="D8" s="96">
        <v>574545396.17000008</v>
      </c>
      <c r="E8" s="96">
        <v>251551995.64000002</v>
      </c>
      <c r="F8" s="96">
        <v>141647934.56999999</v>
      </c>
      <c r="G8" s="96">
        <v>29883335.890000001</v>
      </c>
      <c r="H8" s="96">
        <v>40306428.549999997</v>
      </c>
      <c r="I8" s="96">
        <v>39714296.630000003</v>
      </c>
      <c r="J8" s="96">
        <v>0</v>
      </c>
      <c r="K8" s="96">
        <v>322993400.52999997</v>
      </c>
      <c r="L8" s="96">
        <v>174688955.25999999</v>
      </c>
      <c r="M8" s="96">
        <v>39442653.43</v>
      </c>
    </row>
    <row r="9" spans="1:15">
      <c r="A9" s="100" t="s">
        <v>79</v>
      </c>
      <c r="B9" s="96">
        <v>278015</v>
      </c>
      <c r="C9" s="96">
        <v>926045435.01999998</v>
      </c>
      <c r="D9" s="96">
        <v>926046115.01999998</v>
      </c>
      <c r="E9" s="96">
        <v>328181541.63</v>
      </c>
      <c r="F9" s="96">
        <v>195572316.79000002</v>
      </c>
      <c r="G9" s="96">
        <v>32943048.399999999</v>
      </c>
      <c r="H9" s="96">
        <v>57084819.819999993</v>
      </c>
      <c r="I9" s="96">
        <v>42581356.619999997</v>
      </c>
      <c r="J9" s="96">
        <v>0</v>
      </c>
      <c r="K9" s="96">
        <v>597864573.38999999</v>
      </c>
      <c r="L9" s="96">
        <v>194595107.5</v>
      </c>
      <c r="M9" s="96">
        <v>55791845.399999999</v>
      </c>
    </row>
    <row r="10" spans="1:15">
      <c r="A10" s="100" t="s">
        <v>80</v>
      </c>
      <c r="B10" s="96">
        <v>188476</v>
      </c>
      <c r="C10" s="96">
        <v>846475872.38999987</v>
      </c>
      <c r="D10" s="96">
        <v>846475872.38999987</v>
      </c>
      <c r="E10" s="96">
        <v>285023583</v>
      </c>
      <c r="F10" s="96">
        <v>157637428.94</v>
      </c>
      <c r="G10" s="96">
        <v>28351517.949999999</v>
      </c>
      <c r="H10" s="96">
        <v>59578974.030000001</v>
      </c>
      <c r="I10" s="96">
        <v>39455662.079999998</v>
      </c>
      <c r="J10" s="96">
        <v>0</v>
      </c>
      <c r="K10" s="96">
        <v>561452289.38999999</v>
      </c>
      <c r="L10" s="96">
        <v>114563782.5</v>
      </c>
      <c r="M10" s="96">
        <v>46819272.57</v>
      </c>
    </row>
    <row r="11" spans="1:15">
      <c r="A11" s="100" t="s">
        <v>81</v>
      </c>
      <c r="B11" s="96">
        <v>196620</v>
      </c>
      <c r="C11" s="96">
        <v>1071734906.36</v>
      </c>
      <c r="D11" s="96">
        <v>1071736126.36</v>
      </c>
      <c r="E11" s="96">
        <v>301823330.96000004</v>
      </c>
      <c r="F11" s="96">
        <v>167813958.31999999</v>
      </c>
      <c r="G11" s="96">
        <v>27448393.07</v>
      </c>
      <c r="H11" s="96">
        <v>67665352.969999999</v>
      </c>
      <c r="I11" s="96">
        <v>38895626.599999994</v>
      </c>
      <c r="J11" s="96">
        <v>0</v>
      </c>
      <c r="K11" s="96">
        <v>769912795.39999998</v>
      </c>
      <c r="L11" s="96">
        <v>108970075.98</v>
      </c>
      <c r="M11" s="96">
        <v>52369515.829999998</v>
      </c>
    </row>
    <row r="12" spans="1:15">
      <c r="A12" s="100" t="s">
        <v>82</v>
      </c>
      <c r="B12" s="96">
        <v>137404</v>
      </c>
      <c r="C12" s="96">
        <v>888384461.4000001</v>
      </c>
      <c r="D12" s="96">
        <v>888384461.4000001</v>
      </c>
      <c r="E12" s="96">
        <v>284291657.60000002</v>
      </c>
      <c r="F12" s="96">
        <v>152770691.79999998</v>
      </c>
      <c r="G12" s="96">
        <v>24855413.629999999</v>
      </c>
      <c r="H12" s="96">
        <v>70303910.540000007</v>
      </c>
      <c r="I12" s="96">
        <v>36361641.629999995</v>
      </c>
      <c r="J12" s="96">
        <v>0</v>
      </c>
      <c r="K12" s="96">
        <v>604092803.79999995</v>
      </c>
      <c r="L12" s="96">
        <v>85034000.980000004</v>
      </c>
      <c r="M12" s="96">
        <v>49195885.57</v>
      </c>
    </row>
    <row r="13" spans="1:15">
      <c r="A13" s="100" t="s">
        <v>83</v>
      </c>
      <c r="B13" s="96">
        <v>100789</v>
      </c>
      <c r="C13" s="96">
        <v>753797677.77999997</v>
      </c>
      <c r="D13" s="96">
        <v>753797677.77999997</v>
      </c>
      <c r="E13" s="96">
        <v>271341694.23000002</v>
      </c>
      <c r="F13" s="96">
        <v>142281911.47999999</v>
      </c>
      <c r="G13" s="96">
        <v>23059611.800000001</v>
      </c>
      <c r="H13" s="96">
        <v>71700780.450000003</v>
      </c>
      <c r="I13" s="96">
        <v>34299390.5</v>
      </c>
      <c r="J13" s="96">
        <v>0</v>
      </c>
      <c r="K13" s="96">
        <v>482455983.54999995</v>
      </c>
      <c r="L13" s="96">
        <v>63413243.469999999</v>
      </c>
      <c r="M13" s="96">
        <v>46528192.539999999</v>
      </c>
    </row>
    <row r="14" spans="1:15">
      <c r="A14" s="100" t="s">
        <v>84</v>
      </c>
      <c r="B14" s="96">
        <v>79958</v>
      </c>
      <c r="C14" s="96">
        <v>677924327.54999995</v>
      </c>
      <c r="D14" s="96">
        <v>677924327.54999995</v>
      </c>
      <c r="E14" s="96">
        <v>249725811.69999999</v>
      </c>
      <c r="F14" s="96">
        <v>126098139.11</v>
      </c>
      <c r="G14" s="96">
        <v>21363299.52</v>
      </c>
      <c r="H14" s="96">
        <v>71335155.060000002</v>
      </c>
      <c r="I14" s="96">
        <v>30929218.010000002</v>
      </c>
      <c r="J14" s="96">
        <v>0</v>
      </c>
      <c r="K14" s="96">
        <v>428198515.85000002</v>
      </c>
      <c r="L14" s="96">
        <v>57866814.039999999</v>
      </c>
      <c r="M14" s="96">
        <v>43073605.089999996</v>
      </c>
    </row>
    <row r="15" spans="1:15">
      <c r="A15" s="100" t="s">
        <v>85</v>
      </c>
      <c r="B15" s="96">
        <v>64176</v>
      </c>
      <c r="C15" s="96">
        <v>605734044.80000007</v>
      </c>
      <c r="D15" s="96">
        <v>605734044.80000007</v>
      </c>
      <c r="E15" s="96">
        <v>235780875.65000001</v>
      </c>
      <c r="F15" s="96">
        <v>117975464.53</v>
      </c>
      <c r="G15" s="96">
        <v>17677474.25</v>
      </c>
      <c r="H15" s="96">
        <v>71387417.079999998</v>
      </c>
      <c r="I15" s="96">
        <v>28740519.789999999</v>
      </c>
      <c r="J15" s="96">
        <v>0</v>
      </c>
      <c r="K15" s="96">
        <v>369953169.15000004</v>
      </c>
      <c r="L15" s="96">
        <v>57584757.900000006</v>
      </c>
      <c r="M15" s="96">
        <v>41146905.039999999</v>
      </c>
    </row>
    <row r="16" spans="1:15">
      <c r="A16" s="100" t="s">
        <v>86</v>
      </c>
      <c r="B16" s="96">
        <v>28992</v>
      </c>
      <c r="C16" s="96">
        <v>303446207.13999999</v>
      </c>
      <c r="D16" s="96">
        <v>303446207.13999999</v>
      </c>
      <c r="E16" s="96">
        <v>212333060.63999999</v>
      </c>
      <c r="F16" s="96">
        <v>99125741.699999988</v>
      </c>
      <c r="G16" s="96">
        <v>16202732.5</v>
      </c>
      <c r="H16" s="96">
        <v>71614119.150000006</v>
      </c>
      <c r="I16" s="96">
        <v>25390467.289999999</v>
      </c>
      <c r="J16" s="96">
        <v>0</v>
      </c>
      <c r="K16" s="96">
        <v>91113146.5</v>
      </c>
      <c r="L16" s="96">
        <v>31358590.990000002</v>
      </c>
      <c r="M16" s="96">
        <v>38698735.82</v>
      </c>
    </row>
    <row r="17" spans="1:13">
      <c r="A17" s="100" t="s">
        <v>87</v>
      </c>
      <c r="B17" s="96">
        <v>22800</v>
      </c>
      <c r="C17" s="96">
        <v>261665622.39000002</v>
      </c>
      <c r="D17" s="96">
        <v>261665622.39000002</v>
      </c>
      <c r="E17" s="96">
        <v>213055901.88</v>
      </c>
      <c r="F17" s="96">
        <v>101324441.61</v>
      </c>
      <c r="G17" s="96">
        <v>15290446.51</v>
      </c>
      <c r="H17" s="96">
        <v>72797636.780000001</v>
      </c>
      <c r="I17" s="96">
        <v>23643376.98</v>
      </c>
      <c r="J17" s="96">
        <v>0</v>
      </c>
      <c r="K17" s="96">
        <v>48609720.509999998</v>
      </c>
      <c r="L17" s="96">
        <v>23645484.650000002</v>
      </c>
      <c r="M17" s="96">
        <v>38424952.560000002</v>
      </c>
    </row>
    <row r="18" spans="1:13">
      <c r="A18" s="100" t="s">
        <v>88</v>
      </c>
      <c r="B18" s="96">
        <v>15908</v>
      </c>
      <c r="C18" s="96">
        <v>198518346.80000001</v>
      </c>
      <c r="D18" s="96">
        <v>198518346.80000001</v>
      </c>
      <c r="E18" s="96">
        <v>169827848.44</v>
      </c>
      <c r="F18" s="96">
        <v>74331654.439999998</v>
      </c>
      <c r="G18" s="96">
        <v>11647076.42</v>
      </c>
      <c r="H18" s="96">
        <v>63551068.759999998</v>
      </c>
      <c r="I18" s="96">
        <v>20298048.82</v>
      </c>
      <c r="J18" s="96">
        <v>0</v>
      </c>
      <c r="K18" s="96">
        <v>28690498.360000003</v>
      </c>
      <c r="L18" s="96">
        <v>17543216.460000001</v>
      </c>
      <c r="M18" s="96">
        <v>31785885.030000001</v>
      </c>
    </row>
    <row r="19" spans="1:13">
      <c r="A19" s="100" t="s">
        <v>89</v>
      </c>
      <c r="B19" s="96">
        <v>13805</v>
      </c>
      <c r="C19" s="96">
        <v>186151452.80000001</v>
      </c>
      <c r="D19" s="96">
        <v>186154422.80000001</v>
      </c>
      <c r="E19" s="96">
        <v>165770166.19</v>
      </c>
      <c r="F19" s="96">
        <v>70417349.620000005</v>
      </c>
      <c r="G19" s="96">
        <v>11224085.619999999</v>
      </c>
      <c r="H19" s="96">
        <v>64944859.379999995</v>
      </c>
      <c r="I19" s="96">
        <v>19183871.57</v>
      </c>
      <c r="J19" s="96">
        <v>0</v>
      </c>
      <c r="K19" s="96">
        <v>20384256.609999999</v>
      </c>
      <c r="L19" s="96">
        <v>15993860.859999999</v>
      </c>
      <c r="M19" s="96">
        <v>31760923.600000001</v>
      </c>
    </row>
    <row r="20" spans="1:13">
      <c r="A20" s="100" t="s">
        <v>90</v>
      </c>
      <c r="B20" s="96">
        <v>11763</v>
      </c>
      <c r="C20" s="96">
        <v>170437239.59999999</v>
      </c>
      <c r="D20" s="96">
        <v>170437833.59999999</v>
      </c>
      <c r="E20" s="96">
        <v>156382864.56999999</v>
      </c>
      <c r="F20" s="96">
        <v>62692628.659999996</v>
      </c>
      <c r="G20" s="96">
        <v>10382837.310000001</v>
      </c>
      <c r="H20" s="96">
        <v>64695304.229999997</v>
      </c>
      <c r="I20" s="96">
        <v>18612094.370000001</v>
      </c>
      <c r="J20" s="96">
        <v>0</v>
      </c>
      <c r="K20" s="96">
        <v>14054969.030000001</v>
      </c>
      <c r="L20" s="96">
        <v>10761516.560000001</v>
      </c>
      <c r="M20" s="96">
        <v>30681450.390000001</v>
      </c>
    </row>
    <row r="21" spans="1:13">
      <c r="A21" s="100" t="s">
        <v>91</v>
      </c>
      <c r="B21" s="96">
        <v>10070</v>
      </c>
      <c r="C21" s="96">
        <v>156028248.24000001</v>
      </c>
      <c r="D21" s="96">
        <v>156028248.24000001</v>
      </c>
      <c r="E21" s="96">
        <v>145995756.52000001</v>
      </c>
      <c r="F21" s="96">
        <v>55181641.840000004</v>
      </c>
      <c r="G21" s="96">
        <v>10326414.01</v>
      </c>
      <c r="H21" s="96">
        <v>62730346.549999997</v>
      </c>
      <c r="I21" s="96">
        <v>17757354.120000001</v>
      </c>
      <c r="J21" s="96">
        <v>0</v>
      </c>
      <c r="K21" s="96">
        <v>10032491.720000001</v>
      </c>
      <c r="L21" s="96">
        <v>10622432.949999999</v>
      </c>
      <c r="M21" s="96">
        <v>29162854.810000002</v>
      </c>
    </row>
    <row r="22" spans="1:13">
      <c r="A22" s="100" t="s">
        <v>92</v>
      </c>
      <c r="B22" s="96">
        <v>8575</v>
      </c>
      <c r="C22" s="96">
        <v>141450259.11000001</v>
      </c>
      <c r="D22" s="96">
        <v>141453842.25</v>
      </c>
      <c r="E22" s="96">
        <v>133519225.47999999</v>
      </c>
      <c r="F22" s="96">
        <v>48546418.509999998</v>
      </c>
      <c r="G22" s="96">
        <v>8637408.9499999993</v>
      </c>
      <c r="H22" s="96">
        <v>60587850.149999999</v>
      </c>
      <c r="I22" s="96">
        <v>15747547.870000001</v>
      </c>
      <c r="J22" s="96">
        <v>0</v>
      </c>
      <c r="K22" s="96">
        <v>7934616.7700000005</v>
      </c>
      <c r="L22" s="96">
        <v>9368918.459999999</v>
      </c>
      <c r="M22" s="96">
        <v>27325701.27</v>
      </c>
    </row>
    <row r="23" spans="1:13">
      <c r="A23" s="100" t="s">
        <v>93</v>
      </c>
      <c r="B23" s="96">
        <v>8041</v>
      </c>
      <c r="C23" s="96">
        <v>140537604.88999999</v>
      </c>
      <c r="D23" s="96">
        <v>140537604.88999999</v>
      </c>
      <c r="E23" s="96">
        <v>133616862.09</v>
      </c>
      <c r="F23" s="96">
        <v>49777118.899999999</v>
      </c>
      <c r="G23" s="96">
        <v>8235047.2399999993</v>
      </c>
      <c r="H23" s="96">
        <v>60177191.049999997</v>
      </c>
      <c r="I23" s="96">
        <v>15427504.9</v>
      </c>
      <c r="J23" s="96">
        <v>0</v>
      </c>
      <c r="K23" s="96">
        <v>6920742.7999999998</v>
      </c>
      <c r="L23" s="96">
        <v>8484435.6799999997</v>
      </c>
      <c r="M23" s="96">
        <v>27663786.25</v>
      </c>
    </row>
    <row r="24" spans="1:13">
      <c r="A24" s="100" t="s">
        <v>94</v>
      </c>
      <c r="B24" s="96">
        <v>7095</v>
      </c>
      <c r="C24" s="96">
        <v>131161182.11000001</v>
      </c>
      <c r="D24" s="96">
        <v>131165268.84999999</v>
      </c>
      <c r="E24" s="96">
        <v>125811654.11</v>
      </c>
      <c r="F24" s="96">
        <v>42940129.909999996</v>
      </c>
      <c r="G24" s="96">
        <v>8466508.4199999999</v>
      </c>
      <c r="H24" s="96">
        <v>60094259.599999994</v>
      </c>
      <c r="I24" s="96">
        <v>14310756.18</v>
      </c>
      <c r="J24" s="96">
        <v>0</v>
      </c>
      <c r="K24" s="96">
        <v>5353614.74</v>
      </c>
      <c r="L24" s="96">
        <v>5396456.7400000002</v>
      </c>
      <c r="M24" s="96">
        <v>26414018.629999999</v>
      </c>
    </row>
    <row r="25" spans="1:13">
      <c r="A25" s="100" t="s">
        <v>95</v>
      </c>
      <c r="B25" s="96">
        <v>6622</v>
      </c>
      <c r="C25" s="96">
        <v>129156882.52000001</v>
      </c>
      <c r="D25" s="96">
        <v>129156882.52000001</v>
      </c>
      <c r="E25" s="96">
        <v>124717443.28999999</v>
      </c>
      <c r="F25" s="96">
        <v>41314122.049999997</v>
      </c>
      <c r="G25" s="96">
        <v>8149592.1899999995</v>
      </c>
      <c r="H25" s="96">
        <v>61193591.420000002</v>
      </c>
      <c r="I25" s="96">
        <v>14060137.630000001</v>
      </c>
      <c r="J25" s="96">
        <v>0</v>
      </c>
      <c r="K25" s="96">
        <v>4439439.2300000004</v>
      </c>
      <c r="L25" s="96">
        <v>4887974.99</v>
      </c>
      <c r="M25" s="96">
        <v>26511894.740000002</v>
      </c>
    </row>
    <row r="26" spans="1:13">
      <c r="A26" s="100" t="s">
        <v>96</v>
      </c>
      <c r="B26" s="96">
        <v>10570</v>
      </c>
      <c r="C26" s="96">
        <v>221558616.53999999</v>
      </c>
      <c r="D26" s="96">
        <v>221558796.53999999</v>
      </c>
      <c r="E26" s="96">
        <v>214593876.13</v>
      </c>
      <c r="F26" s="96">
        <v>69413560.060000002</v>
      </c>
      <c r="G26" s="96">
        <v>13345279.700000001</v>
      </c>
      <c r="H26" s="96">
        <v>107200852.53</v>
      </c>
      <c r="I26" s="96">
        <v>24634183.84</v>
      </c>
      <c r="J26" s="96">
        <v>0</v>
      </c>
      <c r="K26" s="96">
        <v>6964920.4099999992</v>
      </c>
      <c r="L26" s="96">
        <v>9243775.4299999997</v>
      </c>
      <c r="M26" s="96">
        <v>46347432.770000003</v>
      </c>
    </row>
    <row r="27" spans="1:13">
      <c r="A27" s="100" t="s">
        <v>97</v>
      </c>
      <c r="B27" s="96">
        <v>8836</v>
      </c>
      <c r="C27" s="96">
        <v>202988194.31</v>
      </c>
      <c r="D27" s="96">
        <v>202988194.31</v>
      </c>
      <c r="E27" s="96">
        <v>198418707.97</v>
      </c>
      <c r="F27" s="96">
        <v>63044773.729999997</v>
      </c>
      <c r="G27" s="96">
        <v>12591635.73</v>
      </c>
      <c r="H27" s="96">
        <v>100859012.76000001</v>
      </c>
      <c r="I27" s="96">
        <v>21923285.75</v>
      </c>
      <c r="J27" s="96">
        <v>0</v>
      </c>
      <c r="K27" s="96">
        <v>4569486.34</v>
      </c>
      <c r="L27" s="96">
        <v>6263833.54</v>
      </c>
      <c r="M27" s="96">
        <v>43354735.789999999</v>
      </c>
    </row>
    <row r="28" spans="1:13">
      <c r="A28" s="100" t="s">
        <v>98</v>
      </c>
      <c r="B28" s="96">
        <v>7537</v>
      </c>
      <c r="C28" s="96">
        <v>188216531.52999997</v>
      </c>
      <c r="D28" s="96">
        <v>188216531.52999997</v>
      </c>
      <c r="E28" s="96">
        <v>185041319.69999999</v>
      </c>
      <c r="F28" s="96">
        <v>53456773.399999999</v>
      </c>
      <c r="G28" s="96">
        <v>12054159.960000001</v>
      </c>
      <c r="H28" s="96">
        <v>99853188.989999995</v>
      </c>
      <c r="I28" s="96">
        <v>19677197.350000001</v>
      </c>
      <c r="J28" s="96">
        <v>0</v>
      </c>
      <c r="K28" s="96">
        <v>3175211.83</v>
      </c>
      <c r="L28" s="96">
        <v>4831180.7899999991</v>
      </c>
      <c r="M28" s="96">
        <v>41117886.420000002</v>
      </c>
    </row>
    <row r="29" spans="1:13">
      <c r="A29" s="100" t="s">
        <v>99</v>
      </c>
      <c r="B29" s="96">
        <v>6401</v>
      </c>
      <c r="C29" s="96">
        <v>172647196.75</v>
      </c>
      <c r="D29" s="96">
        <v>172650120.05000001</v>
      </c>
      <c r="E29" s="96">
        <v>170067299.16</v>
      </c>
      <c r="F29" s="96">
        <v>46000234.600000001</v>
      </c>
      <c r="G29" s="96">
        <v>11237693.310000001</v>
      </c>
      <c r="H29" s="96">
        <v>93824179.090000004</v>
      </c>
      <c r="I29" s="96">
        <v>19005192.16</v>
      </c>
      <c r="J29" s="96">
        <v>0</v>
      </c>
      <c r="K29" s="96">
        <v>2582820.89</v>
      </c>
      <c r="L29" s="96">
        <v>3638910.1500000004</v>
      </c>
      <c r="M29" s="96">
        <v>38024137.100000001</v>
      </c>
    </row>
    <row r="30" spans="1:13">
      <c r="A30" s="100" t="s">
        <v>100</v>
      </c>
      <c r="B30" s="96">
        <v>5874</v>
      </c>
      <c r="C30" s="96">
        <v>170255941.64000002</v>
      </c>
      <c r="D30" s="96">
        <v>170255941.64000002</v>
      </c>
      <c r="E30" s="96">
        <v>168170691.80000001</v>
      </c>
      <c r="F30" s="96">
        <v>43518206.57</v>
      </c>
      <c r="G30" s="96">
        <v>10788686.209999999</v>
      </c>
      <c r="H30" s="96">
        <v>95993415.420000002</v>
      </c>
      <c r="I30" s="96">
        <v>17870383.600000001</v>
      </c>
      <c r="J30" s="96">
        <v>0</v>
      </c>
      <c r="K30" s="96">
        <v>2085249.84</v>
      </c>
      <c r="L30" s="96">
        <v>4224257.29</v>
      </c>
      <c r="M30" s="96">
        <v>38093822.990000002</v>
      </c>
    </row>
    <row r="31" spans="1:13">
      <c r="A31" s="100" t="s">
        <v>101</v>
      </c>
      <c r="B31" s="96">
        <v>6988</v>
      </c>
      <c r="C31" s="96">
        <v>219752480.18000001</v>
      </c>
      <c r="D31" s="96">
        <v>219752480.18000001</v>
      </c>
      <c r="E31" s="96">
        <v>217344023.45999998</v>
      </c>
      <c r="F31" s="96">
        <v>51320387.490000002</v>
      </c>
      <c r="G31" s="96">
        <v>16097219.120000001</v>
      </c>
      <c r="H31" s="96">
        <v>126455552.73</v>
      </c>
      <c r="I31" s="96">
        <v>23470864.119999997</v>
      </c>
      <c r="J31" s="96">
        <v>0</v>
      </c>
      <c r="K31" s="96">
        <v>2408456.7200000002</v>
      </c>
      <c r="L31" s="96">
        <v>3727416.33</v>
      </c>
      <c r="M31" s="96">
        <v>49279398.289999999</v>
      </c>
    </row>
    <row r="32" spans="1:13">
      <c r="A32" s="100" t="s">
        <v>102</v>
      </c>
      <c r="B32" s="96">
        <v>5711</v>
      </c>
      <c r="C32" s="96">
        <v>196661304.44999999</v>
      </c>
      <c r="D32" s="96">
        <v>196668864.44999999</v>
      </c>
      <c r="E32" s="96">
        <v>194939420.81</v>
      </c>
      <c r="F32" s="96">
        <v>45059493.049999997</v>
      </c>
      <c r="G32" s="96">
        <v>12864764.58</v>
      </c>
      <c r="H32" s="96">
        <v>115987535.10000001</v>
      </c>
      <c r="I32" s="96">
        <v>21027628.079999998</v>
      </c>
      <c r="J32" s="96">
        <v>0</v>
      </c>
      <c r="K32" s="96">
        <v>1729443.6400000001</v>
      </c>
      <c r="L32" s="96">
        <v>2976982.26</v>
      </c>
      <c r="M32" s="96">
        <v>44690378.93</v>
      </c>
    </row>
    <row r="33" spans="1:13">
      <c r="A33" s="100" t="s">
        <v>103</v>
      </c>
      <c r="B33" s="96">
        <v>4831</v>
      </c>
      <c r="C33" s="96">
        <v>180986274.66</v>
      </c>
      <c r="D33" s="96">
        <v>180986274.66</v>
      </c>
      <c r="E33" s="96">
        <v>180047868.06999999</v>
      </c>
      <c r="F33" s="96">
        <v>38315452.340000004</v>
      </c>
      <c r="G33" s="96">
        <v>11919240.200000001</v>
      </c>
      <c r="H33" s="96">
        <v>110231968.77000001</v>
      </c>
      <c r="I33" s="96">
        <v>19581206.759999998</v>
      </c>
      <c r="J33" s="96">
        <v>0</v>
      </c>
      <c r="K33" s="96">
        <v>938406.59</v>
      </c>
      <c r="L33" s="96">
        <v>2959924.5500000003</v>
      </c>
      <c r="M33" s="96">
        <v>41418025.600000001</v>
      </c>
    </row>
    <row r="34" spans="1:13">
      <c r="A34" s="100" t="s">
        <v>104</v>
      </c>
      <c r="B34" s="96">
        <v>4154</v>
      </c>
      <c r="C34" s="96">
        <v>168072020.19</v>
      </c>
      <c r="D34" s="96">
        <v>168072020.19</v>
      </c>
      <c r="E34" s="96">
        <v>166842258.72</v>
      </c>
      <c r="F34" s="96">
        <v>33398222.140000001</v>
      </c>
      <c r="G34" s="96">
        <v>11963613.859999999</v>
      </c>
      <c r="H34" s="96">
        <v>104687970.56</v>
      </c>
      <c r="I34" s="96">
        <v>16792452.16</v>
      </c>
      <c r="J34" s="96">
        <v>0</v>
      </c>
      <c r="K34" s="96">
        <v>1229761.47</v>
      </c>
      <c r="L34" s="96">
        <v>1828254.73</v>
      </c>
      <c r="M34" s="96">
        <v>38741155.700000003</v>
      </c>
    </row>
    <row r="35" spans="1:13">
      <c r="A35" s="100" t="s">
        <v>105</v>
      </c>
      <c r="B35" s="96">
        <v>3459</v>
      </c>
      <c r="C35" s="96">
        <v>150341180.24000001</v>
      </c>
      <c r="D35" s="96">
        <v>150341180.24000001</v>
      </c>
      <c r="E35" s="96">
        <v>149893497.02000001</v>
      </c>
      <c r="F35" s="96">
        <v>29302242.159999996</v>
      </c>
      <c r="G35" s="96">
        <v>9953809.2400000002</v>
      </c>
      <c r="H35" s="96">
        <v>96118311</v>
      </c>
      <c r="I35" s="96">
        <v>14519134.620000001</v>
      </c>
      <c r="J35" s="96">
        <v>0</v>
      </c>
      <c r="K35" s="96">
        <v>447683.22</v>
      </c>
      <c r="L35" s="96">
        <v>1209633.4400000002</v>
      </c>
      <c r="M35" s="96">
        <v>34978746.119999997</v>
      </c>
    </row>
    <row r="36" spans="1:13">
      <c r="A36" s="100" t="s">
        <v>106</v>
      </c>
      <c r="B36" s="96">
        <v>5131</v>
      </c>
      <c r="C36" s="96">
        <v>243731585.58000001</v>
      </c>
      <c r="D36" s="96">
        <v>243731585.58000001</v>
      </c>
      <c r="E36" s="96">
        <v>242748225.42999998</v>
      </c>
      <c r="F36" s="96">
        <v>41629626.780000001</v>
      </c>
      <c r="G36" s="96">
        <v>18739081.309999999</v>
      </c>
      <c r="H36" s="96">
        <v>161669620.05000001</v>
      </c>
      <c r="I36" s="96">
        <v>20709897.289999999</v>
      </c>
      <c r="J36" s="96">
        <v>0</v>
      </c>
      <c r="K36" s="96">
        <v>983360.15</v>
      </c>
      <c r="L36" s="96">
        <v>2258546.56</v>
      </c>
      <c r="M36" s="96">
        <v>56943252.349999994</v>
      </c>
    </row>
    <row r="37" spans="1:13">
      <c r="A37" s="100" t="s">
        <v>107</v>
      </c>
      <c r="B37" s="96">
        <v>3407</v>
      </c>
      <c r="C37" s="96">
        <v>178384035.38999999</v>
      </c>
      <c r="D37" s="96">
        <v>178384035.38999999</v>
      </c>
      <c r="E37" s="96">
        <v>177483352.40000001</v>
      </c>
      <c r="F37" s="96">
        <v>31281480.120000001</v>
      </c>
      <c r="G37" s="96">
        <v>16787774.02</v>
      </c>
      <c r="H37" s="96">
        <v>114142391.88</v>
      </c>
      <c r="I37" s="96">
        <v>15271706.380000001</v>
      </c>
      <c r="J37" s="96">
        <v>0</v>
      </c>
      <c r="K37" s="96">
        <v>900682.99</v>
      </c>
      <c r="L37" s="96">
        <v>1269226.8799999999</v>
      </c>
      <c r="M37" s="96">
        <v>41497502.119999997</v>
      </c>
    </row>
    <row r="38" spans="1:13">
      <c r="A38" s="100" t="s">
        <v>108</v>
      </c>
      <c r="B38" s="96">
        <v>2613</v>
      </c>
      <c r="C38" s="96">
        <v>150078668.40000001</v>
      </c>
      <c r="D38" s="96">
        <v>150078668.40000001</v>
      </c>
      <c r="E38" s="96">
        <v>149762561.59</v>
      </c>
      <c r="F38" s="96">
        <v>27916484.790000003</v>
      </c>
      <c r="G38" s="96">
        <v>13556350.399999999</v>
      </c>
      <c r="H38" s="96">
        <v>95658894.349999994</v>
      </c>
      <c r="I38" s="96">
        <v>12630832.050000001</v>
      </c>
      <c r="J38" s="96">
        <v>0</v>
      </c>
      <c r="K38" s="96">
        <v>316106.81</v>
      </c>
      <c r="L38" s="96">
        <v>833505.94</v>
      </c>
      <c r="M38" s="96">
        <v>35619825.979999997</v>
      </c>
    </row>
    <row r="39" spans="1:13">
      <c r="A39" s="100" t="s">
        <v>109</v>
      </c>
      <c r="B39" s="96">
        <v>2101</v>
      </c>
      <c r="C39" s="96">
        <v>131150964.61</v>
      </c>
      <c r="D39" s="96">
        <v>131150964.61</v>
      </c>
      <c r="E39" s="96">
        <v>130682728.31</v>
      </c>
      <c r="F39" s="96">
        <v>24460860.030000001</v>
      </c>
      <c r="G39" s="96">
        <v>11956385.669999998</v>
      </c>
      <c r="H39" s="96">
        <v>83812051.819999993</v>
      </c>
      <c r="I39" s="96">
        <v>10453430.789999999</v>
      </c>
      <c r="J39" s="96">
        <v>0</v>
      </c>
      <c r="K39" s="96">
        <v>468236.3</v>
      </c>
      <c r="L39" s="96">
        <v>928020.05999999994</v>
      </c>
      <c r="M39" s="96">
        <v>31794982.279999997</v>
      </c>
    </row>
    <row r="40" spans="1:13">
      <c r="A40" s="100" t="s">
        <v>110</v>
      </c>
      <c r="B40" s="96">
        <v>1753</v>
      </c>
      <c r="C40" s="96">
        <v>118102206.14999999</v>
      </c>
      <c r="D40" s="96">
        <v>118102206.14999999</v>
      </c>
      <c r="E40" s="96">
        <v>117893905.30999999</v>
      </c>
      <c r="F40" s="96">
        <v>20642573.960000001</v>
      </c>
      <c r="G40" s="96">
        <v>10734954.91</v>
      </c>
      <c r="H40" s="96">
        <v>77254764.269999996</v>
      </c>
      <c r="I40" s="96">
        <v>9261612.1699999999</v>
      </c>
      <c r="J40" s="96">
        <v>0</v>
      </c>
      <c r="K40" s="96">
        <v>208300.84</v>
      </c>
      <c r="L40" s="96">
        <v>612981.38</v>
      </c>
      <c r="M40" s="96">
        <v>28946208.050000001</v>
      </c>
    </row>
    <row r="41" spans="1:13">
      <c r="A41" s="100" t="s">
        <v>111</v>
      </c>
      <c r="B41" s="96">
        <v>1268</v>
      </c>
      <c r="C41" s="96">
        <v>91796796.890000001</v>
      </c>
      <c r="D41" s="96">
        <v>91796796.890000001</v>
      </c>
      <c r="E41" s="96">
        <v>91577197.060000002</v>
      </c>
      <c r="F41" s="96">
        <v>15520302.109999999</v>
      </c>
      <c r="G41" s="96">
        <v>10414508.93</v>
      </c>
      <c r="H41" s="96">
        <v>59390067.950000003</v>
      </c>
      <c r="I41" s="96">
        <v>6252318.0700000003</v>
      </c>
      <c r="J41" s="96">
        <v>0</v>
      </c>
      <c r="K41" s="96">
        <v>219599.83</v>
      </c>
      <c r="L41" s="96">
        <v>497192.22000000003</v>
      </c>
      <c r="M41" s="96">
        <v>22590801.990000002</v>
      </c>
    </row>
    <row r="42" spans="1:13">
      <c r="A42" s="100" t="s">
        <v>112</v>
      </c>
      <c r="B42" s="96">
        <v>1196</v>
      </c>
      <c r="C42" s="96">
        <v>92619424.25</v>
      </c>
      <c r="D42" s="96">
        <v>92627594.310000002</v>
      </c>
      <c r="E42" s="96">
        <v>92527543.620000005</v>
      </c>
      <c r="F42" s="96">
        <v>14502639.720000001</v>
      </c>
      <c r="G42" s="96">
        <v>11209101.860000001</v>
      </c>
      <c r="H42" s="96">
        <v>60016796.759999998</v>
      </c>
      <c r="I42" s="96">
        <v>6799005.2800000003</v>
      </c>
      <c r="J42" s="96">
        <v>0</v>
      </c>
      <c r="K42" s="96">
        <v>100050.69</v>
      </c>
      <c r="L42" s="96">
        <v>556044.77</v>
      </c>
      <c r="M42" s="96">
        <v>22856348.77</v>
      </c>
    </row>
    <row r="43" spans="1:13">
      <c r="A43" s="100" t="s">
        <v>113</v>
      </c>
      <c r="B43" s="96">
        <v>1008</v>
      </c>
      <c r="C43" s="96">
        <v>83088109.450000003</v>
      </c>
      <c r="D43" s="96">
        <v>83088109.450000003</v>
      </c>
      <c r="E43" s="96">
        <v>82965654.810000002</v>
      </c>
      <c r="F43" s="96">
        <v>13169118.74</v>
      </c>
      <c r="G43" s="96">
        <v>10833736.369999999</v>
      </c>
      <c r="H43" s="96">
        <v>53301253.440000005</v>
      </c>
      <c r="I43" s="96">
        <v>5661546.2599999998</v>
      </c>
      <c r="J43" s="96">
        <v>0</v>
      </c>
      <c r="K43" s="96">
        <v>122454.64</v>
      </c>
      <c r="L43" s="96">
        <v>540334.48</v>
      </c>
      <c r="M43" s="96">
        <v>20581136.93</v>
      </c>
    </row>
    <row r="44" spans="1:13">
      <c r="A44" s="100" t="s">
        <v>114</v>
      </c>
      <c r="B44" s="96">
        <v>832</v>
      </c>
      <c r="C44" s="96">
        <v>72762808.950000003</v>
      </c>
      <c r="D44" s="96">
        <v>72762808.950000003</v>
      </c>
      <c r="E44" s="96">
        <v>72722336.030000001</v>
      </c>
      <c r="F44" s="96">
        <v>11651376.699999999</v>
      </c>
      <c r="G44" s="96">
        <v>10990635.220000001</v>
      </c>
      <c r="H44" s="96">
        <v>44576846.200000003</v>
      </c>
      <c r="I44" s="96">
        <v>5503477.9100000001</v>
      </c>
      <c r="J44" s="96">
        <v>0</v>
      </c>
      <c r="K44" s="96">
        <v>40472.92</v>
      </c>
      <c r="L44" s="96">
        <v>271609.02999999997</v>
      </c>
      <c r="M44" s="96">
        <v>17836781.850000001</v>
      </c>
    </row>
    <row r="45" spans="1:13">
      <c r="A45" s="100" t="s">
        <v>115</v>
      </c>
      <c r="B45" s="96">
        <v>734</v>
      </c>
      <c r="C45" s="96">
        <v>67858367.020000011</v>
      </c>
      <c r="D45" s="96">
        <v>67858367.020000011</v>
      </c>
      <c r="E45" s="96">
        <v>67806388.719999999</v>
      </c>
      <c r="F45" s="96">
        <v>11751719.75</v>
      </c>
      <c r="G45" s="96">
        <v>9179158.0800000001</v>
      </c>
      <c r="H45" s="96">
        <v>41126936.850000001</v>
      </c>
      <c r="I45" s="96">
        <v>5748574.04</v>
      </c>
      <c r="J45" s="96">
        <v>0</v>
      </c>
      <c r="K45" s="96">
        <v>51978.3</v>
      </c>
      <c r="L45" s="96">
        <v>377560.58</v>
      </c>
      <c r="M45" s="96">
        <v>16883770.41</v>
      </c>
    </row>
    <row r="46" spans="1:13">
      <c r="A46" s="100" t="s">
        <v>116</v>
      </c>
      <c r="B46" s="96">
        <v>556</v>
      </c>
      <c r="C46" s="96">
        <v>54196946.939999998</v>
      </c>
      <c r="D46" s="96">
        <v>54196946.939999998</v>
      </c>
      <c r="E46" s="96">
        <v>54030143.859999999</v>
      </c>
      <c r="F46" s="96">
        <v>8462567.3900000006</v>
      </c>
      <c r="G46" s="96">
        <v>6913131.8199999994</v>
      </c>
      <c r="H46" s="96">
        <v>34990189.399999999</v>
      </c>
      <c r="I46" s="96">
        <v>3664255.25</v>
      </c>
      <c r="J46" s="96">
        <v>0</v>
      </c>
      <c r="K46" s="96">
        <v>166803.08000000002</v>
      </c>
      <c r="L46" s="96">
        <v>300614.5</v>
      </c>
      <c r="M46" s="96">
        <v>13774623.390000001</v>
      </c>
    </row>
    <row r="47" spans="1:13">
      <c r="A47" s="100" t="s">
        <v>117</v>
      </c>
      <c r="B47" s="96">
        <v>881</v>
      </c>
      <c r="C47" s="96">
        <v>92269953.939999998</v>
      </c>
      <c r="D47" s="96">
        <v>92269953.939999998</v>
      </c>
      <c r="E47" s="96">
        <v>92165777.899999991</v>
      </c>
      <c r="F47" s="96">
        <v>14750023.15</v>
      </c>
      <c r="G47" s="96">
        <v>15285215.83</v>
      </c>
      <c r="H47" s="96">
        <v>54829195.640000001</v>
      </c>
      <c r="I47" s="96">
        <v>7301343.2799999993</v>
      </c>
      <c r="J47" s="96">
        <v>0</v>
      </c>
      <c r="K47" s="96">
        <v>104176.04000000001</v>
      </c>
      <c r="L47" s="96">
        <v>571937.4</v>
      </c>
      <c r="M47" s="96">
        <v>22787309.079999998</v>
      </c>
    </row>
    <row r="48" spans="1:13">
      <c r="A48" s="100" t="s">
        <v>118</v>
      </c>
      <c r="B48" s="96">
        <v>608</v>
      </c>
      <c r="C48" s="96">
        <v>69773887.109999999</v>
      </c>
      <c r="D48" s="96">
        <v>69773887.109999999</v>
      </c>
      <c r="E48" s="96">
        <v>69587424.359999999</v>
      </c>
      <c r="F48" s="96">
        <v>12497649.949999999</v>
      </c>
      <c r="G48" s="96">
        <v>13449442.91</v>
      </c>
      <c r="H48" s="96">
        <v>39040541.839999996</v>
      </c>
      <c r="I48" s="96">
        <v>4599789.66</v>
      </c>
      <c r="J48" s="96">
        <v>0</v>
      </c>
      <c r="K48" s="96">
        <v>186462.75</v>
      </c>
      <c r="L48" s="96">
        <v>522837.97</v>
      </c>
      <c r="M48" s="96">
        <v>17317664.580000002</v>
      </c>
    </row>
    <row r="49" spans="1:13">
      <c r="A49" s="100" t="s">
        <v>119</v>
      </c>
      <c r="B49" s="96">
        <v>535</v>
      </c>
      <c r="C49" s="96">
        <v>66720789.130000003</v>
      </c>
      <c r="D49" s="96">
        <v>66720789.130000003</v>
      </c>
      <c r="E49" s="96">
        <v>66611898.5</v>
      </c>
      <c r="F49" s="96">
        <v>9865881.3100000005</v>
      </c>
      <c r="G49" s="96">
        <v>10801048.43</v>
      </c>
      <c r="H49" s="96">
        <v>42652953.309999995</v>
      </c>
      <c r="I49" s="96">
        <v>3292015.45</v>
      </c>
      <c r="J49" s="96">
        <v>0</v>
      </c>
      <c r="K49" s="96">
        <v>108890.63</v>
      </c>
      <c r="L49" s="96">
        <v>487643.77999999997</v>
      </c>
      <c r="M49" s="96">
        <v>17167844.449999999</v>
      </c>
    </row>
    <row r="50" spans="1:13">
      <c r="A50" s="100" t="s">
        <v>120</v>
      </c>
      <c r="B50" s="96">
        <v>379</v>
      </c>
      <c r="C50" s="96">
        <v>51095968.490000002</v>
      </c>
      <c r="D50" s="96">
        <v>51095968.490000002</v>
      </c>
      <c r="E50" s="96">
        <v>50879750.890000001</v>
      </c>
      <c r="F50" s="96">
        <v>7374886.7000000002</v>
      </c>
      <c r="G50" s="96">
        <v>9813887.2799999993</v>
      </c>
      <c r="H50" s="96">
        <v>30412256.41</v>
      </c>
      <c r="I50" s="96">
        <v>3278720.5</v>
      </c>
      <c r="J50" s="96">
        <v>0</v>
      </c>
      <c r="K50" s="96">
        <v>216217.60000000001</v>
      </c>
      <c r="L50" s="96">
        <v>72116.92</v>
      </c>
      <c r="M50" s="96">
        <v>12806007.550000001</v>
      </c>
    </row>
    <row r="51" spans="1:13">
      <c r="A51" s="100" t="s">
        <v>121</v>
      </c>
      <c r="B51" s="96">
        <v>360</v>
      </c>
      <c r="C51" s="96">
        <v>52179668.969999999</v>
      </c>
      <c r="D51" s="96">
        <v>52179668.969999999</v>
      </c>
      <c r="E51" s="96">
        <v>51897635.410000004</v>
      </c>
      <c r="F51" s="96">
        <v>7082397.3999999994</v>
      </c>
      <c r="G51" s="96">
        <v>12697073.879999999</v>
      </c>
      <c r="H51" s="96">
        <v>29603071.439999998</v>
      </c>
      <c r="I51" s="96">
        <v>2515092.69</v>
      </c>
      <c r="J51" s="96">
        <v>0</v>
      </c>
      <c r="K51" s="96">
        <v>282033.56</v>
      </c>
      <c r="L51" s="96">
        <v>53363.05</v>
      </c>
      <c r="M51" s="96">
        <v>12761087.239999998</v>
      </c>
    </row>
    <row r="52" spans="1:13">
      <c r="A52" s="100" t="s">
        <v>122</v>
      </c>
      <c r="B52" s="96">
        <v>267</v>
      </c>
      <c r="C52" s="96">
        <v>41269743.5</v>
      </c>
      <c r="D52" s="96">
        <v>41269743.5</v>
      </c>
      <c r="E52" s="96">
        <v>41232161.890000001</v>
      </c>
      <c r="F52" s="96">
        <v>5085639.96</v>
      </c>
      <c r="G52" s="96">
        <v>9888758.3499999996</v>
      </c>
      <c r="H52" s="96">
        <v>24182911.900000002</v>
      </c>
      <c r="I52" s="96">
        <v>2074851.68</v>
      </c>
      <c r="J52" s="96">
        <v>0</v>
      </c>
      <c r="K52" s="96">
        <v>37581.61</v>
      </c>
      <c r="L52" s="96">
        <v>248671.79</v>
      </c>
      <c r="M52" s="96">
        <v>10165644.49</v>
      </c>
    </row>
    <row r="53" spans="1:13">
      <c r="A53" s="100" t="s">
        <v>123</v>
      </c>
      <c r="B53" s="96">
        <v>193</v>
      </c>
      <c r="C53" s="96">
        <v>31759997.07</v>
      </c>
      <c r="D53" s="96">
        <v>31759997.07</v>
      </c>
      <c r="E53" s="96">
        <v>31759796.580000002</v>
      </c>
      <c r="F53" s="96">
        <v>4844952.3099999996</v>
      </c>
      <c r="G53" s="96">
        <v>7164461.3499999996</v>
      </c>
      <c r="H53" s="96">
        <v>18179413.629999999</v>
      </c>
      <c r="I53" s="96">
        <v>1570969.29</v>
      </c>
      <c r="J53" s="96">
        <v>0</v>
      </c>
      <c r="K53" s="96">
        <v>200.49</v>
      </c>
      <c r="L53" s="96">
        <v>68897.509999999995</v>
      </c>
      <c r="M53" s="96">
        <v>7969634.2599999998</v>
      </c>
    </row>
    <row r="54" spans="1:13">
      <c r="A54" s="100" t="s">
        <v>124</v>
      </c>
      <c r="B54" s="96">
        <v>203</v>
      </c>
      <c r="C54" s="96">
        <v>35494656.299999997</v>
      </c>
      <c r="D54" s="96">
        <v>35494656.299999997</v>
      </c>
      <c r="E54" s="96">
        <v>35435250.519999996</v>
      </c>
      <c r="F54" s="96">
        <v>4731454.88</v>
      </c>
      <c r="G54" s="96">
        <v>11132744.26</v>
      </c>
      <c r="H54" s="96">
        <v>17348813.870000001</v>
      </c>
      <c r="I54" s="96">
        <v>2222237.5099999998</v>
      </c>
      <c r="J54" s="96">
        <v>0</v>
      </c>
      <c r="K54" s="96">
        <v>59405.78</v>
      </c>
      <c r="L54" s="96">
        <v>92004.4</v>
      </c>
      <c r="M54" s="96">
        <v>8202382.7299999995</v>
      </c>
    </row>
    <row r="55" spans="1:13">
      <c r="A55" s="100" t="s">
        <v>125</v>
      </c>
      <c r="B55" s="96">
        <v>308</v>
      </c>
      <c r="C55" s="96">
        <v>58381008.509999998</v>
      </c>
      <c r="D55" s="96">
        <v>58381008.509999998</v>
      </c>
      <c r="E55" s="96">
        <v>58381008.509999998</v>
      </c>
      <c r="F55" s="96">
        <v>7069625.3300000001</v>
      </c>
      <c r="G55" s="96">
        <v>16227632.039999999</v>
      </c>
      <c r="H55" s="96">
        <v>32265390.469999999</v>
      </c>
      <c r="I55" s="96">
        <v>2818360.67</v>
      </c>
      <c r="J55" s="96">
        <v>0</v>
      </c>
      <c r="K55" s="96">
        <v>0</v>
      </c>
      <c r="L55" s="96">
        <v>277226.68</v>
      </c>
      <c r="M55" s="96">
        <v>14046669</v>
      </c>
    </row>
    <row r="56" spans="1:13">
      <c r="A56" s="100" t="s">
        <v>126</v>
      </c>
      <c r="B56" s="96">
        <v>228</v>
      </c>
      <c r="C56" s="96">
        <v>47758462.890000001</v>
      </c>
      <c r="D56" s="96">
        <v>47758462.890000001</v>
      </c>
      <c r="E56" s="96">
        <v>47758462.890000001</v>
      </c>
      <c r="F56" s="96">
        <v>5049663.17</v>
      </c>
      <c r="G56" s="96">
        <v>15062008.43</v>
      </c>
      <c r="H56" s="96">
        <v>24928967.159999996</v>
      </c>
      <c r="I56" s="96">
        <v>2717824.13</v>
      </c>
      <c r="J56" s="96">
        <v>0</v>
      </c>
      <c r="K56" s="96">
        <v>0</v>
      </c>
      <c r="L56" s="96">
        <v>71172.62</v>
      </c>
      <c r="M56" s="96">
        <v>11212364.73</v>
      </c>
    </row>
    <row r="57" spans="1:13">
      <c r="A57" s="100" t="s">
        <v>127</v>
      </c>
      <c r="B57" s="96">
        <v>229</v>
      </c>
      <c r="C57" s="96">
        <v>53431464.460000001</v>
      </c>
      <c r="D57" s="96">
        <v>53431464.460000001</v>
      </c>
      <c r="E57" s="96">
        <v>53205252.469999999</v>
      </c>
      <c r="F57" s="96">
        <v>6270929.7699999996</v>
      </c>
      <c r="G57" s="96">
        <v>17167134.07</v>
      </c>
      <c r="H57" s="96">
        <v>27533750.030000001</v>
      </c>
      <c r="I57" s="96">
        <v>2233438.6</v>
      </c>
      <c r="J57" s="96">
        <v>0</v>
      </c>
      <c r="K57" s="96">
        <v>226211.99</v>
      </c>
      <c r="L57" s="96">
        <v>610793.96</v>
      </c>
      <c r="M57" s="96">
        <v>12728667.270000001</v>
      </c>
    </row>
    <row r="58" spans="1:13">
      <c r="A58" s="100" t="s">
        <v>128</v>
      </c>
      <c r="B58" s="96">
        <v>161</v>
      </c>
      <c r="C58" s="96">
        <v>42582029.119999997</v>
      </c>
      <c r="D58" s="96">
        <v>42582029.119999997</v>
      </c>
      <c r="E58" s="96">
        <v>42582029.119999997</v>
      </c>
      <c r="F58" s="96">
        <v>5595352.0499999998</v>
      </c>
      <c r="G58" s="96">
        <v>17659682.210000001</v>
      </c>
      <c r="H58" s="96">
        <v>16029976.970000001</v>
      </c>
      <c r="I58" s="96">
        <v>3297017.89</v>
      </c>
      <c r="J58" s="96">
        <v>0</v>
      </c>
      <c r="K58" s="96"/>
      <c r="L58" s="96">
        <v>123836.53</v>
      </c>
      <c r="M58" s="96">
        <v>9059355.5999999996</v>
      </c>
    </row>
    <row r="59" spans="1:13">
      <c r="A59" s="100" t="s">
        <v>129</v>
      </c>
      <c r="B59" s="96">
        <v>105</v>
      </c>
      <c r="C59" s="96">
        <v>30677619.789999999</v>
      </c>
      <c r="D59" s="96">
        <v>30677619.789999999</v>
      </c>
      <c r="E59" s="96">
        <v>30577140.350000001</v>
      </c>
      <c r="F59" s="96">
        <v>4361218.58</v>
      </c>
      <c r="G59" s="96">
        <v>11331328.630000001</v>
      </c>
      <c r="H59" s="96">
        <v>12615798.600000001</v>
      </c>
      <c r="I59" s="96">
        <v>2268794.54</v>
      </c>
      <c r="J59" s="96">
        <v>0</v>
      </c>
      <c r="K59" s="96">
        <v>100479.44</v>
      </c>
      <c r="L59" s="96">
        <v>83801.23000000001</v>
      </c>
      <c r="M59" s="96">
        <v>6890216.8799999999</v>
      </c>
    </row>
    <row r="60" spans="1:13">
      <c r="A60" s="100" t="s">
        <v>130</v>
      </c>
      <c r="B60" s="96">
        <v>105</v>
      </c>
      <c r="C60" s="96">
        <v>34103461.739999995</v>
      </c>
      <c r="D60" s="96">
        <v>34103461.739999995</v>
      </c>
      <c r="E60" s="96">
        <v>34103461.739999995</v>
      </c>
      <c r="F60" s="96">
        <v>1720303.8599999999</v>
      </c>
      <c r="G60" s="96">
        <v>15593453.549999999</v>
      </c>
      <c r="H60" s="96">
        <v>15479558.109999999</v>
      </c>
      <c r="I60" s="96">
        <v>1310146.22</v>
      </c>
      <c r="J60" s="96">
        <v>0</v>
      </c>
      <c r="K60" s="96"/>
      <c r="L60" s="96">
        <v>23266.86</v>
      </c>
      <c r="M60" s="96">
        <v>7278334.5099999998</v>
      </c>
    </row>
    <row r="61" spans="1:13">
      <c r="A61" s="100" t="s">
        <v>131</v>
      </c>
      <c r="B61" s="96">
        <v>55</v>
      </c>
      <c r="C61" s="96">
        <v>19428048.670000002</v>
      </c>
      <c r="D61" s="96">
        <v>19428048.670000002</v>
      </c>
      <c r="E61" s="96">
        <v>19428048.670000002</v>
      </c>
      <c r="F61" s="96">
        <v>1795889.8099999998</v>
      </c>
      <c r="G61" s="96">
        <v>8656071.7300000004</v>
      </c>
      <c r="H61" s="96">
        <v>7951642.1799999997</v>
      </c>
      <c r="I61" s="96">
        <v>1024444.95</v>
      </c>
      <c r="J61" s="96">
        <v>0</v>
      </c>
      <c r="K61" s="96"/>
      <c r="L61" s="96">
        <v>30296.1</v>
      </c>
      <c r="M61" s="96">
        <v>4167587.88</v>
      </c>
    </row>
    <row r="62" spans="1:13">
      <c r="A62" s="100" t="s">
        <v>132</v>
      </c>
      <c r="B62" s="96">
        <v>36</v>
      </c>
      <c r="C62" s="96">
        <v>13842146.91</v>
      </c>
      <c r="D62" s="96">
        <v>13842146.91</v>
      </c>
      <c r="E62" s="96">
        <v>13842146.91</v>
      </c>
      <c r="F62" s="96">
        <v>1442203.3399999999</v>
      </c>
      <c r="G62" s="96">
        <v>6318117.9199999999</v>
      </c>
      <c r="H62" s="96">
        <v>5324467.4400000004</v>
      </c>
      <c r="I62" s="96">
        <v>757358.21</v>
      </c>
      <c r="J62" s="96">
        <v>0</v>
      </c>
      <c r="K62" s="96"/>
      <c r="L62" s="96">
        <v>2680.54</v>
      </c>
      <c r="M62" s="96">
        <v>2919286.0500000003</v>
      </c>
    </row>
    <row r="63" spans="1:13">
      <c r="A63" s="100" t="s">
        <v>133</v>
      </c>
      <c r="B63" s="96">
        <v>59</v>
      </c>
      <c r="C63" s="96">
        <v>24887312.43</v>
      </c>
      <c r="D63" s="96">
        <v>24887312.43</v>
      </c>
      <c r="E63" s="96">
        <v>24887312.43</v>
      </c>
      <c r="F63" s="96">
        <v>1865514.69</v>
      </c>
      <c r="G63" s="96">
        <v>13649600.539999999</v>
      </c>
      <c r="H63" s="96">
        <v>7848615.0099999998</v>
      </c>
      <c r="I63" s="96">
        <v>1523582.19</v>
      </c>
      <c r="J63" s="96">
        <v>0</v>
      </c>
      <c r="K63" s="96"/>
      <c r="L63" s="96">
        <v>52547.43</v>
      </c>
      <c r="M63" s="96">
        <v>4731333.93</v>
      </c>
    </row>
    <row r="64" spans="1:13">
      <c r="A64" s="100" t="s">
        <v>134</v>
      </c>
      <c r="B64" s="96">
        <v>44</v>
      </c>
      <c r="C64" s="96">
        <v>20956521.27</v>
      </c>
      <c r="D64" s="96">
        <v>20956521.27</v>
      </c>
      <c r="E64" s="96">
        <v>20956421.649999999</v>
      </c>
      <c r="F64" s="96">
        <v>968998.95</v>
      </c>
      <c r="G64" s="96">
        <v>9530121.6999999993</v>
      </c>
      <c r="H64" s="96">
        <v>8996858.6999999993</v>
      </c>
      <c r="I64" s="96">
        <v>1460442.3</v>
      </c>
      <c r="J64" s="96">
        <v>0</v>
      </c>
      <c r="K64" s="96">
        <v>99.62</v>
      </c>
      <c r="L64" s="96">
        <v>0</v>
      </c>
      <c r="M64" s="96">
        <v>4340036.78</v>
      </c>
    </row>
    <row r="65" spans="1:13">
      <c r="A65" s="100" t="s">
        <v>135</v>
      </c>
      <c r="B65" s="96">
        <v>30</v>
      </c>
      <c r="C65" s="96">
        <v>15688554.15</v>
      </c>
      <c r="D65" s="96">
        <v>15688554.15</v>
      </c>
      <c r="E65" s="96">
        <v>15688554.15</v>
      </c>
      <c r="F65" s="96">
        <v>301854.69</v>
      </c>
      <c r="G65" s="96">
        <v>10203537.6</v>
      </c>
      <c r="H65" s="96">
        <v>4143735.55</v>
      </c>
      <c r="I65" s="96">
        <v>1039426.31</v>
      </c>
      <c r="J65" s="96">
        <v>0</v>
      </c>
      <c r="K65" s="96"/>
      <c r="L65" s="96">
        <v>471.85</v>
      </c>
      <c r="M65" s="96">
        <v>2646262.0900000003</v>
      </c>
    </row>
    <row r="66" spans="1:13">
      <c r="A66" s="100" t="s">
        <v>136</v>
      </c>
      <c r="B66" s="96">
        <v>30</v>
      </c>
      <c r="C66" s="96">
        <v>17262131.530000001</v>
      </c>
      <c r="D66" s="96">
        <v>17270131.530000001</v>
      </c>
      <c r="E66" s="96">
        <v>17270131.530000001</v>
      </c>
      <c r="F66" s="96">
        <v>1434499.02</v>
      </c>
      <c r="G66" s="96">
        <v>10688548.49</v>
      </c>
      <c r="H66" s="96">
        <v>5147084.0200000005</v>
      </c>
      <c r="I66" s="96"/>
      <c r="J66" s="96">
        <v>0</v>
      </c>
      <c r="K66" s="96"/>
      <c r="L66" s="96">
        <v>101453.55</v>
      </c>
      <c r="M66" s="96">
        <v>3243659.09</v>
      </c>
    </row>
    <row r="67" spans="1:13">
      <c r="A67" s="100" t="s">
        <v>137</v>
      </c>
      <c r="B67" s="96">
        <v>18</v>
      </c>
      <c r="C67" s="96">
        <v>11326043.59</v>
      </c>
      <c r="D67" s="96">
        <v>11326043.59</v>
      </c>
      <c r="E67" s="96">
        <v>11326043.59</v>
      </c>
      <c r="F67" s="96">
        <v>744453.75</v>
      </c>
      <c r="G67" s="96">
        <v>4991328.46</v>
      </c>
      <c r="H67" s="96">
        <v>5590261.3799999999</v>
      </c>
      <c r="I67" s="96"/>
      <c r="J67" s="96">
        <v>0</v>
      </c>
      <c r="K67" s="96"/>
      <c r="L67" s="96">
        <v>3424</v>
      </c>
      <c r="M67" s="96">
        <v>2540657.9699999997</v>
      </c>
    </row>
    <row r="68" spans="1:13">
      <c r="A68" s="100" t="s">
        <v>138</v>
      </c>
      <c r="B68" s="96">
        <v>17</v>
      </c>
      <c r="C68" s="96">
        <v>11446999.029999999</v>
      </c>
      <c r="D68" s="96">
        <v>11446999.029999999</v>
      </c>
      <c r="E68" s="96">
        <v>11446999.029999999</v>
      </c>
      <c r="F68" s="96">
        <v>1643211.66</v>
      </c>
      <c r="G68" s="96">
        <v>1373142.9400000002</v>
      </c>
      <c r="H68" s="96">
        <v>7739964.6300000008</v>
      </c>
      <c r="I68" s="96">
        <v>690679.8</v>
      </c>
      <c r="J68" s="96">
        <v>0</v>
      </c>
      <c r="K68" s="96"/>
      <c r="L68" s="96">
        <v>13379.17</v>
      </c>
      <c r="M68" s="96">
        <v>3273956.56</v>
      </c>
    </row>
    <row r="69" spans="1:13">
      <c r="A69" s="100" t="s">
        <v>139</v>
      </c>
      <c r="B69" s="96">
        <v>28</v>
      </c>
      <c r="C69" s="96">
        <v>20981297.829999998</v>
      </c>
      <c r="D69" s="96">
        <v>20981297.829999998</v>
      </c>
      <c r="E69" s="96">
        <v>20981297.829999998</v>
      </c>
      <c r="F69" s="96">
        <v>632572.13</v>
      </c>
      <c r="G69" s="96">
        <v>14468957.43</v>
      </c>
      <c r="H69" s="96">
        <v>5879768.2699999996</v>
      </c>
      <c r="I69" s="96"/>
      <c r="J69" s="96">
        <v>0</v>
      </c>
      <c r="K69" s="96">
        <v>0</v>
      </c>
      <c r="L69" s="96">
        <v>0</v>
      </c>
      <c r="M69" s="96">
        <v>3661355.02</v>
      </c>
    </row>
    <row r="70" spans="1:13">
      <c r="A70" s="100" t="s">
        <v>140</v>
      </c>
      <c r="B70" s="96">
        <v>20</v>
      </c>
      <c r="C70" s="96">
        <v>16780218.609999999</v>
      </c>
      <c r="D70" s="96">
        <v>16780218.609999999</v>
      </c>
      <c r="E70" s="96">
        <v>16780218.609999999</v>
      </c>
      <c r="F70" s="96">
        <v>1489644.9000000001</v>
      </c>
      <c r="G70" s="96">
        <v>11683002.279999999</v>
      </c>
      <c r="H70" s="96">
        <v>3607571.43</v>
      </c>
      <c r="I70" s="96"/>
      <c r="J70" s="96">
        <v>0</v>
      </c>
      <c r="K70" s="96"/>
      <c r="L70" s="96"/>
      <c r="M70" s="96">
        <v>2872277.85</v>
      </c>
    </row>
    <row r="71" spans="1:13">
      <c r="A71" s="100" t="s">
        <v>141</v>
      </c>
      <c r="B71" s="96">
        <v>73</v>
      </c>
      <c r="C71" s="96">
        <v>179673280.59999999</v>
      </c>
      <c r="D71" s="96">
        <v>179673280.59999999</v>
      </c>
      <c r="E71" s="96">
        <v>179673280.59999999</v>
      </c>
      <c r="F71" s="96">
        <v>4130915.67</v>
      </c>
      <c r="G71" s="96">
        <v>163534807.44</v>
      </c>
      <c r="H71" s="96">
        <v>11988110.35</v>
      </c>
      <c r="I71" s="96">
        <v>19447.14</v>
      </c>
      <c r="J71" s="96">
        <v>0</v>
      </c>
      <c r="K71" s="96"/>
      <c r="L71" s="96">
        <v>235200.81</v>
      </c>
      <c r="M71" s="96">
        <v>26714498.829999998</v>
      </c>
    </row>
    <row r="72" spans="1:13">
      <c r="A72" s="100" t="s">
        <v>142</v>
      </c>
      <c r="B72" s="96">
        <v>3137488</v>
      </c>
      <c r="C72" s="96">
        <v>12773577758.220001</v>
      </c>
      <c r="D72" s="96">
        <v>12773617902.32</v>
      </c>
      <c r="E72" s="96">
        <v>8240219500.6499996</v>
      </c>
      <c r="F72" s="96">
        <v>2774878119.519999</v>
      </c>
      <c r="G72" s="96">
        <v>1064922279.9400001</v>
      </c>
      <c r="H72" s="96">
        <v>3523281674.8100009</v>
      </c>
      <c r="I72" s="96">
        <v>877137426.38000059</v>
      </c>
      <c r="J72" s="96">
        <v>0</v>
      </c>
      <c r="K72" s="96">
        <v>4533398401.6699991</v>
      </c>
      <c r="L72" s="96">
        <v>2352965531.3699999</v>
      </c>
      <c r="M72" s="96">
        <v>1678100995.4200008</v>
      </c>
    </row>
  </sheetData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T150"/>
  <sheetViews>
    <sheetView zoomScale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4.5703125" customWidth="1"/>
    <col min="4" max="4" width="44.42578125" customWidth="1"/>
    <col min="5" max="5" width="14.5703125" customWidth="1"/>
    <col min="6" max="6" width="53.85546875" customWidth="1"/>
    <col min="7" max="7" width="14.5703125" customWidth="1"/>
    <col min="8" max="8" width="20.28515625" customWidth="1"/>
    <col min="9" max="9" width="14.5703125" customWidth="1"/>
    <col min="10" max="10" width="20.28515625" customWidth="1"/>
    <col min="11" max="11" width="14.5703125" customWidth="1"/>
    <col min="12" max="12" width="20.28515625" hidden="1" customWidth="1"/>
    <col min="13" max="13" width="14.5703125" hidden="1" customWidth="1"/>
    <col min="14" max="14" width="20.28515625" customWidth="1"/>
    <col min="15" max="15" width="17.85546875" customWidth="1"/>
    <col min="16" max="16" width="35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347</v>
      </c>
      <c r="B1" s="19" t="s">
        <v>1</v>
      </c>
    </row>
    <row r="2" spans="1:124" s="9" customFormat="1" hidden="1">
      <c r="A2" s="25" t="s">
        <v>63</v>
      </c>
      <c r="B2" s="19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8" customFormat="1" ht="46.5" customHeigh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93"/>
      <c r="O4" s="93"/>
    </row>
    <row r="5" spans="1:124" s="8" customFormat="1" ht="46.5" customHeight="1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  <c r="N5" s="133" t="s">
        <v>464</v>
      </c>
      <c r="O5" s="133"/>
    </row>
    <row r="6" spans="1:124" s="8" customFormat="1" ht="46.5" customHeight="1">
      <c r="A6" s="25" t="s">
        <v>465</v>
      </c>
      <c r="B6" s="51" t="s">
        <v>362</v>
      </c>
      <c r="C6" s="51" t="s">
        <v>466</v>
      </c>
      <c r="D6" s="51" t="s">
        <v>362</v>
      </c>
      <c r="E6" s="51" t="s">
        <v>466</v>
      </c>
      <c r="F6" s="51" t="s">
        <v>362</v>
      </c>
      <c r="G6" s="51" t="s">
        <v>466</v>
      </c>
      <c r="H6" s="51" t="s">
        <v>362</v>
      </c>
      <c r="I6" s="51" t="s">
        <v>466</v>
      </c>
      <c r="J6" s="51" t="s">
        <v>362</v>
      </c>
      <c r="K6" s="51" t="s">
        <v>466</v>
      </c>
      <c r="L6"/>
      <c r="M6"/>
      <c r="N6" s="93" t="s">
        <v>370</v>
      </c>
      <c r="O6" s="93" t="s">
        <v>467</v>
      </c>
    </row>
    <row r="7" spans="1:124">
      <c r="A7" s="24" t="s">
        <v>468</v>
      </c>
      <c r="B7" s="19">
        <v>354028</v>
      </c>
      <c r="C7" s="19">
        <v>2396038734.1999998</v>
      </c>
      <c r="D7" s="19">
        <v>189627</v>
      </c>
      <c r="E7" s="19">
        <v>4641264680.3299999</v>
      </c>
      <c r="F7" s="19">
        <v>4939</v>
      </c>
      <c r="G7" s="19">
        <v>86254798.810000002</v>
      </c>
      <c r="H7" s="19">
        <v>625055</v>
      </c>
      <c r="I7" s="19">
        <v>10888115803.700001</v>
      </c>
      <c r="J7" s="19">
        <v>527584</v>
      </c>
      <c r="K7" s="19">
        <v>8247094251.4799995</v>
      </c>
      <c r="N7" s="19">
        <f>SUM(B7,D7,F7,H7,J7,L7)</f>
        <v>1701233</v>
      </c>
      <c r="O7" s="19">
        <f>SUM(C7,E7,G7,I7,K7,M7)</f>
        <v>26258768268.52</v>
      </c>
    </row>
    <row r="8" spans="1:124">
      <c r="A8" s="24" t="s">
        <v>469</v>
      </c>
      <c r="B8" s="19">
        <v>37605</v>
      </c>
      <c r="C8" s="19">
        <v>309219077.38999999</v>
      </c>
      <c r="D8" s="19">
        <v>21843</v>
      </c>
      <c r="E8" s="19">
        <v>555846380.07000005</v>
      </c>
      <c r="F8" s="19">
        <v>3414</v>
      </c>
      <c r="G8" s="19">
        <v>45957856.789999999</v>
      </c>
      <c r="H8" s="19">
        <v>81785</v>
      </c>
      <c r="I8" s="19">
        <v>1314798018.02</v>
      </c>
      <c r="J8" s="19">
        <v>59431</v>
      </c>
      <c r="K8" s="19">
        <v>853275489.94000006</v>
      </c>
      <c r="N8" s="19">
        <f t="shared" ref="N8:N61" si="0">SUM(B8,D8,F8,H8,J8,L8)</f>
        <v>204078</v>
      </c>
      <c r="O8" s="19">
        <f t="shared" ref="O8:O61" si="1">SUM(C8,E8,G8,I8,K8,M8)</f>
        <v>3079096822.21</v>
      </c>
    </row>
    <row r="9" spans="1:124">
      <c r="A9" s="24" t="s">
        <v>470</v>
      </c>
      <c r="B9" s="19">
        <v>12445</v>
      </c>
      <c r="C9" s="19">
        <v>34337547.039999999</v>
      </c>
      <c r="D9" s="19">
        <v>5749</v>
      </c>
      <c r="E9" s="19">
        <v>92969686.120000005</v>
      </c>
      <c r="F9" s="19">
        <v>1709</v>
      </c>
      <c r="G9" s="19">
        <v>19681528.579999998</v>
      </c>
      <c r="H9" s="19">
        <v>24817</v>
      </c>
      <c r="I9" s="19">
        <v>311991395.19</v>
      </c>
      <c r="J9" s="19">
        <v>17539</v>
      </c>
      <c r="K9" s="19">
        <v>212267192.34</v>
      </c>
      <c r="N9" s="19">
        <f t="shared" si="0"/>
        <v>62259</v>
      </c>
      <c r="O9" s="19">
        <f t="shared" si="1"/>
        <v>671247349.26999998</v>
      </c>
    </row>
    <row r="10" spans="1:124">
      <c r="A10" s="24" t="s">
        <v>471</v>
      </c>
      <c r="B10" s="19">
        <v>58408</v>
      </c>
      <c r="C10" s="19">
        <v>172240752.09</v>
      </c>
      <c r="D10" s="19">
        <v>31643</v>
      </c>
      <c r="E10" s="19">
        <v>568652270.28999996</v>
      </c>
      <c r="F10" s="19">
        <v>1776</v>
      </c>
      <c r="G10" s="19">
        <v>20837885.289999999</v>
      </c>
      <c r="H10" s="19">
        <v>122002</v>
      </c>
      <c r="I10" s="19">
        <v>1832394343.53</v>
      </c>
      <c r="J10" s="19">
        <v>107818</v>
      </c>
      <c r="K10" s="19">
        <v>1434401916.48</v>
      </c>
      <c r="N10" s="19">
        <f t="shared" si="0"/>
        <v>321647</v>
      </c>
      <c r="O10" s="19">
        <f t="shared" si="1"/>
        <v>4028527167.6799998</v>
      </c>
    </row>
    <row r="11" spans="1:124">
      <c r="A11" s="24" t="s">
        <v>472</v>
      </c>
      <c r="B11" s="19">
        <v>135517</v>
      </c>
      <c r="C11" s="19">
        <v>894725973.25</v>
      </c>
      <c r="D11" s="19">
        <v>68375</v>
      </c>
      <c r="E11" s="19">
        <v>1255891608.1600001</v>
      </c>
      <c r="F11" s="19">
        <v>10459</v>
      </c>
      <c r="G11" s="19">
        <v>115722797.31999999</v>
      </c>
      <c r="H11" s="19">
        <v>210328</v>
      </c>
      <c r="I11" s="19">
        <v>2806685030.3200002</v>
      </c>
      <c r="J11" s="19">
        <v>188504</v>
      </c>
      <c r="K11" s="19">
        <v>2575624529.2199998</v>
      </c>
      <c r="N11" s="19">
        <f t="shared" si="0"/>
        <v>613183</v>
      </c>
      <c r="O11" s="19">
        <f t="shared" si="1"/>
        <v>7648649938.2700005</v>
      </c>
    </row>
    <row r="12" spans="1:124">
      <c r="A12" s="24" t="s">
        <v>473</v>
      </c>
      <c r="B12" s="19">
        <v>23559</v>
      </c>
      <c r="C12" s="19">
        <v>29052618.02</v>
      </c>
      <c r="D12" s="19">
        <v>11086</v>
      </c>
      <c r="E12" s="19">
        <v>130206324.73999999</v>
      </c>
      <c r="F12" s="19">
        <v>13118</v>
      </c>
      <c r="G12" s="19">
        <v>84436937.849999994</v>
      </c>
      <c r="H12" s="19">
        <v>29572</v>
      </c>
      <c r="I12" s="19">
        <v>347216126.49000001</v>
      </c>
      <c r="J12" s="19">
        <v>42491</v>
      </c>
      <c r="K12" s="19">
        <v>442030560.81999999</v>
      </c>
      <c r="N12" s="19">
        <f t="shared" si="0"/>
        <v>119826</v>
      </c>
      <c r="O12" s="19">
        <f t="shared" si="1"/>
        <v>1032942567.9200001</v>
      </c>
    </row>
    <row r="13" spans="1:124">
      <c r="A13" s="24" t="s">
        <v>474</v>
      </c>
      <c r="B13" s="19">
        <v>10870</v>
      </c>
      <c r="C13" s="19">
        <v>31299701.84</v>
      </c>
      <c r="D13" s="19">
        <v>6062</v>
      </c>
      <c r="E13" s="19">
        <v>88042405.719999999</v>
      </c>
      <c r="F13" s="19">
        <v>5857</v>
      </c>
      <c r="G13" s="19">
        <v>64565296.539999999</v>
      </c>
      <c r="H13" s="19">
        <v>16894</v>
      </c>
      <c r="I13" s="19">
        <v>186289495.97999999</v>
      </c>
      <c r="J13" s="19">
        <v>18542</v>
      </c>
      <c r="K13" s="19">
        <v>210500022.53999999</v>
      </c>
      <c r="N13" s="19">
        <f t="shared" si="0"/>
        <v>58225</v>
      </c>
      <c r="O13" s="19">
        <f t="shared" si="1"/>
        <v>580696922.62</v>
      </c>
    </row>
    <row r="14" spans="1:124">
      <c r="A14" s="24" t="s">
        <v>475</v>
      </c>
      <c r="B14" s="19">
        <v>8483</v>
      </c>
      <c r="C14" s="19">
        <v>21349110.670000002</v>
      </c>
      <c r="D14" s="19">
        <v>5113</v>
      </c>
      <c r="E14" s="19">
        <v>76972040.629999995</v>
      </c>
      <c r="F14" s="19">
        <v>3926</v>
      </c>
      <c r="G14" s="19">
        <v>36263230.689999998</v>
      </c>
      <c r="H14" s="19">
        <v>12802</v>
      </c>
      <c r="I14" s="19">
        <v>169771135.47</v>
      </c>
      <c r="J14" s="19">
        <v>17221</v>
      </c>
      <c r="K14" s="19">
        <v>204755804.06999999</v>
      </c>
      <c r="N14" s="19">
        <f t="shared" si="0"/>
        <v>47545</v>
      </c>
      <c r="O14" s="19">
        <f t="shared" si="1"/>
        <v>509111321.53000003</v>
      </c>
    </row>
    <row r="15" spans="1:124">
      <c r="A15" s="24" t="s">
        <v>476</v>
      </c>
      <c r="B15" s="19">
        <v>5903</v>
      </c>
      <c r="C15" s="19">
        <v>8062951.6299999999</v>
      </c>
      <c r="D15" s="19">
        <v>3441</v>
      </c>
      <c r="E15" s="19">
        <v>44528434.630000003</v>
      </c>
      <c r="F15" s="19">
        <v>2991</v>
      </c>
      <c r="G15" s="19">
        <v>29531255.32</v>
      </c>
      <c r="H15" s="19">
        <v>10818</v>
      </c>
      <c r="I15" s="19">
        <v>135382675.81999999</v>
      </c>
      <c r="J15" s="19">
        <v>16045</v>
      </c>
      <c r="K15" s="19">
        <v>177394862.88999999</v>
      </c>
      <c r="N15" s="19">
        <f t="shared" si="0"/>
        <v>39198</v>
      </c>
      <c r="O15" s="19">
        <f t="shared" si="1"/>
        <v>394900180.28999996</v>
      </c>
    </row>
    <row r="16" spans="1:124">
      <c r="A16" s="24" t="s">
        <v>477</v>
      </c>
      <c r="B16" s="19">
        <v>36745</v>
      </c>
      <c r="C16" s="19">
        <v>94089051.540000007</v>
      </c>
      <c r="D16" s="19">
        <v>18158</v>
      </c>
      <c r="E16" s="19">
        <v>298923116.38999999</v>
      </c>
      <c r="F16" s="19">
        <v>7337</v>
      </c>
      <c r="G16" s="19">
        <v>52166730.670000002</v>
      </c>
      <c r="H16" s="19">
        <v>55798</v>
      </c>
      <c r="I16" s="19">
        <v>716478527.86000001</v>
      </c>
      <c r="J16" s="19">
        <v>55596</v>
      </c>
      <c r="K16" s="19">
        <v>727591632.84000003</v>
      </c>
      <c r="N16" s="19">
        <f t="shared" si="0"/>
        <v>173634</v>
      </c>
      <c r="O16" s="19">
        <f t="shared" si="1"/>
        <v>1889249059.3000002</v>
      </c>
    </row>
    <row r="17" spans="1:15">
      <c r="A17" s="24" t="s">
        <v>478</v>
      </c>
      <c r="B17" s="19">
        <v>10117</v>
      </c>
      <c r="C17" s="19">
        <v>18518521.84</v>
      </c>
      <c r="D17" s="19">
        <v>5946</v>
      </c>
      <c r="E17" s="19">
        <v>83498384.879999995</v>
      </c>
      <c r="F17" s="19">
        <v>4802</v>
      </c>
      <c r="G17" s="19">
        <v>51880367.600000001</v>
      </c>
      <c r="H17" s="19">
        <v>21214</v>
      </c>
      <c r="I17" s="19">
        <v>290207357.64999998</v>
      </c>
      <c r="J17" s="19">
        <v>21504</v>
      </c>
      <c r="K17" s="19">
        <v>249509353.58000001</v>
      </c>
      <c r="N17" s="19">
        <f t="shared" si="0"/>
        <v>63583</v>
      </c>
      <c r="O17" s="19">
        <f t="shared" si="1"/>
        <v>693613985.54999995</v>
      </c>
    </row>
    <row r="18" spans="1:15">
      <c r="A18" s="24" t="s">
        <v>479</v>
      </c>
      <c r="B18" s="19">
        <v>3114</v>
      </c>
      <c r="C18" s="19">
        <v>4932521.1100000003</v>
      </c>
      <c r="D18" s="19">
        <v>1604</v>
      </c>
      <c r="E18" s="19">
        <v>22230422.960000001</v>
      </c>
      <c r="F18" s="19">
        <v>1721</v>
      </c>
      <c r="G18" s="19">
        <v>11671606.970000001</v>
      </c>
      <c r="H18" s="19">
        <v>4109</v>
      </c>
      <c r="I18" s="19">
        <v>51308836.869999997</v>
      </c>
      <c r="J18" s="19">
        <v>6954</v>
      </c>
      <c r="K18" s="19">
        <v>77079657.510000005</v>
      </c>
      <c r="N18" s="19">
        <f t="shared" si="0"/>
        <v>17502</v>
      </c>
      <c r="O18" s="19">
        <f t="shared" si="1"/>
        <v>167223045.42000002</v>
      </c>
    </row>
    <row r="19" spans="1:15">
      <c r="A19" s="24" t="s">
        <v>480</v>
      </c>
      <c r="B19" s="19">
        <v>11615</v>
      </c>
      <c r="C19" s="19">
        <v>26545528.27</v>
      </c>
      <c r="D19" s="19">
        <v>5460</v>
      </c>
      <c r="E19" s="19">
        <v>80538069.040000007</v>
      </c>
      <c r="F19" s="19">
        <v>3124</v>
      </c>
      <c r="G19" s="19">
        <v>27717269.170000002</v>
      </c>
      <c r="H19" s="19">
        <v>15943</v>
      </c>
      <c r="I19" s="19">
        <v>192469680.49000001</v>
      </c>
      <c r="J19" s="19">
        <v>21424</v>
      </c>
      <c r="K19" s="19">
        <v>248482277.91999999</v>
      </c>
      <c r="N19" s="19">
        <f t="shared" si="0"/>
        <v>57566</v>
      </c>
      <c r="O19" s="19">
        <f t="shared" si="1"/>
        <v>575752824.88999999</v>
      </c>
    </row>
    <row r="20" spans="1:15">
      <c r="A20" s="24" t="s">
        <v>481</v>
      </c>
      <c r="B20" s="19">
        <v>23959</v>
      </c>
      <c r="C20" s="19">
        <v>100659569.91</v>
      </c>
      <c r="D20" s="19">
        <v>15467</v>
      </c>
      <c r="E20" s="19">
        <v>238988946.44999999</v>
      </c>
      <c r="F20" s="19">
        <v>2826</v>
      </c>
      <c r="G20" s="19">
        <v>26407928.789999999</v>
      </c>
      <c r="H20" s="19">
        <v>46275</v>
      </c>
      <c r="I20" s="19">
        <v>545652860.62</v>
      </c>
      <c r="J20" s="19">
        <v>26053</v>
      </c>
      <c r="K20" s="19">
        <v>342927424.20999998</v>
      </c>
      <c r="N20" s="19">
        <f t="shared" si="0"/>
        <v>114580</v>
      </c>
      <c r="O20" s="19">
        <f t="shared" si="1"/>
        <v>1254636729.98</v>
      </c>
    </row>
    <row r="21" spans="1:15">
      <c r="A21" s="24" t="s">
        <v>482</v>
      </c>
      <c r="B21" s="19">
        <v>15776</v>
      </c>
      <c r="C21" s="19">
        <v>33507516.609999999</v>
      </c>
      <c r="D21" s="19">
        <v>6962</v>
      </c>
      <c r="E21" s="19">
        <v>108375790.56</v>
      </c>
      <c r="F21" s="19">
        <v>5829</v>
      </c>
      <c r="G21" s="19">
        <v>43282633.990000002</v>
      </c>
      <c r="H21" s="19">
        <v>22798</v>
      </c>
      <c r="I21" s="19">
        <v>314614789.08999997</v>
      </c>
      <c r="J21" s="19">
        <v>28746</v>
      </c>
      <c r="K21" s="19">
        <v>335913404.44</v>
      </c>
      <c r="N21" s="19">
        <f t="shared" si="0"/>
        <v>80111</v>
      </c>
      <c r="O21" s="19">
        <f t="shared" si="1"/>
        <v>835694134.69000006</v>
      </c>
    </row>
    <row r="22" spans="1:15">
      <c r="A22" s="24" t="s">
        <v>483</v>
      </c>
      <c r="B22" s="19">
        <v>21507</v>
      </c>
      <c r="C22" s="19">
        <v>46321267.829999998</v>
      </c>
      <c r="D22" s="19">
        <v>12565</v>
      </c>
      <c r="E22" s="19">
        <v>162281205.24000001</v>
      </c>
      <c r="F22" s="19">
        <v>6325</v>
      </c>
      <c r="G22" s="19">
        <v>57502493.020000003</v>
      </c>
      <c r="H22" s="19">
        <v>35850</v>
      </c>
      <c r="I22" s="19">
        <v>475120840.56999999</v>
      </c>
      <c r="J22" s="19">
        <v>41073</v>
      </c>
      <c r="K22" s="19">
        <v>515329827.31</v>
      </c>
      <c r="N22" s="19">
        <f t="shared" si="0"/>
        <v>117320</v>
      </c>
      <c r="O22" s="19">
        <f t="shared" si="1"/>
        <v>1256555633.97</v>
      </c>
    </row>
    <row r="23" spans="1:15">
      <c r="A23" s="24" t="s">
        <v>484</v>
      </c>
      <c r="B23" s="19">
        <v>1682</v>
      </c>
      <c r="C23" s="19">
        <v>1962578.04</v>
      </c>
      <c r="D23" s="19">
        <v>997</v>
      </c>
      <c r="E23" s="19">
        <v>11450907.4</v>
      </c>
      <c r="F23" s="19">
        <v>754</v>
      </c>
      <c r="G23" s="19">
        <v>4002677.9</v>
      </c>
      <c r="H23" s="19">
        <v>2192</v>
      </c>
      <c r="I23" s="19">
        <v>25988394</v>
      </c>
      <c r="J23" s="19">
        <v>3483</v>
      </c>
      <c r="K23" s="19">
        <v>34846542.460000001</v>
      </c>
      <c r="N23" s="19">
        <f t="shared" si="0"/>
        <v>9108</v>
      </c>
      <c r="O23" s="19">
        <f t="shared" si="1"/>
        <v>78251099.800000012</v>
      </c>
    </row>
    <row r="24" spans="1:15">
      <c r="A24" s="24" t="s">
        <v>485</v>
      </c>
      <c r="B24" s="19">
        <v>4717</v>
      </c>
      <c r="C24" s="19">
        <v>13356273.16</v>
      </c>
      <c r="D24" s="19">
        <v>3683</v>
      </c>
      <c r="E24" s="19">
        <v>46137049.07</v>
      </c>
      <c r="F24" s="19">
        <v>1488</v>
      </c>
      <c r="G24" s="19">
        <v>11174353.42</v>
      </c>
      <c r="H24" s="19">
        <v>9031</v>
      </c>
      <c r="I24" s="19">
        <v>75627835.450000003</v>
      </c>
      <c r="J24" s="19">
        <v>5941</v>
      </c>
      <c r="K24" s="19">
        <v>68325718.069999993</v>
      </c>
      <c r="N24" s="19">
        <f t="shared" si="0"/>
        <v>24860</v>
      </c>
      <c r="O24" s="19">
        <f t="shared" si="1"/>
        <v>214621229.17000002</v>
      </c>
    </row>
    <row r="25" spans="1:15">
      <c r="A25" s="24" t="s">
        <v>486</v>
      </c>
      <c r="B25" s="19">
        <v>15900</v>
      </c>
      <c r="C25" s="19">
        <v>16797696.079999998</v>
      </c>
      <c r="D25" s="19">
        <v>7155</v>
      </c>
      <c r="E25" s="19">
        <v>83526639.620000005</v>
      </c>
      <c r="F25" s="19">
        <v>8328</v>
      </c>
      <c r="G25" s="19">
        <v>68930520.469999999</v>
      </c>
      <c r="H25" s="19">
        <v>19047</v>
      </c>
      <c r="I25" s="19">
        <v>202966874.78</v>
      </c>
      <c r="J25" s="19">
        <v>29016</v>
      </c>
      <c r="K25" s="19">
        <v>310435189.07999998</v>
      </c>
      <c r="N25" s="19">
        <f t="shared" si="0"/>
        <v>79446</v>
      </c>
      <c r="O25" s="19">
        <f t="shared" si="1"/>
        <v>682656920.02999997</v>
      </c>
    </row>
    <row r="26" spans="1:15">
      <c r="A26" s="24" t="s">
        <v>487</v>
      </c>
      <c r="B26" s="19">
        <v>14812</v>
      </c>
      <c r="C26" s="19">
        <v>22885140.539999999</v>
      </c>
      <c r="D26" s="19">
        <v>6934</v>
      </c>
      <c r="E26" s="19">
        <v>90548184.560000002</v>
      </c>
      <c r="F26" s="19">
        <v>7548</v>
      </c>
      <c r="G26" s="19">
        <v>69009734.370000005</v>
      </c>
      <c r="H26" s="19">
        <v>23142</v>
      </c>
      <c r="I26" s="19">
        <v>248918833.38999999</v>
      </c>
      <c r="J26" s="19">
        <v>30010</v>
      </c>
      <c r="K26" s="19">
        <v>325745913.61000001</v>
      </c>
      <c r="N26" s="19">
        <f t="shared" si="0"/>
        <v>82446</v>
      </c>
      <c r="O26" s="19">
        <f t="shared" si="1"/>
        <v>757107806.47000003</v>
      </c>
    </row>
    <row r="27" spans="1:15">
      <c r="A27" s="24" t="s">
        <v>488</v>
      </c>
      <c r="B27" s="19">
        <v>27645</v>
      </c>
      <c r="C27" s="19">
        <v>83070036.540000007</v>
      </c>
      <c r="D27" s="19">
        <v>18903</v>
      </c>
      <c r="E27" s="19">
        <v>309860506.14999998</v>
      </c>
      <c r="F27" s="19">
        <v>12643</v>
      </c>
      <c r="G27" s="19">
        <v>119747297.81</v>
      </c>
      <c r="H27" s="19">
        <v>57902</v>
      </c>
      <c r="I27" s="19">
        <v>699685085.01999998</v>
      </c>
      <c r="J27" s="19">
        <v>47006</v>
      </c>
      <c r="K27" s="19">
        <v>593774275.13999999</v>
      </c>
      <c r="N27" s="19">
        <f t="shared" si="0"/>
        <v>164099</v>
      </c>
      <c r="O27" s="19">
        <f t="shared" si="1"/>
        <v>1806137200.6599998</v>
      </c>
    </row>
    <row r="28" spans="1:15">
      <c r="A28" s="24" t="s">
        <v>489</v>
      </c>
      <c r="B28" s="19">
        <v>5788</v>
      </c>
      <c r="C28" s="19">
        <v>12349167.76</v>
      </c>
      <c r="D28" s="19">
        <v>2957</v>
      </c>
      <c r="E28" s="19">
        <v>37167491.090000004</v>
      </c>
      <c r="F28" s="19">
        <v>2434</v>
      </c>
      <c r="G28" s="19">
        <v>23587505.93</v>
      </c>
      <c r="H28" s="19">
        <v>6337</v>
      </c>
      <c r="I28" s="19">
        <v>74400538.439999998</v>
      </c>
      <c r="J28" s="19">
        <v>8351</v>
      </c>
      <c r="K28" s="19">
        <v>93942361.909999996</v>
      </c>
      <c r="N28" s="19">
        <f t="shared" si="0"/>
        <v>25867</v>
      </c>
      <c r="O28" s="19">
        <f t="shared" si="1"/>
        <v>241447065.13</v>
      </c>
    </row>
    <row r="29" spans="1:15">
      <c r="A29" s="24" t="s">
        <v>490</v>
      </c>
      <c r="B29" s="19">
        <v>16449</v>
      </c>
      <c r="C29" s="19">
        <v>50837029.18</v>
      </c>
      <c r="D29" s="19">
        <v>9839</v>
      </c>
      <c r="E29" s="19">
        <v>169136112.69999999</v>
      </c>
      <c r="F29" s="19">
        <v>4085</v>
      </c>
      <c r="G29" s="19">
        <v>46732743.789999999</v>
      </c>
      <c r="H29" s="19">
        <v>28864</v>
      </c>
      <c r="I29" s="19">
        <v>385331404.63999999</v>
      </c>
      <c r="J29" s="19">
        <v>30089</v>
      </c>
      <c r="K29" s="19">
        <v>400674282.27999997</v>
      </c>
      <c r="N29" s="19">
        <f t="shared" si="0"/>
        <v>89326</v>
      </c>
      <c r="O29" s="19">
        <f t="shared" si="1"/>
        <v>1052711572.5899999</v>
      </c>
    </row>
    <row r="30" spans="1:15">
      <c r="A30" s="24" t="s">
        <v>491</v>
      </c>
      <c r="B30" s="19">
        <v>15738</v>
      </c>
      <c r="C30" s="19">
        <v>35836904.18</v>
      </c>
      <c r="D30" s="19">
        <v>8980</v>
      </c>
      <c r="E30" s="19">
        <v>135027043.11000001</v>
      </c>
      <c r="F30" s="19">
        <v>4546</v>
      </c>
      <c r="G30" s="19">
        <v>50559166.960000001</v>
      </c>
      <c r="H30" s="19">
        <v>23390</v>
      </c>
      <c r="I30" s="19">
        <v>272835697.68000001</v>
      </c>
      <c r="J30" s="19">
        <v>28684</v>
      </c>
      <c r="K30" s="19">
        <v>345661481.80000001</v>
      </c>
      <c r="N30" s="19">
        <f t="shared" si="0"/>
        <v>81338</v>
      </c>
      <c r="O30" s="19">
        <f t="shared" si="1"/>
        <v>839920293.73000002</v>
      </c>
    </row>
    <row r="31" spans="1:15">
      <c r="A31" s="24" t="s">
        <v>492</v>
      </c>
      <c r="B31" s="19">
        <v>10770</v>
      </c>
      <c r="C31" s="19">
        <v>12469891.630000001</v>
      </c>
      <c r="D31" s="19">
        <v>5887</v>
      </c>
      <c r="E31" s="19">
        <v>73795754.870000005</v>
      </c>
      <c r="F31" s="19">
        <v>6937</v>
      </c>
      <c r="G31" s="19">
        <v>45207793.030000001</v>
      </c>
      <c r="H31" s="19">
        <v>16002</v>
      </c>
      <c r="I31" s="19">
        <v>189904377.03</v>
      </c>
      <c r="J31" s="19">
        <v>23979</v>
      </c>
      <c r="K31" s="19">
        <v>262465788.88999999</v>
      </c>
      <c r="N31" s="19">
        <f t="shared" si="0"/>
        <v>63575</v>
      </c>
      <c r="O31" s="19">
        <f t="shared" si="1"/>
        <v>583843605.45000005</v>
      </c>
    </row>
    <row r="32" spans="1:15">
      <c r="A32" s="24" t="s">
        <v>493</v>
      </c>
      <c r="B32" s="19">
        <v>6361</v>
      </c>
      <c r="C32" s="19">
        <v>18122555.16</v>
      </c>
      <c r="D32" s="19">
        <v>3216</v>
      </c>
      <c r="E32" s="19">
        <v>41846779.520000003</v>
      </c>
      <c r="F32" s="19">
        <v>2397</v>
      </c>
      <c r="G32" s="19">
        <v>18061484.43</v>
      </c>
      <c r="H32" s="19">
        <v>8607</v>
      </c>
      <c r="I32" s="19">
        <v>95653081.379999995</v>
      </c>
      <c r="J32" s="19">
        <v>9498</v>
      </c>
      <c r="K32" s="19">
        <v>95719756.290000007</v>
      </c>
      <c r="N32" s="19">
        <f t="shared" si="0"/>
        <v>30079</v>
      </c>
      <c r="O32" s="19">
        <f t="shared" si="1"/>
        <v>269403656.78000003</v>
      </c>
    </row>
    <row r="33" spans="1:15">
      <c r="A33" s="24" t="s">
        <v>494</v>
      </c>
      <c r="B33" s="19">
        <v>14526</v>
      </c>
      <c r="C33" s="19">
        <v>40001328.729999997</v>
      </c>
      <c r="D33" s="19">
        <v>10131</v>
      </c>
      <c r="E33" s="19">
        <v>133935562.3</v>
      </c>
      <c r="F33" s="19">
        <v>1421</v>
      </c>
      <c r="G33" s="19">
        <v>11541147.27</v>
      </c>
      <c r="H33" s="19">
        <v>21821</v>
      </c>
      <c r="I33" s="19">
        <v>221637172.63</v>
      </c>
      <c r="J33" s="19">
        <v>19538</v>
      </c>
      <c r="K33" s="19">
        <v>229682932.38999999</v>
      </c>
      <c r="N33" s="19">
        <f t="shared" si="0"/>
        <v>67437</v>
      </c>
      <c r="O33" s="19">
        <f t="shared" si="1"/>
        <v>636798143.31999993</v>
      </c>
    </row>
    <row r="34" spans="1:15">
      <c r="A34" s="24" t="s">
        <v>495</v>
      </c>
      <c r="B34" s="19">
        <v>6115</v>
      </c>
      <c r="C34" s="19">
        <v>14616247.65</v>
      </c>
      <c r="D34" s="19">
        <v>3397</v>
      </c>
      <c r="E34" s="19">
        <v>44110912.960000001</v>
      </c>
      <c r="F34" s="19">
        <v>1145</v>
      </c>
      <c r="G34" s="19">
        <v>8069124.8399999999</v>
      </c>
      <c r="H34" s="19">
        <v>6785</v>
      </c>
      <c r="I34" s="19">
        <v>73602843.549999997</v>
      </c>
      <c r="J34" s="19">
        <v>7453</v>
      </c>
      <c r="K34" s="19">
        <v>86916063.450000003</v>
      </c>
      <c r="N34" s="19">
        <f t="shared" si="0"/>
        <v>24895</v>
      </c>
      <c r="O34" s="19">
        <f t="shared" si="1"/>
        <v>227315192.44999999</v>
      </c>
    </row>
    <row r="35" spans="1:15">
      <c r="A35" s="24" t="s">
        <v>496</v>
      </c>
      <c r="B35" s="19">
        <v>9284</v>
      </c>
      <c r="C35" s="19">
        <v>10735024.789999999</v>
      </c>
      <c r="D35" s="19">
        <v>3703</v>
      </c>
      <c r="E35" s="19">
        <v>49028123.659999996</v>
      </c>
      <c r="F35" s="19">
        <v>3756</v>
      </c>
      <c r="G35" s="19">
        <v>25603005.739999998</v>
      </c>
      <c r="H35" s="19">
        <v>11845</v>
      </c>
      <c r="I35" s="19">
        <v>141786132.66</v>
      </c>
      <c r="J35" s="19">
        <v>17060</v>
      </c>
      <c r="K35" s="19">
        <v>183863006.56</v>
      </c>
      <c r="N35" s="19">
        <f t="shared" si="0"/>
        <v>45648</v>
      </c>
      <c r="O35" s="19">
        <f t="shared" si="1"/>
        <v>411015293.40999997</v>
      </c>
    </row>
    <row r="36" spans="1:15">
      <c r="A36" s="24" t="s">
        <v>497</v>
      </c>
      <c r="B36" s="19">
        <v>14112</v>
      </c>
      <c r="C36" s="19">
        <v>27707260.18</v>
      </c>
      <c r="D36" s="19">
        <v>8355</v>
      </c>
      <c r="E36" s="19">
        <v>133591459.76000001</v>
      </c>
      <c r="F36" s="19">
        <v>4553</v>
      </c>
      <c r="G36" s="19">
        <v>53316103.840000004</v>
      </c>
      <c r="H36" s="19">
        <v>27875</v>
      </c>
      <c r="I36" s="19">
        <v>398750355.75999999</v>
      </c>
      <c r="J36" s="19">
        <v>30004</v>
      </c>
      <c r="K36" s="19">
        <v>384932853.97000003</v>
      </c>
      <c r="N36" s="19">
        <f t="shared" si="0"/>
        <v>84899</v>
      </c>
      <c r="O36" s="19">
        <f t="shared" si="1"/>
        <v>998298033.50999999</v>
      </c>
    </row>
    <row r="37" spans="1:15">
      <c r="A37" s="24" t="s">
        <v>498</v>
      </c>
      <c r="B37" s="19">
        <v>15598</v>
      </c>
      <c r="C37" s="19">
        <v>37006340.579999998</v>
      </c>
      <c r="D37" s="19">
        <v>7968</v>
      </c>
      <c r="E37" s="19">
        <v>110857557.97</v>
      </c>
      <c r="F37" s="19">
        <v>7377</v>
      </c>
      <c r="G37" s="19">
        <v>70947481.060000002</v>
      </c>
      <c r="H37" s="19">
        <v>24239</v>
      </c>
      <c r="I37" s="19">
        <v>318475392.76999998</v>
      </c>
      <c r="J37" s="19">
        <v>28054</v>
      </c>
      <c r="K37" s="19">
        <v>336356141.30000001</v>
      </c>
      <c r="N37" s="19">
        <f t="shared" si="0"/>
        <v>83236</v>
      </c>
      <c r="O37" s="19">
        <f t="shared" si="1"/>
        <v>873642913.68000007</v>
      </c>
    </row>
    <row r="38" spans="1:15">
      <c r="A38" s="24" t="s">
        <v>499</v>
      </c>
      <c r="B38" s="19">
        <v>11047</v>
      </c>
      <c r="C38" s="19">
        <v>62729261.740000002</v>
      </c>
      <c r="D38" s="19">
        <v>10755</v>
      </c>
      <c r="E38" s="19">
        <v>216565844.38</v>
      </c>
      <c r="F38" s="19">
        <v>2443</v>
      </c>
      <c r="G38" s="19">
        <v>25688934.25</v>
      </c>
      <c r="H38" s="19">
        <v>21830</v>
      </c>
      <c r="I38" s="19">
        <v>220665142.22</v>
      </c>
      <c r="J38" s="19">
        <v>14879</v>
      </c>
      <c r="K38" s="19">
        <v>183951882.84999999</v>
      </c>
      <c r="N38" s="19">
        <f t="shared" si="0"/>
        <v>60954</v>
      </c>
      <c r="O38" s="19">
        <f t="shared" si="1"/>
        <v>709601065.44000006</v>
      </c>
    </row>
    <row r="39" spans="1:15">
      <c r="A39" s="24" t="s">
        <v>500</v>
      </c>
      <c r="B39" s="19">
        <v>10825</v>
      </c>
      <c r="C39" s="19">
        <v>19914976.16</v>
      </c>
      <c r="D39" s="19">
        <v>4724</v>
      </c>
      <c r="E39" s="19">
        <v>65290811.399999999</v>
      </c>
      <c r="F39" s="19">
        <v>8047</v>
      </c>
      <c r="G39" s="19">
        <v>96026759.420000002</v>
      </c>
      <c r="H39" s="19">
        <v>10274</v>
      </c>
      <c r="I39" s="19">
        <v>114032180.3</v>
      </c>
      <c r="J39" s="19">
        <v>17905</v>
      </c>
      <c r="K39" s="19">
        <v>185132569.78999999</v>
      </c>
      <c r="N39" s="19">
        <f t="shared" si="0"/>
        <v>51775</v>
      </c>
      <c r="O39" s="19">
        <f t="shared" si="1"/>
        <v>480397297.07000005</v>
      </c>
    </row>
    <row r="40" spans="1:15">
      <c r="A40" s="24" t="s">
        <v>501</v>
      </c>
      <c r="B40" s="19">
        <v>24941</v>
      </c>
      <c r="C40" s="19">
        <v>58975574.409999996</v>
      </c>
      <c r="D40" s="19">
        <v>15149</v>
      </c>
      <c r="E40" s="19">
        <v>240149701.56999999</v>
      </c>
      <c r="F40" s="19">
        <v>14084</v>
      </c>
      <c r="G40" s="19">
        <v>157422352.52000001</v>
      </c>
      <c r="H40" s="19">
        <v>46352</v>
      </c>
      <c r="I40" s="19">
        <v>592877040.38</v>
      </c>
      <c r="J40" s="19">
        <v>53437</v>
      </c>
      <c r="K40" s="19">
        <v>634297213.72000003</v>
      </c>
      <c r="N40" s="19">
        <f t="shared" si="0"/>
        <v>153963</v>
      </c>
      <c r="O40" s="19">
        <f t="shared" si="1"/>
        <v>1683721882.5999999</v>
      </c>
    </row>
    <row r="41" spans="1:15">
      <c r="A41" s="24" t="s">
        <v>502</v>
      </c>
      <c r="B41" s="19">
        <v>6725</v>
      </c>
      <c r="C41" s="19">
        <v>15102092.84</v>
      </c>
      <c r="D41" s="19">
        <v>4486</v>
      </c>
      <c r="E41" s="19">
        <v>65721735.289999999</v>
      </c>
      <c r="F41" s="19">
        <v>5162</v>
      </c>
      <c r="G41" s="19">
        <v>74838711.680000007</v>
      </c>
      <c r="H41" s="19">
        <v>13197</v>
      </c>
      <c r="I41" s="19">
        <v>146024962.99000001</v>
      </c>
      <c r="J41" s="19">
        <v>14107</v>
      </c>
      <c r="K41" s="19">
        <v>178308714.63</v>
      </c>
      <c r="N41" s="19">
        <f t="shared" si="0"/>
        <v>43677</v>
      </c>
      <c r="O41" s="19">
        <f t="shared" si="1"/>
        <v>479996217.43000001</v>
      </c>
    </row>
    <row r="42" spans="1:15">
      <c r="A42" s="24" t="s">
        <v>503</v>
      </c>
      <c r="B42" s="19">
        <v>11401</v>
      </c>
      <c r="C42" s="19">
        <v>30619966.059999999</v>
      </c>
      <c r="D42" s="19">
        <v>6340</v>
      </c>
      <c r="E42" s="19">
        <v>90716590.989999995</v>
      </c>
      <c r="F42" s="19">
        <v>4879</v>
      </c>
      <c r="G42" s="19">
        <v>34942866.909999996</v>
      </c>
      <c r="H42" s="19">
        <v>15601</v>
      </c>
      <c r="I42" s="19">
        <v>198930087.53999999</v>
      </c>
      <c r="J42" s="19">
        <v>19945</v>
      </c>
      <c r="K42" s="19">
        <v>226801806.50999999</v>
      </c>
      <c r="N42" s="19">
        <f t="shared" si="0"/>
        <v>58166</v>
      </c>
      <c r="O42" s="19">
        <f t="shared" si="1"/>
        <v>582011318.00999999</v>
      </c>
    </row>
    <row r="43" spans="1:15">
      <c r="A43" s="24" t="s">
        <v>504</v>
      </c>
      <c r="B43" s="19">
        <v>3050</v>
      </c>
      <c r="C43" s="19">
        <v>7040989.5</v>
      </c>
      <c r="D43" s="19">
        <v>2687</v>
      </c>
      <c r="E43" s="19">
        <v>34559940.710000001</v>
      </c>
      <c r="F43" s="19">
        <v>629</v>
      </c>
      <c r="G43" s="19">
        <v>4647951.3899999997</v>
      </c>
      <c r="H43" s="19">
        <v>4055</v>
      </c>
      <c r="I43" s="19">
        <v>41367894.450000003</v>
      </c>
      <c r="J43" s="19">
        <v>4293</v>
      </c>
      <c r="K43" s="19">
        <v>52984103.710000001</v>
      </c>
      <c r="N43" s="19">
        <f t="shared" si="0"/>
        <v>14714</v>
      </c>
      <c r="O43" s="19">
        <f t="shared" si="1"/>
        <v>140600879.76000002</v>
      </c>
    </row>
    <row r="44" spans="1:15">
      <c r="A44" s="24" t="s">
        <v>505</v>
      </c>
      <c r="B44" s="19">
        <v>20486</v>
      </c>
      <c r="C44" s="19">
        <v>46969611.93</v>
      </c>
      <c r="D44" s="19">
        <v>12746</v>
      </c>
      <c r="E44" s="19">
        <v>176364305.16</v>
      </c>
      <c r="F44" s="19">
        <v>5008</v>
      </c>
      <c r="G44" s="19">
        <v>49378308.25</v>
      </c>
      <c r="H44" s="19">
        <v>34951</v>
      </c>
      <c r="I44" s="19">
        <v>445057171.72000003</v>
      </c>
      <c r="J44" s="19">
        <v>39964</v>
      </c>
      <c r="K44" s="19">
        <v>512836659.00999999</v>
      </c>
      <c r="N44" s="19">
        <f t="shared" si="0"/>
        <v>113155</v>
      </c>
      <c r="O44" s="19">
        <f t="shared" si="1"/>
        <v>1230606056.0700002</v>
      </c>
    </row>
    <row r="45" spans="1:15">
      <c r="A45" s="24" t="s">
        <v>506</v>
      </c>
      <c r="B45" s="19">
        <v>20333</v>
      </c>
      <c r="C45" s="19">
        <v>37033912.079999998</v>
      </c>
      <c r="D45" s="19">
        <v>8989</v>
      </c>
      <c r="E45" s="19">
        <v>125113124.76000001</v>
      </c>
      <c r="F45" s="19">
        <v>9070</v>
      </c>
      <c r="G45" s="19">
        <v>97965271.120000005</v>
      </c>
      <c r="H45" s="19">
        <v>23469</v>
      </c>
      <c r="I45" s="19">
        <v>274880956.12</v>
      </c>
      <c r="J45" s="19">
        <v>32420</v>
      </c>
      <c r="K45" s="19">
        <v>382773650.36000001</v>
      </c>
      <c r="N45" s="19">
        <f t="shared" si="0"/>
        <v>94281</v>
      </c>
      <c r="O45" s="19">
        <f t="shared" si="1"/>
        <v>917766914.44000006</v>
      </c>
    </row>
    <row r="46" spans="1:15">
      <c r="A46" s="24" t="s">
        <v>507</v>
      </c>
      <c r="B46" s="19">
        <v>12524</v>
      </c>
      <c r="C46" s="19">
        <v>17523653.350000001</v>
      </c>
      <c r="D46" s="19">
        <v>4730</v>
      </c>
      <c r="E46" s="19">
        <v>66775078.359999999</v>
      </c>
      <c r="F46" s="19">
        <v>4585</v>
      </c>
      <c r="G46" s="19">
        <v>32925122.300000001</v>
      </c>
      <c r="H46" s="19">
        <v>17896</v>
      </c>
      <c r="I46" s="19">
        <v>208326140.53999999</v>
      </c>
      <c r="J46" s="19">
        <v>17500</v>
      </c>
      <c r="K46" s="19">
        <v>193345156.94999999</v>
      </c>
      <c r="N46" s="19">
        <f t="shared" si="0"/>
        <v>57235</v>
      </c>
      <c r="O46" s="19">
        <f t="shared" si="1"/>
        <v>518895151.5</v>
      </c>
    </row>
    <row r="47" spans="1:15">
      <c r="A47" s="24" t="s">
        <v>508</v>
      </c>
      <c r="B47" s="19">
        <v>12944</v>
      </c>
      <c r="C47" s="19">
        <v>18105831.370000001</v>
      </c>
      <c r="D47" s="19">
        <v>6944</v>
      </c>
      <c r="E47" s="19">
        <v>91797272.400000006</v>
      </c>
      <c r="F47" s="19">
        <v>10831</v>
      </c>
      <c r="G47" s="19">
        <v>90362630.310000002</v>
      </c>
      <c r="H47" s="19">
        <v>20757</v>
      </c>
      <c r="I47" s="19">
        <v>219781887.62</v>
      </c>
      <c r="J47" s="19">
        <v>28655</v>
      </c>
      <c r="K47" s="19">
        <v>292477663.44</v>
      </c>
      <c r="N47" s="19">
        <f t="shared" si="0"/>
        <v>80131</v>
      </c>
      <c r="O47" s="19">
        <f t="shared" si="1"/>
        <v>712525285.1400001</v>
      </c>
    </row>
    <row r="48" spans="1:15">
      <c r="A48" s="24" t="s">
        <v>509</v>
      </c>
      <c r="B48" s="19">
        <v>15888</v>
      </c>
      <c r="C48" s="19">
        <v>28929552.399999999</v>
      </c>
      <c r="D48" s="19">
        <v>7715</v>
      </c>
      <c r="E48" s="19">
        <v>101742903.64</v>
      </c>
      <c r="F48" s="19">
        <v>5899</v>
      </c>
      <c r="G48" s="19">
        <v>47237989.539999999</v>
      </c>
      <c r="H48" s="19">
        <v>20425</v>
      </c>
      <c r="I48" s="19">
        <v>222994281.00999999</v>
      </c>
      <c r="J48" s="19">
        <v>24347</v>
      </c>
      <c r="K48" s="19">
        <v>257617333.34</v>
      </c>
      <c r="N48" s="19">
        <f t="shared" si="0"/>
        <v>74274</v>
      </c>
      <c r="O48" s="19">
        <f t="shared" si="1"/>
        <v>658522059.92999995</v>
      </c>
    </row>
    <row r="49" spans="1:15">
      <c r="A49" s="24" t="s">
        <v>510</v>
      </c>
      <c r="B49" s="19">
        <v>6239</v>
      </c>
      <c r="C49" s="19">
        <v>10589347.529999999</v>
      </c>
      <c r="D49" s="19">
        <v>3835</v>
      </c>
      <c r="E49" s="19">
        <v>51109227.960000001</v>
      </c>
      <c r="F49" s="19">
        <v>2702</v>
      </c>
      <c r="G49" s="19">
        <v>23014653.809999999</v>
      </c>
      <c r="H49" s="19">
        <v>8714</v>
      </c>
      <c r="I49" s="19">
        <v>103059830.01000001</v>
      </c>
      <c r="J49" s="19">
        <v>12075</v>
      </c>
      <c r="K49" s="19">
        <v>140331952.69</v>
      </c>
      <c r="N49" s="19">
        <f t="shared" si="0"/>
        <v>33565</v>
      </c>
      <c r="O49" s="19">
        <f t="shared" si="1"/>
        <v>328105012</v>
      </c>
    </row>
    <row r="50" spans="1:15">
      <c r="A50" s="24" t="s">
        <v>511</v>
      </c>
      <c r="B50" s="19">
        <v>7022</v>
      </c>
      <c r="C50" s="19">
        <v>20437894.039999999</v>
      </c>
      <c r="D50" s="19">
        <v>5345</v>
      </c>
      <c r="E50" s="19">
        <v>78397127.010000005</v>
      </c>
      <c r="F50" s="19">
        <v>3976</v>
      </c>
      <c r="G50" s="19">
        <v>29170453.149999999</v>
      </c>
      <c r="H50" s="19">
        <v>15145</v>
      </c>
      <c r="I50" s="19">
        <v>164577298.78999999</v>
      </c>
      <c r="J50" s="19">
        <v>12202</v>
      </c>
      <c r="K50" s="19">
        <v>153596584.62</v>
      </c>
      <c r="N50" s="19">
        <f t="shared" si="0"/>
        <v>43690</v>
      </c>
      <c r="O50" s="19">
        <f t="shared" si="1"/>
        <v>446179357.61000001</v>
      </c>
    </row>
    <row r="51" spans="1:15">
      <c r="A51" s="24" t="s">
        <v>512</v>
      </c>
      <c r="B51" s="19">
        <v>11102</v>
      </c>
      <c r="C51" s="19">
        <v>14602743.289999999</v>
      </c>
      <c r="D51" s="19">
        <v>4558</v>
      </c>
      <c r="E51" s="19">
        <v>62151295.469999999</v>
      </c>
      <c r="F51" s="19">
        <v>8410</v>
      </c>
      <c r="G51" s="19">
        <v>40264046.490000002</v>
      </c>
      <c r="H51" s="19">
        <v>13263</v>
      </c>
      <c r="I51" s="19">
        <v>165961304.81</v>
      </c>
      <c r="J51" s="19">
        <v>19514</v>
      </c>
      <c r="K51" s="19">
        <v>202511351.81999999</v>
      </c>
      <c r="N51" s="19">
        <f t="shared" si="0"/>
        <v>56847</v>
      </c>
      <c r="O51" s="19">
        <f t="shared" si="1"/>
        <v>485490741.88</v>
      </c>
    </row>
    <row r="52" spans="1:15">
      <c r="A52" s="24" t="s">
        <v>513</v>
      </c>
      <c r="B52" s="19">
        <v>4648</v>
      </c>
      <c r="C52" s="19">
        <v>11250219.779999999</v>
      </c>
      <c r="D52" s="19">
        <v>3279</v>
      </c>
      <c r="E52" s="19">
        <v>41777835.770000003</v>
      </c>
      <c r="F52" s="19">
        <v>1614</v>
      </c>
      <c r="G52" s="19">
        <v>13983755.550000001</v>
      </c>
      <c r="H52" s="19">
        <v>6589</v>
      </c>
      <c r="I52" s="19">
        <v>80401767.540000007</v>
      </c>
      <c r="J52" s="19">
        <v>8310</v>
      </c>
      <c r="K52" s="19">
        <v>98736505.469999999</v>
      </c>
      <c r="N52" s="19">
        <f t="shared" si="0"/>
        <v>24440</v>
      </c>
      <c r="O52" s="19">
        <f t="shared" si="1"/>
        <v>246150084.11000001</v>
      </c>
    </row>
    <row r="53" spans="1:15">
      <c r="A53" s="24" t="s">
        <v>514</v>
      </c>
      <c r="B53" s="19">
        <v>18801</v>
      </c>
      <c r="C53" s="19">
        <v>29820257.460000001</v>
      </c>
      <c r="D53" s="19">
        <v>8874</v>
      </c>
      <c r="E53" s="19">
        <v>104833629.91</v>
      </c>
      <c r="F53" s="19">
        <v>10418</v>
      </c>
      <c r="G53" s="19">
        <v>71520273.060000002</v>
      </c>
      <c r="H53" s="19">
        <v>23112</v>
      </c>
      <c r="I53" s="19">
        <v>272032697.75</v>
      </c>
      <c r="J53" s="19">
        <v>38788</v>
      </c>
      <c r="K53" s="19">
        <v>425454331.69999999</v>
      </c>
      <c r="N53" s="19">
        <f t="shared" si="0"/>
        <v>99993</v>
      </c>
      <c r="O53" s="19">
        <f t="shared" si="1"/>
        <v>903661189.88</v>
      </c>
    </row>
    <row r="54" spans="1:15">
      <c r="A54" s="24" t="s">
        <v>515</v>
      </c>
      <c r="B54" s="19">
        <v>13736</v>
      </c>
      <c r="C54" s="19">
        <v>24665584.390000001</v>
      </c>
      <c r="D54" s="19">
        <v>7355</v>
      </c>
      <c r="E54" s="19">
        <v>99274132.239999995</v>
      </c>
      <c r="F54" s="19">
        <v>5937</v>
      </c>
      <c r="G54" s="19">
        <v>39072133.859999999</v>
      </c>
      <c r="H54" s="19">
        <v>20576</v>
      </c>
      <c r="I54" s="19">
        <v>251841493.68000001</v>
      </c>
      <c r="J54" s="19">
        <v>28547</v>
      </c>
      <c r="K54" s="19">
        <v>315674444.80000001</v>
      </c>
      <c r="N54" s="19">
        <f t="shared" si="0"/>
        <v>76151</v>
      </c>
      <c r="O54" s="19">
        <f t="shared" si="1"/>
        <v>730527788.97000003</v>
      </c>
    </row>
    <row r="55" spans="1:15">
      <c r="A55" s="24" t="s">
        <v>516</v>
      </c>
      <c r="B55" s="19">
        <v>13244</v>
      </c>
      <c r="C55" s="19">
        <v>22657389.870000001</v>
      </c>
      <c r="D55" s="19">
        <v>8073</v>
      </c>
      <c r="E55" s="19">
        <v>113351996.26000001</v>
      </c>
      <c r="F55" s="19">
        <v>7113</v>
      </c>
      <c r="G55" s="19">
        <v>78723773.019999996</v>
      </c>
      <c r="H55" s="19">
        <v>23582</v>
      </c>
      <c r="I55" s="19">
        <v>298891099.44999999</v>
      </c>
      <c r="J55" s="19">
        <v>32001</v>
      </c>
      <c r="K55" s="19">
        <v>378123492.72000003</v>
      </c>
      <c r="N55" s="19">
        <f t="shared" si="0"/>
        <v>84013</v>
      </c>
      <c r="O55" s="19">
        <f t="shared" si="1"/>
        <v>891747751.31999993</v>
      </c>
    </row>
    <row r="56" spans="1:15">
      <c r="A56" s="24" t="s">
        <v>517</v>
      </c>
      <c r="B56" s="19">
        <v>5198</v>
      </c>
      <c r="C56" s="19">
        <v>6900594.4900000002</v>
      </c>
      <c r="D56" s="19">
        <v>2716</v>
      </c>
      <c r="E56" s="19">
        <v>36421390.990000002</v>
      </c>
      <c r="F56" s="19">
        <v>2467</v>
      </c>
      <c r="G56" s="19">
        <v>24257385.52</v>
      </c>
      <c r="H56" s="19">
        <v>8614</v>
      </c>
      <c r="I56" s="19">
        <v>116369361.95999999</v>
      </c>
      <c r="J56" s="19">
        <v>9731</v>
      </c>
      <c r="K56" s="19">
        <v>105771593.39</v>
      </c>
      <c r="N56" s="19">
        <f t="shared" si="0"/>
        <v>28726</v>
      </c>
      <c r="O56" s="19">
        <f t="shared" si="1"/>
        <v>289720326.34999996</v>
      </c>
    </row>
    <row r="57" spans="1:15">
      <c r="A57" s="24" t="s">
        <v>518</v>
      </c>
      <c r="B57" s="19">
        <v>2328</v>
      </c>
      <c r="C57" s="19">
        <v>8597239.4800000004</v>
      </c>
      <c r="D57" s="19">
        <v>1721</v>
      </c>
      <c r="E57" s="19">
        <v>25604680.309999999</v>
      </c>
      <c r="F57" s="19">
        <v>949</v>
      </c>
      <c r="G57" s="19">
        <v>9073463.0500000007</v>
      </c>
      <c r="H57" s="19">
        <v>4135</v>
      </c>
      <c r="I57" s="19">
        <v>56792979.689999998</v>
      </c>
      <c r="J57" s="19">
        <v>5840</v>
      </c>
      <c r="K57" s="19">
        <v>71710469.129999995</v>
      </c>
      <c r="N57" s="19">
        <f t="shared" si="0"/>
        <v>14973</v>
      </c>
      <c r="O57" s="19">
        <f t="shared" si="1"/>
        <v>171778831.66</v>
      </c>
    </row>
    <row r="58" spans="1:15">
      <c r="A58" s="24" t="s">
        <v>519</v>
      </c>
      <c r="B58" s="19">
        <v>9558</v>
      </c>
      <c r="C58" s="19">
        <v>22797908.18</v>
      </c>
      <c r="D58" s="19">
        <v>7844</v>
      </c>
      <c r="E58" s="19">
        <v>100231823.23</v>
      </c>
      <c r="F58" s="19">
        <v>5067</v>
      </c>
      <c r="G58" s="19">
        <v>73200451.040000007</v>
      </c>
      <c r="H58" s="19">
        <v>18966</v>
      </c>
      <c r="I58" s="19">
        <v>198142058.22999999</v>
      </c>
      <c r="J58" s="19">
        <v>18271</v>
      </c>
      <c r="K58" s="19">
        <v>201726316.46000001</v>
      </c>
      <c r="N58" s="19">
        <f t="shared" si="0"/>
        <v>59706</v>
      </c>
      <c r="O58" s="19">
        <f t="shared" si="1"/>
        <v>596098557.13999999</v>
      </c>
    </row>
    <row r="59" spans="1:15">
      <c r="A59" s="24" t="s">
        <v>520</v>
      </c>
      <c r="B59" s="19">
        <v>17459</v>
      </c>
      <c r="C59" s="19">
        <v>51358152.119999997</v>
      </c>
      <c r="D59" s="19">
        <v>10323</v>
      </c>
      <c r="E59" s="19">
        <v>179634565.47999999</v>
      </c>
      <c r="F59" s="19">
        <v>5806</v>
      </c>
      <c r="G59" s="19">
        <v>74187332.790000007</v>
      </c>
      <c r="H59" s="19">
        <v>31437</v>
      </c>
      <c r="I59" s="19">
        <v>369464573.26999998</v>
      </c>
      <c r="J59" s="19">
        <v>25794</v>
      </c>
      <c r="K59" s="19">
        <v>337779160.07999998</v>
      </c>
      <c r="N59" s="19">
        <f t="shared" si="0"/>
        <v>90819</v>
      </c>
      <c r="O59" s="19">
        <f t="shared" si="1"/>
        <v>1012423783.74</v>
      </c>
    </row>
    <row r="60" spans="1:15">
      <c r="A60" s="24" t="s">
        <v>521</v>
      </c>
      <c r="B60" s="19">
        <v>6395</v>
      </c>
      <c r="C60" s="19">
        <v>23829590.690000001</v>
      </c>
      <c r="D60" s="19">
        <v>3436</v>
      </c>
      <c r="E60" s="19">
        <v>53399416.829999998</v>
      </c>
      <c r="F60" s="19">
        <v>1500</v>
      </c>
      <c r="G60" s="19">
        <v>20528207.379999999</v>
      </c>
      <c r="H60" s="19">
        <v>8986</v>
      </c>
      <c r="I60" s="19">
        <v>149108682.09</v>
      </c>
      <c r="J60" s="19">
        <v>10919</v>
      </c>
      <c r="K60" s="19">
        <v>144308123.99000001</v>
      </c>
      <c r="N60" s="19">
        <f t="shared" si="0"/>
        <v>31236</v>
      </c>
      <c r="O60" s="19">
        <f t="shared" si="1"/>
        <v>391174020.98000002</v>
      </c>
    </row>
    <row r="61" spans="1:15">
      <c r="A61" s="24" t="s">
        <v>142</v>
      </c>
      <c r="B61" s="19">
        <v>1215042</v>
      </c>
      <c r="C61" s="19">
        <v>5209106260.5999985</v>
      </c>
      <c r="D61" s="19">
        <v>663830</v>
      </c>
      <c r="E61" s="19">
        <v>12140214281.069994</v>
      </c>
      <c r="F61" s="19">
        <v>276161</v>
      </c>
      <c r="G61" s="19">
        <v>2608803584.6700006</v>
      </c>
      <c r="H61" s="19">
        <v>2035065</v>
      </c>
      <c r="I61" s="19">
        <v>28915641829.010006</v>
      </c>
      <c r="J61" s="19">
        <v>2004135</v>
      </c>
      <c r="K61" s="19">
        <v>26283771595.969997</v>
      </c>
      <c r="N61" s="87">
        <f t="shared" si="0"/>
        <v>6194233</v>
      </c>
      <c r="O61" s="87">
        <f t="shared" si="1"/>
        <v>75157537551.319992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EO150"/>
  <sheetViews>
    <sheetView zoomScale="85" workbookViewId="0"/>
  </sheetViews>
  <sheetFormatPr defaultColWidth="19.28515625" defaultRowHeight="15"/>
  <cols>
    <col min="1" max="1" width="20.140625" customWidth="1"/>
    <col min="2" max="2" width="18.42578125" customWidth="1"/>
    <col min="3" max="6" width="12.7109375" customWidth="1"/>
    <col min="7" max="7" width="13.85546875" customWidth="1"/>
    <col min="8" max="8" width="14.28515625" customWidth="1"/>
    <col min="9" max="9" width="12.7109375" customWidth="1"/>
    <col min="10" max="10" width="18.85546875" customWidth="1"/>
    <col min="11" max="11" width="12.7109375" customWidth="1"/>
    <col min="12" max="12" width="18.85546875" customWidth="1"/>
    <col min="13" max="13" width="13.85546875" customWidth="1"/>
    <col min="14" max="14" width="29.140625" customWidth="1"/>
    <col min="15" max="15" width="23" customWidth="1"/>
    <col min="16" max="16" width="24.28515625" customWidth="1"/>
    <col min="17" max="17" width="42.7109375" customWidth="1"/>
    <col min="18" max="18" width="33" customWidth="1"/>
    <col min="19" max="19" width="32.140625" customWidth="1"/>
    <col min="20" max="20" width="28.140625" customWidth="1"/>
    <col min="21" max="21" width="40.42578125" customWidth="1"/>
    <col min="22" max="23" width="35.85546875" customWidth="1"/>
    <col min="24" max="24" width="29.28515625" customWidth="1"/>
    <col min="25" max="25" width="29.140625" customWidth="1"/>
    <col min="26" max="26" width="25.5703125" customWidth="1"/>
    <col min="27" max="27" width="36.7109375" customWidth="1"/>
    <col min="28" max="28" width="15.42578125" customWidth="1"/>
    <col min="29" max="29" width="24.28515625" customWidth="1"/>
    <col min="30" max="30" width="42.7109375" customWidth="1"/>
    <col min="31" max="31" width="25.28515625" customWidth="1"/>
    <col min="32" max="32" width="32.140625" customWidth="1"/>
    <col min="33" max="33" width="35.85546875" customWidth="1"/>
    <col min="34" max="34" width="32.7109375" customWidth="1"/>
    <col min="35" max="35" width="40.140625" customWidth="1"/>
    <col min="36" max="36" width="35.85546875" customWidth="1"/>
    <col min="37" max="37" width="39" customWidth="1"/>
    <col min="38" max="38" width="21.7109375" customWidth="1"/>
    <col min="39" max="39" width="31.7109375" customWidth="1"/>
    <col min="40" max="40" width="26.140625" customWidth="1"/>
    <col min="41" max="41" width="23" customWidth="1"/>
    <col min="42" max="42" width="24.28515625" customWidth="1"/>
    <col min="43" max="43" width="33" customWidth="1"/>
    <col min="44" max="44" width="32.140625" customWidth="1"/>
    <col min="45" max="45" width="40.42578125" customWidth="1"/>
    <col min="46" max="46" width="35.85546875" customWidth="1"/>
    <col min="47" max="47" width="40.140625" customWidth="1"/>
    <col min="48" max="48" width="29.28515625" customWidth="1"/>
    <col min="49" max="49" width="29.140625" customWidth="1"/>
    <col min="50" max="50" width="22.140625" customWidth="1"/>
    <col min="51" max="51" width="36.7109375" customWidth="1"/>
    <col min="52" max="52" width="23" customWidth="1"/>
    <col min="53" max="53" width="24.28515625" customWidth="1"/>
    <col min="54" max="54" width="42.7109375" customWidth="1"/>
    <col min="55" max="55" width="25.28515625" customWidth="1"/>
    <col min="56" max="56" width="24.42578125" customWidth="1"/>
    <col min="57" max="57" width="28.140625" customWidth="1"/>
    <col min="58" max="58" width="40.42578125" customWidth="1"/>
    <col min="59" max="59" width="40.140625" customWidth="1"/>
    <col min="60" max="60" width="35.85546875" customWidth="1"/>
    <col min="61" max="61" width="39" customWidth="1"/>
    <col min="62" max="62" width="21.7109375" customWidth="1"/>
    <col min="63" max="63" width="31.7109375" customWidth="1"/>
    <col min="64" max="64" width="26.140625" customWidth="1"/>
    <col min="65" max="65" width="23" customWidth="1"/>
    <col min="66" max="66" width="24.28515625" customWidth="1"/>
    <col min="67" max="67" width="33" customWidth="1"/>
    <col min="68" max="68" width="32.140625" customWidth="1"/>
    <col min="69" max="69" width="40.42578125" customWidth="1"/>
    <col min="70" max="70" width="35.85546875" customWidth="1"/>
    <col min="71" max="71" width="40.140625" customWidth="1"/>
    <col min="72" max="72" width="29.28515625" customWidth="1"/>
    <col min="73" max="73" width="29.140625" customWidth="1"/>
    <col min="74" max="74" width="21.7109375" customWidth="1"/>
    <col min="75" max="75" width="36.85546875" customWidth="1"/>
    <col min="76" max="76" width="22.140625" customWidth="1"/>
    <col min="77" max="77" width="39.42578125" customWidth="1"/>
    <col min="78" max="78" width="26.140625" customWidth="1"/>
    <col min="79" max="79" width="44.42578125" customWidth="1"/>
    <col min="80" max="80" width="15.42578125" customWidth="1"/>
    <col min="81" max="81" width="30.85546875" customWidth="1"/>
    <col min="82" max="82" width="16.5703125" customWidth="1"/>
    <col min="83" max="83" width="32" customWidth="1"/>
    <col min="84" max="84" width="25.28515625" customWidth="1"/>
    <col min="85" max="85" width="40.7109375" customWidth="1"/>
    <col min="86" max="86" width="24.42578125" customWidth="1"/>
    <col min="87" max="87" width="39.85546875" customWidth="1"/>
    <col min="88" max="88" width="32.7109375" customWidth="1"/>
    <col min="89" max="89" width="48.140625" customWidth="1"/>
    <col min="90" max="90" width="35.85546875" customWidth="1"/>
    <col min="91" max="91" width="47.85546875" customWidth="1"/>
    <col min="92" max="92" width="35.85546875" customWidth="1"/>
    <col min="93" max="93" width="47.85546875" customWidth="1"/>
    <col min="94" max="94" width="29.28515625" customWidth="1"/>
    <col min="95" max="95" width="46.85546875" customWidth="1"/>
    <col min="96" max="96" width="21.7109375" customWidth="1"/>
    <col min="97" max="97" width="36.85546875" customWidth="1"/>
    <col min="98" max="98" width="22.140625" customWidth="1"/>
    <col min="99" max="99" width="39.42578125" customWidth="1"/>
    <col min="100" max="100" width="26.140625" customWidth="1"/>
    <col min="101" max="101" width="44.42578125" customWidth="1"/>
    <col min="102" max="102" width="15.42578125" customWidth="1"/>
    <col min="103" max="103" width="30.85546875" customWidth="1"/>
    <col min="104" max="104" width="16.5703125" customWidth="1"/>
    <col min="105" max="105" width="32" customWidth="1"/>
    <col min="106" max="106" width="42.7109375" customWidth="1"/>
    <col min="107" max="107" width="58" customWidth="1"/>
    <col min="108" max="108" width="25.28515625" customWidth="1"/>
    <col min="109" max="109" width="40.7109375" customWidth="1"/>
    <col min="110" max="110" width="24.42578125" customWidth="1"/>
    <col min="111" max="111" width="39.85546875" customWidth="1"/>
    <col min="112" max="112" width="28.140625" customWidth="1"/>
    <col min="113" max="113" width="43.5703125" customWidth="1"/>
    <col min="114" max="114" width="32.7109375" customWidth="1"/>
    <col min="115" max="115" width="48.140625" customWidth="1"/>
    <col min="116" max="116" width="35.85546875" customWidth="1"/>
    <col min="117" max="117" width="47.85546875" customWidth="1"/>
    <col min="118" max="118" width="35.85546875" customWidth="1"/>
    <col min="119" max="119" width="47.85546875" customWidth="1"/>
    <col min="120" max="120" width="29.28515625" customWidth="1"/>
    <col min="121" max="121" width="46.85546875" customWidth="1"/>
    <col min="122" max="122" width="21.7109375" customWidth="1"/>
    <col min="123" max="123" width="36.85546875" customWidth="1"/>
    <col min="124" max="124" width="22.140625" customWidth="1"/>
    <col min="125" max="125" width="39.42578125" customWidth="1"/>
    <col min="126" max="126" width="26.140625" customWidth="1"/>
    <col min="127" max="127" width="44.42578125" customWidth="1"/>
    <col min="128" max="128" width="15.42578125" customWidth="1"/>
    <col min="129" max="129" width="30.85546875" customWidth="1"/>
    <col min="130" max="130" width="18.7109375" customWidth="1"/>
    <col min="131" max="131" width="32" customWidth="1"/>
    <col min="132" max="132" width="25.28515625" customWidth="1"/>
    <col min="133" max="133" width="40.7109375" customWidth="1"/>
    <col min="134" max="134" width="24.42578125" customWidth="1"/>
    <col min="135" max="135" width="39.85546875" customWidth="1"/>
    <col min="136" max="136" width="32.7109375" customWidth="1"/>
    <col min="137" max="137" width="48.140625" customWidth="1"/>
    <col min="138" max="138" width="35.85546875" customWidth="1"/>
    <col min="139" max="139" width="47.85546875" customWidth="1"/>
    <col min="140" max="140" width="35.85546875" customWidth="1"/>
    <col min="141" max="141" width="47.85546875" customWidth="1"/>
    <col min="142" max="142" width="29.28515625" customWidth="1"/>
    <col min="143" max="143" width="46.85546875" customWidth="1"/>
    <col min="144" max="144" width="21.7109375" customWidth="1"/>
    <col min="145" max="145" width="36.85546875" customWidth="1"/>
  </cols>
  <sheetData>
    <row r="1" spans="1:145">
      <c r="A1" s="105" t="s">
        <v>347</v>
      </c>
      <c r="B1" s="106" t="s">
        <v>1</v>
      </c>
      <c r="C1" s="134" t="s">
        <v>522</v>
      </c>
      <c r="D1" s="134"/>
      <c r="E1" s="134"/>
      <c r="F1" s="134"/>
      <c r="G1" s="134"/>
      <c r="H1" s="134"/>
      <c r="I1" s="134"/>
      <c r="J1" s="134"/>
      <c r="K1" s="134"/>
      <c r="L1" s="134"/>
      <c r="M1" s="134"/>
    </row>
    <row r="2" spans="1:145" s="9" customFormat="1" ht="15" hidden="1" customHeight="1">
      <c r="A2" s="105" t="s">
        <v>63</v>
      </c>
      <c r="B2" s="106" t="s">
        <v>64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spans="1:145" s="7" customFormat="1">
      <c r="A3"/>
      <c r="B3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45" s="7" customFormat="1" ht="31.5" customHeight="1">
      <c r="A4" s="105" t="s">
        <v>4</v>
      </c>
      <c r="B4" s="105" t="s">
        <v>4</v>
      </c>
      <c r="C4" s="106"/>
      <c r="D4" s="106"/>
      <c r="E4" s="106"/>
      <c r="F4" s="106"/>
      <c r="G4" s="106"/>
      <c r="H4" s="106"/>
      <c r="I4" s="106"/>
      <c r="J4" s="106"/>
      <c r="K4" s="106"/>
      <c r="L4"/>
      <c r="M4"/>
    </row>
    <row r="5" spans="1:145" s="7" customFormat="1" ht="31.5" customHeight="1">
      <c r="A5" s="79" t="s">
        <v>465</v>
      </c>
      <c r="B5" s="51" t="s">
        <v>67</v>
      </c>
      <c r="C5" s="51" t="s">
        <v>523</v>
      </c>
      <c r="D5" s="51" t="s">
        <v>524</v>
      </c>
      <c r="E5" s="51" t="s">
        <v>525</v>
      </c>
      <c r="F5" s="51" t="s">
        <v>526</v>
      </c>
      <c r="G5" s="51" t="s">
        <v>527</v>
      </c>
      <c r="H5" s="51" t="s">
        <v>528</v>
      </c>
      <c r="I5" s="51" t="s">
        <v>529</v>
      </c>
      <c r="J5" s="51" t="s">
        <v>448</v>
      </c>
      <c r="K5" s="51" t="s">
        <v>311</v>
      </c>
      <c r="L5"/>
      <c r="M5"/>
    </row>
    <row r="6" spans="1:145" s="7" customFormat="1">
      <c r="A6" s="24" t="s">
        <v>468</v>
      </c>
      <c r="B6" s="106">
        <v>1701233</v>
      </c>
      <c r="C6" s="106">
        <v>2366549342.6900001</v>
      </c>
      <c r="D6" s="106">
        <v>1590990817.3099999</v>
      </c>
      <c r="E6" s="106">
        <v>1759855882.45</v>
      </c>
      <c r="F6" s="106">
        <v>25314809.039999999</v>
      </c>
      <c r="G6" s="106">
        <v>20516057417.029999</v>
      </c>
      <c r="H6" s="106">
        <v>26258768268.52</v>
      </c>
      <c r="I6" s="106">
        <v>554281491.25</v>
      </c>
      <c r="J6" s="106">
        <v>27888062632.880001</v>
      </c>
      <c r="K6" s="106">
        <v>3425617074.4000001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</row>
    <row r="7" spans="1:145">
      <c r="A7" s="24" t="s">
        <v>469</v>
      </c>
      <c r="B7" s="106">
        <v>204078</v>
      </c>
      <c r="C7" s="106">
        <v>248507761.05000001</v>
      </c>
      <c r="D7" s="106">
        <v>336541717.31999999</v>
      </c>
      <c r="E7" s="106">
        <v>164940324.86000001</v>
      </c>
      <c r="F7" s="106">
        <v>11750479.869999999</v>
      </c>
      <c r="G7" s="106">
        <v>2317356539.1100001</v>
      </c>
      <c r="H7" s="106">
        <v>3079096822.21</v>
      </c>
      <c r="I7" s="106">
        <v>81811560.510000005</v>
      </c>
      <c r="J7" s="106">
        <v>3340371133.8200002</v>
      </c>
      <c r="K7" s="106">
        <v>370668138.94</v>
      </c>
    </row>
    <row r="8" spans="1:145">
      <c r="A8" s="24" t="s">
        <v>470</v>
      </c>
      <c r="B8" s="106">
        <v>62259</v>
      </c>
      <c r="C8" s="106">
        <v>50405693.810000002</v>
      </c>
      <c r="D8" s="106">
        <v>18509475.09</v>
      </c>
      <c r="E8" s="106">
        <v>40130730.979999997</v>
      </c>
      <c r="F8" s="106">
        <v>7226278.6600000001</v>
      </c>
      <c r="G8" s="106">
        <v>554975170.73000002</v>
      </c>
      <c r="H8" s="106">
        <v>671247349.26999998</v>
      </c>
      <c r="I8" s="106">
        <v>29879376.609999999</v>
      </c>
      <c r="J8" s="106">
        <v>754226185.00999999</v>
      </c>
      <c r="K8" s="106">
        <v>63938604.020000003</v>
      </c>
    </row>
    <row r="9" spans="1:145">
      <c r="A9" s="24" t="s">
        <v>471</v>
      </c>
      <c r="B9" s="106">
        <v>321647</v>
      </c>
      <c r="C9" s="106">
        <v>252277397.56</v>
      </c>
      <c r="D9" s="106">
        <v>122535912.70999999</v>
      </c>
      <c r="E9" s="106">
        <v>230483179.59999999</v>
      </c>
      <c r="F9" s="106">
        <v>5938997.6299999999</v>
      </c>
      <c r="G9" s="106">
        <v>3417291680.1799998</v>
      </c>
      <c r="H9" s="106">
        <v>4028527167.6799998</v>
      </c>
      <c r="I9" s="106">
        <v>113916617.8</v>
      </c>
      <c r="J9" s="106">
        <v>4381602330.6800003</v>
      </c>
      <c r="K9" s="106">
        <v>425022958.06999999</v>
      </c>
    </row>
    <row r="10" spans="1:145">
      <c r="A10" s="24" t="s">
        <v>472</v>
      </c>
      <c r="B10" s="106">
        <v>613183</v>
      </c>
      <c r="C10" s="106">
        <v>623091014.90999997</v>
      </c>
      <c r="D10" s="106">
        <v>718167228.23000002</v>
      </c>
      <c r="E10" s="106">
        <v>481645812.44</v>
      </c>
      <c r="F10" s="106">
        <v>54300222.880000003</v>
      </c>
      <c r="G10" s="106">
        <v>5771445659.8100004</v>
      </c>
      <c r="H10" s="106">
        <v>7648649938.2700005</v>
      </c>
      <c r="I10" s="106">
        <v>265575698.96000001</v>
      </c>
      <c r="J10" s="106">
        <v>8401793683.46</v>
      </c>
      <c r="K10" s="106">
        <v>794826387.25999999</v>
      </c>
    </row>
    <row r="11" spans="1:145">
      <c r="A11" s="24" t="s">
        <v>473</v>
      </c>
      <c r="B11" s="106">
        <v>119826</v>
      </c>
      <c r="C11" s="106">
        <v>59769276.020000003</v>
      </c>
      <c r="D11" s="106">
        <v>21399228.050000001</v>
      </c>
      <c r="E11" s="106">
        <v>52864388.060000002</v>
      </c>
      <c r="F11" s="106">
        <v>40711392.649999999</v>
      </c>
      <c r="G11" s="106">
        <v>858198283.13999999</v>
      </c>
      <c r="H11" s="106">
        <v>1032942567.92</v>
      </c>
      <c r="I11" s="106">
        <v>63338499.229999997</v>
      </c>
      <c r="J11" s="106">
        <v>1183176106.3399999</v>
      </c>
      <c r="K11" s="106">
        <v>83137496.489999995</v>
      </c>
    </row>
    <row r="12" spans="1:145">
      <c r="A12" s="24" t="s">
        <v>474</v>
      </c>
      <c r="B12" s="106">
        <v>58225</v>
      </c>
      <c r="C12" s="106">
        <v>52324293.229999997</v>
      </c>
      <c r="D12" s="106">
        <v>27347490.120000001</v>
      </c>
      <c r="E12" s="106">
        <v>36067682.159999996</v>
      </c>
      <c r="F12" s="106">
        <v>33075057.620000001</v>
      </c>
      <c r="G12" s="106">
        <v>431882399.49000001</v>
      </c>
      <c r="H12" s="106">
        <v>580696922.62</v>
      </c>
      <c r="I12" s="106">
        <v>31410851.890000001</v>
      </c>
      <c r="J12" s="106">
        <v>657728201.13999999</v>
      </c>
      <c r="K12" s="106">
        <v>51547397.649999999</v>
      </c>
    </row>
    <row r="13" spans="1:145">
      <c r="A13" s="24" t="s">
        <v>475</v>
      </c>
      <c r="B13" s="106">
        <v>47545</v>
      </c>
      <c r="C13" s="106">
        <v>38058379.109999999</v>
      </c>
      <c r="D13" s="106">
        <v>19100476.850000001</v>
      </c>
      <c r="E13" s="106">
        <v>27208054.239999998</v>
      </c>
      <c r="F13" s="106">
        <v>13314207.33</v>
      </c>
      <c r="G13" s="106">
        <v>411430204</v>
      </c>
      <c r="H13" s="106">
        <v>509111321.52999997</v>
      </c>
      <c r="I13" s="106">
        <v>20812634.23</v>
      </c>
      <c r="J13" s="106">
        <v>560360032.97000003</v>
      </c>
      <c r="K13" s="106">
        <v>48381720.159999996</v>
      </c>
    </row>
    <row r="14" spans="1:145">
      <c r="A14" s="24" t="s">
        <v>476</v>
      </c>
      <c r="B14" s="106">
        <v>39198</v>
      </c>
      <c r="C14" s="106">
        <v>17935710.379999999</v>
      </c>
      <c r="D14" s="106">
        <v>7646188.3300000001</v>
      </c>
      <c r="E14" s="106">
        <v>17702512.41</v>
      </c>
      <c r="F14" s="106">
        <v>14689244.08</v>
      </c>
      <c r="G14" s="106">
        <v>336926525.08999997</v>
      </c>
      <c r="H14" s="106">
        <v>394900180.29000002</v>
      </c>
      <c r="I14" s="106">
        <v>18425477.719999999</v>
      </c>
      <c r="J14" s="106">
        <v>439724907.33999997</v>
      </c>
      <c r="K14" s="106">
        <v>31005129.77</v>
      </c>
    </row>
    <row r="15" spans="1:145">
      <c r="A15" s="24" t="s">
        <v>477</v>
      </c>
      <c r="B15" s="106">
        <v>173634</v>
      </c>
      <c r="C15" s="106">
        <v>147189534.43000001</v>
      </c>
      <c r="D15" s="106">
        <v>62573012.590000004</v>
      </c>
      <c r="E15" s="106">
        <v>111145218.02</v>
      </c>
      <c r="F15" s="106">
        <v>19960200.719999999</v>
      </c>
      <c r="G15" s="106">
        <v>1548381093.54</v>
      </c>
      <c r="H15" s="106">
        <v>1889249059.3</v>
      </c>
      <c r="I15" s="106">
        <v>86451217.700000003</v>
      </c>
      <c r="J15" s="106">
        <v>2113111350</v>
      </c>
      <c r="K15" s="106">
        <v>178917822.52000001</v>
      </c>
    </row>
    <row r="16" spans="1:145">
      <c r="A16" s="24" t="s">
        <v>478</v>
      </c>
      <c r="B16" s="106">
        <v>63583</v>
      </c>
      <c r="C16" s="106">
        <v>37234102.899999999</v>
      </c>
      <c r="D16" s="106">
        <v>14713651.92</v>
      </c>
      <c r="E16" s="106">
        <v>34725175.420000002</v>
      </c>
      <c r="F16" s="106">
        <v>24394565.149999999</v>
      </c>
      <c r="G16" s="106">
        <v>582546490.15999997</v>
      </c>
      <c r="H16" s="106">
        <v>693613985.54999995</v>
      </c>
      <c r="I16" s="106">
        <v>38062928.119999997</v>
      </c>
      <c r="J16" s="106">
        <v>760001114.13999999</v>
      </c>
      <c r="K16" s="106">
        <v>60343105.390000001</v>
      </c>
    </row>
    <row r="17" spans="1:11">
      <c r="A17" s="24" t="s">
        <v>479</v>
      </c>
      <c r="B17" s="106">
        <v>17502</v>
      </c>
      <c r="C17" s="106">
        <v>10463396.1</v>
      </c>
      <c r="D17" s="106">
        <v>4241594.87</v>
      </c>
      <c r="E17" s="106">
        <v>8799239.9100000001</v>
      </c>
      <c r="F17" s="106">
        <v>4524673.9800000004</v>
      </c>
      <c r="G17" s="106">
        <v>139194140.56</v>
      </c>
      <c r="H17" s="106">
        <v>167223045.41999999</v>
      </c>
      <c r="I17" s="106">
        <v>10269194.220000001</v>
      </c>
      <c r="J17" s="106">
        <v>184342582.19999999</v>
      </c>
      <c r="K17" s="106">
        <v>12854825.99</v>
      </c>
    </row>
    <row r="18" spans="1:11">
      <c r="A18" s="24" t="s">
        <v>480</v>
      </c>
      <c r="B18" s="106">
        <v>57566</v>
      </c>
      <c r="C18" s="106">
        <v>32498952.25</v>
      </c>
      <c r="D18" s="106">
        <v>25631574.260000002</v>
      </c>
      <c r="E18" s="106">
        <v>31913988.77</v>
      </c>
      <c r="F18" s="106">
        <v>14816489.25</v>
      </c>
      <c r="G18" s="106">
        <v>470891820.36000001</v>
      </c>
      <c r="H18" s="106">
        <v>575752824.88999999</v>
      </c>
      <c r="I18" s="106">
        <v>29686930.030000001</v>
      </c>
      <c r="J18" s="106">
        <v>636483639.89999998</v>
      </c>
      <c r="K18" s="106">
        <v>46678138.460000001</v>
      </c>
    </row>
    <row r="19" spans="1:11">
      <c r="A19" s="24" t="s">
        <v>481</v>
      </c>
      <c r="B19" s="106">
        <v>114580</v>
      </c>
      <c r="C19" s="106">
        <v>127699312.40000001</v>
      </c>
      <c r="D19" s="106">
        <v>55740117.600000001</v>
      </c>
      <c r="E19" s="106">
        <v>98655950.790000007</v>
      </c>
      <c r="F19" s="106">
        <v>9034090.8699999992</v>
      </c>
      <c r="G19" s="106">
        <v>963507258.32000005</v>
      </c>
      <c r="H19" s="106">
        <v>1254636729.98</v>
      </c>
      <c r="I19" s="106">
        <v>79936110.650000006</v>
      </c>
      <c r="J19" s="106">
        <v>1377786431.53</v>
      </c>
      <c r="K19" s="106">
        <v>118349606.23</v>
      </c>
    </row>
    <row r="20" spans="1:11">
      <c r="A20" s="24" t="s">
        <v>482</v>
      </c>
      <c r="B20" s="106">
        <v>80111</v>
      </c>
      <c r="C20" s="106">
        <v>59595604.740000002</v>
      </c>
      <c r="D20" s="106">
        <v>22687163.399999999</v>
      </c>
      <c r="E20" s="106">
        <v>39495775.450000003</v>
      </c>
      <c r="F20" s="106">
        <v>16634304.49</v>
      </c>
      <c r="G20" s="106">
        <v>697281286.61000001</v>
      </c>
      <c r="H20" s="106">
        <v>835694134.69000006</v>
      </c>
      <c r="I20" s="106">
        <v>48434694.329999998</v>
      </c>
      <c r="J20" s="106">
        <v>910897644.51999998</v>
      </c>
      <c r="K20" s="106">
        <v>68602081.689999998</v>
      </c>
    </row>
    <row r="21" spans="1:11">
      <c r="A21" s="24" t="s">
        <v>483</v>
      </c>
      <c r="B21" s="106">
        <v>117320</v>
      </c>
      <c r="C21" s="106">
        <v>79977034.469999999</v>
      </c>
      <c r="D21" s="106">
        <v>32756400.050000001</v>
      </c>
      <c r="E21" s="106">
        <v>62214275.600000001</v>
      </c>
      <c r="F21" s="106">
        <v>16600243.470000001</v>
      </c>
      <c r="G21" s="106">
        <v>1065007680.38</v>
      </c>
      <c r="H21" s="106">
        <v>1256555633.97</v>
      </c>
      <c r="I21" s="106">
        <v>57687481.979999997</v>
      </c>
      <c r="J21" s="106">
        <v>1407303566.6900001</v>
      </c>
      <c r="K21" s="106">
        <v>113126958.67</v>
      </c>
    </row>
    <row r="22" spans="1:11">
      <c r="A22" s="24" t="s">
        <v>484</v>
      </c>
      <c r="B22" s="106">
        <v>9108</v>
      </c>
      <c r="C22" s="106">
        <v>3791069.69</v>
      </c>
      <c r="D22" s="106">
        <v>1736619.91</v>
      </c>
      <c r="E22" s="106">
        <v>3413605.23</v>
      </c>
      <c r="F22" s="106">
        <v>673820.11</v>
      </c>
      <c r="G22" s="106">
        <v>68635984.859999999</v>
      </c>
      <c r="H22" s="106">
        <v>78251099.799999997</v>
      </c>
      <c r="I22" s="106">
        <v>3202551.62</v>
      </c>
      <c r="J22" s="106">
        <v>88530206.010000005</v>
      </c>
      <c r="K22" s="106">
        <v>5816073.2000000002</v>
      </c>
    </row>
    <row r="23" spans="1:11">
      <c r="A23" s="24" t="s">
        <v>485</v>
      </c>
      <c r="B23" s="106">
        <v>24860</v>
      </c>
      <c r="C23" s="106">
        <v>25842141.170000002</v>
      </c>
      <c r="D23" s="106">
        <v>7015229.0499999998</v>
      </c>
      <c r="E23" s="106">
        <v>18030325.43</v>
      </c>
      <c r="F23" s="106">
        <v>4728478.49</v>
      </c>
      <c r="G23" s="106">
        <v>159005055.03</v>
      </c>
      <c r="H23" s="106">
        <v>214621229.16999999</v>
      </c>
      <c r="I23" s="106">
        <v>19837550.469999999</v>
      </c>
      <c r="J23" s="106">
        <v>254903802.75</v>
      </c>
      <c r="K23" s="106">
        <v>19969851.170000002</v>
      </c>
    </row>
    <row r="24" spans="1:11">
      <c r="A24" s="24" t="s">
        <v>486</v>
      </c>
      <c r="B24" s="106">
        <v>79446</v>
      </c>
      <c r="C24" s="106">
        <v>40693452.670000002</v>
      </c>
      <c r="D24" s="106">
        <v>14627977.449999999</v>
      </c>
      <c r="E24" s="106">
        <v>34945987</v>
      </c>
      <c r="F24" s="106">
        <v>42194262.710000001</v>
      </c>
      <c r="G24" s="106">
        <v>550195240.20000005</v>
      </c>
      <c r="H24" s="106">
        <v>682656920.02999997</v>
      </c>
      <c r="I24" s="106">
        <v>47955378.909999996</v>
      </c>
      <c r="J24" s="106">
        <v>795331992.97000003</v>
      </c>
      <c r="K24" s="106">
        <v>53663091.359999999</v>
      </c>
    </row>
    <row r="25" spans="1:11">
      <c r="A25" s="24" t="s">
        <v>487</v>
      </c>
      <c r="B25" s="106">
        <v>82446</v>
      </c>
      <c r="C25" s="106">
        <v>45372681.039999999</v>
      </c>
      <c r="D25" s="106">
        <v>17011285.02</v>
      </c>
      <c r="E25" s="106">
        <v>37463636.579999998</v>
      </c>
      <c r="F25" s="106">
        <v>35139681.299999997</v>
      </c>
      <c r="G25" s="106">
        <v>622120522.52999997</v>
      </c>
      <c r="H25" s="106">
        <v>757107806.47000003</v>
      </c>
      <c r="I25" s="106">
        <v>44950566.810000002</v>
      </c>
      <c r="J25" s="106">
        <v>856308137.51999998</v>
      </c>
      <c r="K25" s="106">
        <v>57706166.840000004</v>
      </c>
    </row>
    <row r="26" spans="1:11">
      <c r="A26" s="24" t="s">
        <v>488</v>
      </c>
      <c r="B26" s="106">
        <v>164099</v>
      </c>
      <c r="C26" s="106">
        <v>151691306.34999999</v>
      </c>
      <c r="D26" s="106">
        <v>56684145.32</v>
      </c>
      <c r="E26" s="106">
        <v>118605219.86</v>
      </c>
      <c r="F26" s="106">
        <v>54809397.590000004</v>
      </c>
      <c r="G26" s="106">
        <v>1424347131.54</v>
      </c>
      <c r="H26" s="106">
        <v>1806137200.6600001</v>
      </c>
      <c r="I26" s="106">
        <v>98917876.650000006</v>
      </c>
      <c r="J26" s="106">
        <v>1999396837.24</v>
      </c>
      <c r="K26" s="106">
        <v>166148176.28999999</v>
      </c>
    </row>
    <row r="27" spans="1:11">
      <c r="A27" s="24" t="s">
        <v>489</v>
      </c>
      <c r="B27" s="106">
        <v>25867</v>
      </c>
      <c r="C27" s="106">
        <v>19159764.210000001</v>
      </c>
      <c r="D27" s="106">
        <v>8470811.1899999995</v>
      </c>
      <c r="E27" s="106">
        <v>15055126.140000001</v>
      </c>
      <c r="F27" s="106">
        <v>12789400.49</v>
      </c>
      <c r="G27" s="106">
        <v>185971963.09999999</v>
      </c>
      <c r="H27" s="106">
        <v>241447065.13</v>
      </c>
      <c r="I27" s="106">
        <v>15527825.77</v>
      </c>
      <c r="J27" s="106">
        <v>271888514.41000003</v>
      </c>
      <c r="K27" s="106">
        <v>20408709.920000002</v>
      </c>
    </row>
    <row r="28" spans="1:11">
      <c r="A28" s="24" t="s">
        <v>490</v>
      </c>
      <c r="B28" s="106">
        <v>89326</v>
      </c>
      <c r="C28" s="106">
        <v>80448890.310000002</v>
      </c>
      <c r="D28" s="106">
        <v>40786071.369999997</v>
      </c>
      <c r="E28" s="106">
        <v>56122195.93</v>
      </c>
      <c r="F28" s="106">
        <v>20909421.68</v>
      </c>
      <c r="G28" s="106">
        <v>854444993.29999995</v>
      </c>
      <c r="H28" s="106">
        <v>1052711572.59</v>
      </c>
      <c r="I28" s="106">
        <v>48398341.600000001</v>
      </c>
      <c r="J28" s="106">
        <v>1151829960.2</v>
      </c>
      <c r="K28" s="106">
        <v>96575888.359999999</v>
      </c>
    </row>
    <row r="29" spans="1:11">
      <c r="A29" s="24" t="s">
        <v>491</v>
      </c>
      <c r="B29" s="106">
        <v>81338</v>
      </c>
      <c r="C29" s="106">
        <v>60019077.57</v>
      </c>
      <c r="D29" s="106">
        <v>28135737.539999999</v>
      </c>
      <c r="E29" s="106">
        <v>53934894.310000002</v>
      </c>
      <c r="F29" s="106">
        <v>28936950.460000001</v>
      </c>
      <c r="G29" s="106">
        <v>668893633.85000002</v>
      </c>
      <c r="H29" s="106">
        <v>839920293.73000002</v>
      </c>
      <c r="I29" s="106">
        <v>46229345.619999997</v>
      </c>
      <c r="J29" s="106">
        <v>928080612.48000002</v>
      </c>
      <c r="K29" s="106">
        <v>73827278.739999995</v>
      </c>
    </row>
    <row r="30" spans="1:11">
      <c r="A30" s="24" t="s">
        <v>492</v>
      </c>
      <c r="B30" s="106">
        <v>63575</v>
      </c>
      <c r="C30" s="106">
        <v>30525286.510000002</v>
      </c>
      <c r="D30" s="106">
        <v>11916102.33</v>
      </c>
      <c r="E30" s="106">
        <v>28984010.469999999</v>
      </c>
      <c r="F30" s="106">
        <v>21120370.030000001</v>
      </c>
      <c r="G30" s="106">
        <v>491297836.11000001</v>
      </c>
      <c r="H30" s="106">
        <v>583843605.45000005</v>
      </c>
      <c r="I30" s="106">
        <v>36473120.520000003</v>
      </c>
      <c r="J30" s="106">
        <v>656339150.35000002</v>
      </c>
      <c r="K30" s="106">
        <v>43424854.329999998</v>
      </c>
    </row>
    <row r="31" spans="1:11">
      <c r="A31" s="24" t="s">
        <v>493</v>
      </c>
      <c r="B31" s="106">
        <v>30079</v>
      </c>
      <c r="C31" s="106">
        <v>25761416</v>
      </c>
      <c r="D31" s="106">
        <v>11082229.18</v>
      </c>
      <c r="E31" s="106">
        <v>15227661.800000001</v>
      </c>
      <c r="F31" s="106">
        <v>7128955.25</v>
      </c>
      <c r="G31" s="106">
        <v>210203394.55000001</v>
      </c>
      <c r="H31" s="106">
        <v>269403656.77999997</v>
      </c>
      <c r="I31" s="106">
        <v>16615294.66</v>
      </c>
      <c r="J31" s="106">
        <v>311748930.70999998</v>
      </c>
      <c r="K31" s="106">
        <v>22231731.539999999</v>
      </c>
    </row>
    <row r="32" spans="1:11">
      <c r="A32" s="24" t="s">
        <v>494</v>
      </c>
      <c r="B32" s="106">
        <v>67437</v>
      </c>
      <c r="C32" s="106">
        <v>71583649.579999998</v>
      </c>
      <c r="D32" s="106">
        <v>14303427.4</v>
      </c>
      <c r="E32" s="106">
        <v>53893664.380000003</v>
      </c>
      <c r="F32" s="106">
        <v>2932243.39</v>
      </c>
      <c r="G32" s="106">
        <v>494085158.56999999</v>
      </c>
      <c r="H32" s="106">
        <v>636798143.32000005</v>
      </c>
      <c r="I32" s="106">
        <v>41217499.329999998</v>
      </c>
      <c r="J32" s="106">
        <v>723070039.53999996</v>
      </c>
      <c r="K32" s="106">
        <v>57050882.219999999</v>
      </c>
    </row>
    <row r="33" spans="1:11">
      <c r="A33" s="24" t="s">
        <v>495</v>
      </c>
      <c r="B33" s="106">
        <v>24895</v>
      </c>
      <c r="C33" s="106">
        <v>23660038.82</v>
      </c>
      <c r="D33" s="106">
        <v>7508817.8899999997</v>
      </c>
      <c r="E33" s="106">
        <v>15399389.43</v>
      </c>
      <c r="F33" s="106">
        <v>1853637.46</v>
      </c>
      <c r="G33" s="106">
        <v>178893308.84999999</v>
      </c>
      <c r="H33" s="106">
        <v>227315192.44999999</v>
      </c>
      <c r="I33" s="106">
        <v>13909119.220000001</v>
      </c>
      <c r="J33" s="106">
        <v>257026557.69</v>
      </c>
      <c r="K33" s="106">
        <v>20871099.449999999</v>
      </c>
    </row>
    <row r="34" spans="1:11">
      <c r="A34" s="24" t="s">
        <v>496</v>
      </c>
      <c r="B34" s="106">
        <v>45648</v>
      </c>
      <c r="C34" s="106">
        <v>23412341.489999998</v>
      </c>
      <c r="D34" s="106">
        <v>8472830.4299999997</v>
      </c>
      <c r="E34" s="106">
        <v>20210046.5</v>
      </c>
      <c r="F34" s="106">
        <v>12584332.039999999</v>
      </c>
      <c r="G34" s="106">
        <v>346335742.94999999</v>
      </c>
      <c r="H34" s="106">
        <v>411015293.41000003</v>
      </c>
      <c r="I34" s="106">
        <v>25953209.170000002</v>
      </c>
      <c r="J34" s="106">
        <v>465713624.73000002</v>
      </c>
      <c r="K34" s="106">
        <v>30121633.670000002</v>
      </c>
    </row>
    <row r="35" spans="1:11">
      <c r="A35" s="24" t="s">
        <v>497</v>
      </c>
      <c r="B35" s="106">
        <v>84899</v>
      </c>
      <c r="C35" s="106">
        <v>52807398.32</v>
      </c>
      <c r="D35" s="106">
        <v>24363506.23</v>
      </c>
      <c r="E35" s="106">
        <v>57340428.039999999</v>
      </c>
      <c r="F35" s="106">
        <v>22949198.050000001</v>
      </c>
      <c r="G35" s="106">
        <v>840837502.87</v>
      </c>
      <c r="H35" s="106">
        <v>998298033.50999999</v>
      </c>
      <c r="I35" s="106">
        <v>50106348.159999996</v>
      </c>
      <c r="J35" s="106">
        <v>1084544361.78</v>
      </c>
      <c r="K35" s="106">
        <v>105517712.42</v>
      </c>
    </row>
    <row r="36" spans="1:11">
      <c r="A36" s="24" t="s">
        <v>498</v>
      </c>
      <c r="B36" s="106">
        <v>83236</v>
      </c>
      <c r="C36" s="106">
        <v>62772360.509999998</v>
      </c>
      <c r="D36" s="106">
        <v>24953597.050000001</v>
      </c>
      <c r="E36" s="106">
        <v>43461231.170000002</v>
      </c>
      <c r="F36" s="106">
        <v>37524056.609999999</v>
      </c>
      <c r="G36" s="106">
        <v>704931668.34000003</v>
      </c>
      <c r="H36" s="106">
        <v>873642913.67999995</v>
      </c>
      <c r="I36" s="106">
        <v>39914440.829999998</v>
      </c>
      <c r="J36" s="106">
        <v>979582198.71000004</v>
      </c>
      <c r="K36" s="106">
        <v>83233123.189999998</v>
      </c>
    </row>
    <row r="37" spans="1:11">
      <c r="A37" s="24" t="s">
        <v>499</v>
      </c>
      <c r="B37" s="106">
        <v>60954</v>
      </c>
      <c r="C37" s="106">
        <v>104956600.45</v>
      </c>
      <c r="D37" s="106">
        <v>31263356.850000001</v>
      </c>
      <c r="E37" s="106">
        <v>111811083.03</v>
      </c>
      <c r="F37" s="106">
        <v>9135439.7599999998</v>
      </c>
      <c r="G37" s="106">
        <v>452434585.35000002</v>
      </c>
      <c r="H37" s="106">
        <v>709601065.44000006</v>
      </c>
      <c r="I37" s="106">
        <v>50605725.719999999</v>
      </c>
      <c r="J37" s="106">
        <v>779622873.87</v>
      </c>
      <c r="K37" s="106">
        <v>83194283.730000004</v>
      </c>
    </row>
    <row r="38" spans="1:11">
      <c r="A38" s="24" t="s">
        <v>500</v>
      </c>
      <c r="B38" s="106">
        <v>51775</v>
      </c>
      <c r="C38" s="106">
        <v>40868861.710000001</v>
      </c>
      <c r="D38" s="106">
        <v>16030344.710000001</v>
      </c>
      <c r="E38" s="106">
        <v>28693898.48</v>
      </c>
      <c r="F38" s="106">
        <v>59311601.32</v>
      </c>
      <c r="G38" s="106">
        <v>335492590.85000002</v>
      </c>
      <c r="H38" s="106">
        <v>480397297.06999999</v>
      </c>
      <c r="I38" s="106">
        <v>29148327.890000001</v>
      </c>
      <c r="J38" s="106">
        <v>543499185.92999995</v>
      </c>
      <c r="K38" s="106">
        <v>43109768.469999999</v>
      </c>
    </row>
    <row r="39" spans="1:11">
      <c r="A39" s="24" t="s">
        <v>501</v>
      </c>
      <c r="B39" s="106">
        <v>153963</v>
      </c>
      <c r="C39" s="106">
        <v>114454004.23999999</v>
      </c>
      <c r="D39" s="106">
        <v>45639267.609999999</v>
      </c>
      <c r="E39" s="106">
        <v>100049750.2</v>
      </c>
      <c r="F39" s="106">
        <v>94988762.010000005</v>
      </c>
      <c r="G39" s="106">
        <v>1328590098.54</v>
      </c>
      <c r="H39" s="106">
        <v>1683721882.5999999</v>
      </c>
      <c r="I39" s="106">
        <v>72622559.659999996</v>
      </c>
      <c r="J39" s="106">
        <v>1849546172.54</v>
      </c>
      <c r="K39" s="106">
        <v>145994289.31</v>
      </c>
    </row>
    <row r="40" spans="1:11">
      <c r="A40" s="24" t="s">
        <v>502</v>
      </c>
      <c r="B40" s="106">
        <v>43677</v>
      </c>
      <c r="C40" s="106">
        <v>39061989.280000001</v>
      </c>
      <c r="D40" s="106">
        <v>13118941.640000001</v>
      </c>
      <c r="E40" s="106">
        <v>25406665.43</v>
      </c>
      <c r="F40" s="106">
        <v>46923990.469999999</v>
      </c>
      <c r="G40" s="106">
        <v>355484630.61000001</v>
      </c>
      <c r="H40" s="106">
        <v>479996217.43000001</v>
      </c>
      <c r="I40" s="106">
        <v>34255752.710000001</v>
      </c>
      <c r="J40" s="106">
        <v>523091924.60000002</v>
      </c>
      <c r="K40" s="106">
        <v>40716357.539999999</v>
      </c>
    </row>
    <row r="41" spans="1:11">
      <c r="A41" s="24" t="s">
        <v>503</v>
      </c>
      <c r="B41" s="106">
        <v>58166</v>
      </c>
      <c r="C41" s="106">
        <v>56656956.090000004</v>
      </c>
      <c r="D41" s="106">
        <v>18139768.390000001</v>
      </c>
      <c r="E41" s="106">
        <v>35037046.159999996</v>
      </c>
      <c r="F41" s="106">
        <v>10131576.9</v>
      </c>
      <c r="G41" s="106">
        <v>462045970.47000003</v>
      </c>
      <c r="H41" s="106">
        <v>582011318.00999999</v>
      </c>
      <c r="I41" s="106">
        <v>32227912.940000001</v>
      </c>
      <c r="J41" s="106">
        <v>646421504.13</v>
      </c>
      <c r="K41" s="106">
        <v>50200687.710000001</v>
      </c>
    </row>
    <row r="42" spans="1:11">
      <c r="A42" s="24" t="s">
        <v>504</v>
      </c>
      <c r="B42" s="106">
        <v>14714</v>
      </c>
      <c r="C42" s="106">
        <v>16845192.25</v>
      </c>
      <c r="D42" s="106">
        <v>3604376.45</v>
      </c>
      <c r="E42" s="106">
        <v>11803820.439999999</v>
      </c>
      <c r="F42" s="106">
        <v>1045720.75</v>
      </c>
      <c r="G42" s="106">
        <v>107301769.87</v>
      </c>
      <c r="H42" s="106">
        <v>140600879.75999999</v>
      </c>
      <c r="I42" s="106">
        <v>12059369.91</v>
      </c>
      <c r="J42" s="106">
        <v>158334699.31999999</v>
      </c>
      <c r="K42" s="106">
        <v>13264852.689999999</v>
      </c>
    </row>
    <row r="43" spans="1:11">
      <c r="A43" s="24" t="s">
        <v>505</v>
      </c>
      <c r="B43" s="106">
        <v>113155</v>
      </c>
      <c r="C43" s="106">
        <v>92473238.790000007</v>
      </c>
      <c r="D43" s="106">
        <v>29597916.300000001</v>
      </c>
      <c r="E43" s="106">
        <v>69557259.620000005</v>
      </c>
      <c r="F43" s="106">
        <v>21665974.780000001</v>
      </c>
      <c r="G43" s="106">
        <v>1017311666.58</v>
      </c>
      <c r="H43" s="106">
        <v>1230606056.0699999</v>
      </c>
      <c r="I43" s="106">
        <v>65306339.450000003</v>
      </c>
      <c r="J43" s="106">
        <v>1359504754.3</v>
      </c>
      <c r="K43" s="106">
        <v>110539544.5</v>
      </c>
    </row>
    <row r="44" spans="1:11">
      <c r="A44" s="24" t="s">
        <v>506</v>
      </c>
      <c r="B44" s="106">
        <v>94281</v>
      </c>
      <c r="C44" s="106">
        <v>74962696.489999995</v>
      </c>
      <c r="D44" s="106">
        <v>25690309.379999999</v>
      </c>
      <c r="E44" s="106">
        <v>51297697.850000001</v>
      </c>
      <c r="F44" s="106">
        <v>57881697.460000001</v>
      </c>
      <c r="G44" s="106">
        <v>707934513.25999999</v>
      </c>
      <c r="H44" s="106">
        <v>917766914.44000006</v>
      </c>
      <c r="I44" s="106">
        <v>48012256.119999997</v>
      </c>
      <c r="J44" s="106">
        <v>1030947308.59</v>
      </c>
      <c r="K44" s="106">
        <v>82050826.349999994</v>
      </c>
    </row>
    <row r="45" spans="1:11">
      <c r="A45" s="24" t="s">
        <v>507</v>
      </c>
      <c r="B45" s="106">
        <v>57235</v>
      </c>
      <c r="C45" s="106">
        <v>32529112.300000001</v>
      </c>
      <c r="D45" s="106">
        <v>10523471.060000001</v>
      </c>
      <c r="E45" s="106">
        <v>24954061.219999999</v>
      </c>
      <c r="F45" s="106">
        <v>16347785.49</v>
      </c>
      <c r="G45" s="106">
        <v>434540721.43000001</v>
      </c>
      <c r="H45" s="106">
        <v>518895151.5</v>
      </c>
      <c r="I45" s="106">
        <v>29012119.420000002</v>
      </c>
      <c r="J45" s="106">
        <v>596761216.88</v>
      </c>
      <c r="K45" s="106">
        <v>41688625.490000002</v>
      </c>
    </row>
    <row r="46" spans="1:11">
      <c r="A46" s="24" t="s">
        <v>508</v>
      </c>
      <c r="B46" s="106">
        <v>80131</v>
      </c>
      <c r="C46" s="106">
        <v>39342819.719999999</v>
      </c>
      <c r="D46" s="106">
        <v>17536624.219999999</v>
      </c>
      <c r="E46" s="106">
        <v>38226351.200000003</v>
      </c>
      <c r="F46" s="106">
        <v>50327033.030000001</v>
      </c>
      <c r="G46" s="106">
        <v>567092456.97000003</v>
      </c>
      <c r="H46" s="106">
        <v>712525285.13999999</v>
      </c>
      <c r="I46" s="106">
        <v>48040786.210000001</v>
      </c>
      <c r="J46" s="106">
        <v>810053629.95000005</v>
      </c>
      <c r="K46" s="106">
        <v>54859991.829999998</v>
      </c>
    </row>
    <row r="47" spans="1:11">
      <c r="A47" s="24" t="s">
        <v>509</v>
      </c>
      <c r="B47" s="106">
        <v>74274</v>
      </c>
      <c r="C47" s="106">
        <v>48481317.549999997</v>
      </c>
      <c r="D47" s="106">
        <v>20874288.52</v>
      </c>
      <c r="E47" s="106">
        <v>41636534.75</v>
      </c>
      <c r="F47" s="106">
        <v>27278272.149999999</v>
      </c>
      <c r="G47" s="106">
        <v>520251646.95999998</v>
      </c>
      <c r="H47" s="106">
        <v>658522059.92999995</v>
      </c>
      <c r="I47" s="106">
        <v>36974907.799999997</v>
      </c>
      <c r="J47" s="106">
        <v>756533821.23000002</v>
      </c>
      <c r="K47" s="106">
        <v>54424546.329999998</v>
      </c>
    </row>
    <row r="48" spans="1:11">
      <c r="A48" s="24" t="s">
        <v>510</v>
      </c>
      <c r="B48" s="106">
        <v>33565</v>
      </c>
      <c r="C48" s="106">
        <v>21704109.890000001</v>
      </c>
      <c r="D48" s="106">
        <v>8002080.4699999997</v>
      </c>
      <c r="E48" s="106">
        <v>21704792.949999999</v>
      </c>
      <c r="F48" s="106">
        <v>11386407.75</v>
      </c>
      <c r="G48" s="106">
        <v>265307620.94</v>
      </c>
      <c r="H48" s="106">
        <v>328105012</v>
      </c>
      <c r="I48" s="106">
        <v>19511882.359999999</v>
      </c>
      <c r="J48" s="106">
        <v>368672524.00999999</v>
      </c>
      <c r="K48" s="106">
        <v>27689384.530000001</v>
      </c>
    </row>
    <row r="49" spans="1:11">
      <c r="A49" s="24" t="s">
        <v>511</v>
      </c>
      <c r="B49" s="106">
        <v>43690</v>
      </c>
      <c r="C49" s="106">
        <v>44735598.329999998</v>
      </c>
      <c r="D49" s="106">
        <v>11111823.699999999</v>
      </c>
      <c r="E49" s="106">
        <v>27688204.609999999</v>
      </c>
      <c r="F49" s="106">
        <v>10614185.539999999</v>
      </c>
      <c r="G49" s="106">
        <v>352029545.43000001</v>
      </c>
      <c r="H49" s="106">
        <v>446179357.61000001</v>
      </c>
      <c r="I49" s="106">
        <v>35683837.579999998</v>
      </c>
      <c r="J49" s="106">
        <v>488291320.05000001</v>
      </c>
      <c r="K49" s="106">
        <v>38211183.030000001</v>
      </c>
    </row>
    <row r="50" spans="1:11">
      <c r="A50" s="24" t="s">
        <v>512</v>
      </c>
      <c r="B50" s="106">
        <v>56847</v>
      </c>
      <c r="C50" s="106">
        <v>35433433</v>
      </c>
      <c r="D50" s="106">
        <v>9361358.5999999996</v>
      </c>
      <c r="E50" s="106">
        <v>22943583.77</v>
      </c>
      <c r="F50" s="106">
        <v>16526585.77</v>
      </c>
      <c r="G50" s="106">
        <v>401225780.74000001</v>
      </c>
      <c r="H50" s="106">
        <v>485490741.88</v>
      </c>
      <c r="I50" s="106">
        <v>32232160.719999999</v>
      </c>
      <c r="J50" s="106">
        <v>551777541.00999999</v>
      </c>
      <c r="K50" s="106">
        <v>38535116.340000004</v>
      </c>
    </row>
    <row r="51" spans="1:11">
      <c r="A51" s="24" t="s">
        <v>513</v>
      </c>
      <c r="B51" s="106">
        <v>24440</v>
      </c>
      <c r="C51" s="106">
        <v>24294628.920000002</v>
      </c>
      <c r="D51" s="106">
        <v>6028584.0899999999</v>
      </c>
      <c r="E51" s="106">
        <v>13315077.6</v>
      </c>
      <c r="F51" s="106">
        <v>1846215.3</v>
      </c>
      <c r="G51" s="106">
        <v>200665578.19999999</v>
      </c>
      <c r="H51" s="106">
        <v>246150084.11000001</v>
      </c>
      <c r="I51" s="106">
        <v>16597461.51</v>
      </c>
      <c r="J51" s="106">
        <v>277055078.75</v>
      </c>
      <c r="K51" s="106">
        <v>21399779.890000001</v>
      </c>
    </row>
    <row r="52" spans="1:11">
      <c r="A52" s="24" t="s">
        <v>514</v>
      </c>
      <c r="B52" s="106">
        <v>99993</v>
      </c>
      <c r="C52" s="106">
        <v>51051476.299999997</v>
      </c>
      <c r="D52" s="106">
        <v>27872606.710000001</v>
      </c>
      <c r="E52" s="106">
        <v>37551143.460000001</v>
      </c>
      <c r="F52" s="106">
        <v>38005171.100000001</v>
      </c>
      <c r="G52" s="106">
        <v>749180792.30999994</v>
      </c>
      <c r="H52" s="106">
        <v>903661189.88</v>
      </c>
      <c r="I52" s="106">
        <v>53693063.710000001</v>
      </c>
      <c r="J52" s="106">
        <v>1012290672.0599999</v>
      </c>
      <c r="K52" s="106">
        <v>66582782.579999998</v>
      </c>
    </row>
    <row r="53" spans="1:11">
      <c r="A53" s="24" t="s">
        <v>515</v>
      </c>
      <c r="B53" s="106">
        <v>76151</v>
      </c>
      <c r="C53" s="106">
        <v>39836120.630000003</v>
      </c>
      <c r="D53" s="106">
        <v>22807388.129999999</v>
      </c>
      <c r="E53" s="106">
        <v>39192884.890000001</v>
      </c>
      <c r="F53" s="106">
        <v>14757194.01</v>
      </c>
      <c r="G53" s="106">
        <v>613934201.30999994</v>
      </c>
      <c r="H53" s="106">
        <v>730527788.97000003</v>
      </c>
      <c r="I53" s="106">
        <v>40370858.590000004</v>
      </c>
      <c r="J53" s="106">
        <v>831741381.62</v>
      </c>
      <c r="K53" s="106">
        <v>58336791.799999997</v>
      </c>
    </row>
    <row r="54" spans="1:11">
      <c r="A54" s="24" t="s">
        <v>516</v>
      </c>
      <c r="B54" s="106">
        <v>84013</v>
      </c>
      <c r="C54" s="106">
        <v>48316838.340000004</v>
      </c>
      <c r="D54" s="106">
        <v>19428250.66</v>
      </c>
      <c r="E54" s="106">
        <v>47535521.280000001</v>
      </c>
      <c r="F54" s="106">
        <v>40004625.5</v>
      </c>
      <c r="G54" s="106">
        <v>736462515.53999996</v>
      </c>
      <c r="H54" s="106">
        <v>891747751.32000005</v>
      </c>
      <c r="I54" s="106">
        <v>41678387.149999999</v>
      </c>
      <c r="J54" s="106">
        <v>982507115.83000004</v>
      </c>
      <c r="K54" s="106">
        <v>76491716.219999999</v>
      </c>
    </row>
    <row r="55" spans="1:11">
      <c r="A55" s="24" t="s">
        <v>517</v>
      </c>
      <c r="B55" s="106">
        <v>28726</v>
      </c>
      <c r="C55" s="106">
        <v>14322215.619999999</v>
      </c>
      <c r="D55" s="106">
        <v>5827429.8600000003</v>
      </c>
      <c r="E55" s="106">
        <v>12367070.689999999</v>
      </c>
      <c r="F55" s="106">
        <v>12696296.789999999</v>
      </c>
      <c r="G55" s="106">
        <v>244507313.38999999</v>
      </c>
      <c r="H55" s="106">
        <v>289720326.35000002</v>
      </c>
      <c r="I55" s="106">
        <v>17357345.670000002</v>
      </c>
      <c r="J55" s="106">
        <v>318622471.88</v>
      </c>
      <c r="K55" s="106">
        <v>26477384.5</v>
      </c>
    </row>
    <row r="56" spans="1:11">
      <c r="A56" s="24" t="s">
        <v>518</v>
      </c>
      <c r="B56" s="106">
        <v>14973</v>
      </c>
      <c r="C56" s="106">
        <v>10598583.699999999</v>
      </c>
      <c r="D56" s="106">
        <v>8537353.9800000004</v>
      </c>
      <c r="E56" s="106">
        <v>10811443.6</v>
      </c>
      <c r="F56" s="106">
        <v>2199952.27</v>
      </c>
      <c r="G56" s="106">
        <v>139631498.11000001</v>
      </c>
      <c r="H56" s="106">
        <v>171778831.66</v>
      </c>
      <c r="I56" s="106">
        <v>8819309.2699999996</v>
      </c>
      <c r="J56" s="106">
        <v>187499505.41999999</v>
      </c>
      <c r="K56" s="106">
        <v>15571546.609999999</v>
      </c>
    </row>
    <row r="57" spans="1:11">
      <c r="A57" s="24" t="s">
        <v>519</v>
      </c>
      <c r="B57" s="106">
        <v>59706</v>
      </c>
      <c r="C57" s="106">
        <v>43736288.409999996</v>
      </c>
      <c r="D57" s="106">
        <v>16139134.24</v>
      </c>
      <c r="E57" s="106">
        <v>44367120.640000001</v>
      </c>
      <c r="F57" s="106">
        <v>43973341.619999997</v>
      </c>
      <c r="G57" s="106">
        <v>447882672.23000002</v>
      </c>
      <c r="H57" s="106">
        <v>596098557.13999999</v>
      </c>
      <c r="I57" s="106">
        <v>44355749.529999994</v>
      </c>
      <c r="J57" s="106">
        <v>668374174.27999997</v>
      </c>
      <c r="K57" s="106">
        <v>52574093.439999998</v>
      </c>
    </row>
    <row r="58" spans="1:11">
      <c r="A58" s="24" t="s">
        <v>520</v>
      </c>
      <c r="B58" s="106">
        <v>90819</v>
      </c>
      <c r="C58" s="106">
        <v>99306204.290000007</v>
      </c>
      <c r="D58" s="106">
        <v>29797189.52</v>
      </c>
      <c r="E58" s="106">
        <v>73683362.730000004</v>
      </c>
      <c r="F58" s="106">
        <v>40064835.280000001</v>
      </c>
      <c r="G58" s="106">
        <v>769572191.91999996</v>
      </c>
      <c r="H58" s="106">
        <v>1012423783.74</v>
      </c>
      <c r="I58" s="106">
        <v>51585513.270000003</v>
      </c>
      <c r="J58" s="106">
        <v>1113157320.26</v>
      </c>
      <c r="K58" s="106">
        <v>96948534.340000004</v>
      </c>
    </row>
    <row r="59" spans="1:11">
      <c r="A59" s="24" t="s">
        <v>521</v>
      </c>
      <c r="B59" s="106">
        <v>31236</v>
      </c>
      <c r="C59" s="106">
        <v>37869082.210000001</v>
      </c>
      <c r="D59" s="106">
        <v>15773827.619999999</v>
      </c>
      <c r="E59" s="106">
        <v>17260723.239999998</v>
      </c>
      <c r="F59" s="106">
        <v>4488633.72</v>
      </c>
      <c r="G59" s="106">
        <v>315781754.19</v>
      </c>
      <c r="H59" s="106">
        <v>391174020.98000002</v>
      </c>
      <c r="I59" s="106">
        <v>19153424.82</v>
      </c>
      <c r="J59" s="106">
        <v>425028410.60000002</v>
      </c>
      <c r="K59" s="106">
        <v>39566191.380000003</v>
      </c>
    </row>
    <row r="60" spans="1:11">
      <c r="A60" s="24" t="s">
        <v>142</v>
      </c>
      <c r="B60" s="106">
        <v>6194233</v>
      </c>
      <c r="C60" s="106">
        <v>6052955048.8000002</v>
      </c>
      <c r="D60" s="106">
        <v>3770356128.7699995</v>
      </c>
      <c r="E60" s="106">
        <v>4676830711.2699986</v>
      </c>
      <c r="F60" s="106">
        <v>1250160762.1199996</v>
      </c>
      <c r="G60" s="106">
        <v>59407234900.360001</v>
      </c>
      <c r="H60" s="106">
        <v>75157537551.320007</v>
      </c>
      <c r="I60" s="106">
        <v>2918494286.5800009</v>
      </c>
      <c r="J60" s="106">
        <v>82100601076.819962</v>
      </c>
      <c r="K60" s="106">
        <v>8028011997.0200024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50"/>
  <sheetViews>
    <sheetView zoomScale="85" workbookViewId="0"/>
  </sheetViews>
  <sheetFormatPr defaultRowHeight="15"/>
  <cols>
    <col min="1" max="1" width="20.42578125" customWidth="1"/>
    <col min="2" max="2" width="19.42578125" customWidth="1"/>
    <col min="3" max="3" width="14" customWidth="1"/>
    <col min="4" max="4" width="20" customWidth="1"/>
    <col min="5" max="5" width="14" customWidth="1"/>
    <col min="6" max="6" width="20.85546875" customWidth="1"/>
    <col min="7" max="7" width="14" customWidth="1"/>
    <col min="8" max="8" width="18.85546875" customWidth="1"/>
    <col min="9" max="9" width="14" customWidth="1"/>
    <col min="10" max="10" width="17.42578125" customWidth="1"/>
    <col min="11" max="11" width="14" customWidth="1"/>
    <col min="12" max="12" width="16.140625" customWidth="1"/>
    <col min="13" max="13" width="14" customWidth="1"/>
    <col min="14" max="15" width="31.42578125" customWidth="1"/>
    <col min="16" max="16" width="20" customWidth="1"/>
    <col min="17" max="17" width="22.85546875" customWidth="1"/>
    <col min="18" max="19" width="32.42578125" customWidth="1"/>
    <col min="20" max="20" width="30.140625" customWidth="1"/>
    <col min="21" max="21" width="33.42578125" customWidth="1"/>
    <col min="22" max="23" width="31.42578125" customWidth="1"/>
    <col min="24" max="24" width="20" customWidth="1"/>
    <col min="25" max="25" width="22.85546875" customWidth="1"/>
    <col min="26" max="27" width="32.42578125" customWidth="1"/>
    <col min="28" max="28" width="30.140625" customWidth="1"/>
    <col min="29" max="29" width="17.42578125" customWidth="1"/>
    <col min="30" max="31" width="31.42578125" customWidth="1"/>
    <col min="32" max="32" width="20" customWidth="1"/>
    <col min="33" max="33" width="22.85546875" customWidth="1"/>
    <col min="34" max="35" width="32.42578125" customWidth="1"/>
    <col min="36" max="36" width="30.140625" customWidth="1"/>
    <col min="37" max="37" width="25.28515625" customWidth="1"/>
    <col min="38" max="39" width="31.42578125" customWidth="1"/>
    <col min="40" max="40" width="20" customWidth="1"/>
    <col min="41" max="41" width="22.85546875" customWidth="1"/>
    <col min="42" max="43" width="32.42578125" customWidth="1"/>
    <col min="44" max="44" width="30.140625" customWidth="1"/>
    <col min="45" max="45" width="26.28515625" customWidth="1"/>
    <col min="46" max="47" width="31.42578125" customWidth="1"/>
    <col min="48" max="48" width="20" customWidth="1"/>
    <col min="49" max="49" width="22.85546875" customWidth="1"/>
    <col min="50" max="51" width="32.42578125" customWidth="1"/>
    <col min="52" max="52" width="30.140625" customWidth="1"/>
    <col min="53" max="53" width="27.140625" customWidth="1"/>
    <col min="54" max="54" width="16" customWidth="1"/>
  </cols>
  <sheetData>
    <row r="1" spans="1:13">
      <c r="A1" s="15" t="s">
        <v>0</v>
      </c>
      <c r="B1" s="16" t="s">
        <v>1</v>
      </c>
      <c r="C1" s="113" t="s">
        <v>62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t="15" hidden="1" customHeight="1">
      <c r="A2" s="15" t="s">
        <v>63</v>
      </c>
      <c r="B2" s="16" t="s">
        <v>64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13" s="9" customFormat="1">
      <c r="A3" s="113" t="s">
        <v>65</v>
      </c>
      <c r="B3" s="113"/>
      <c r="C3" s="113" t="s">
        <v>66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13" s="7" customFormat="1" ht="30.75" customHeight="1">
      <c r="A4" s="16"/>
      <c r="B4" s="15" t="s">
        <v>4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3" s="7" customFormat="1" ht="30" customHeight="1">
      <c r="A5" s="16"/>
      <c r="B5" s="17" t="s">
        <v>67</v>
      </c>
      <c r="C5" s="17"/>
      <c r="D5" s="17" t="s">
        <v>68</v>
      </c>
      <c r="E5" s="17"/>
      <c r="F5" s="28" t="s">
        <v>69</v>
      </c>
      <c r="G5" s="28"/>
      <c r="H5" s="28" t="s">
        <v>70</v>
      </c>
      <c r="I5" s="28"/>
      <c r="J5" s="17" t="s">
        <v>71</v>
      </c>
      <c r="K5" s="17"/>
      <c r="L5" s="17" t="s">
        <v>72</v>
      </c>
      <c r="M5" s="17"/>
    </row>
    <row r="6" spans="1:13" s="8" customFormat="1" ht="45">
      <c r="A6" s="42" t="s">
        <v>73</v>
      </c>
      <c r="B6" s="28" t="s">
        <v>21</v>
      </c>
      <c r="C6" s="28" t="s">
        <v>74</v>
      </c>
      <c r="D6" s="28" t="s">
        <v>21</v>
      </c>
      <c r="E6" s="28" t="s">
        <v>74</v>
      </c>
      <c r="F6" s="28" t="s">
        <v>21</v>
      </c>
      <c r="G6" s="28" t="s">
        <v>74</v>
      </c>
      <c r="H6" s="28" t="s">
        <v>21</v>
      </c>
      <c r="I6" s="28" t="s">
        <v>74</v>
      </c>
      <c r="J6" s="28" t="s">
        <v>21</v>
      </c>
      <c r="K6" s="28" t="s">
        <v>74</v>
      </c>
      <c r="L6" s="28" t="s">
        <v>21</v>
      </c>
      <c r="M6" s="28" t="s">
        <v>74</v>
      </c>
    </row>
    <row r="7" spans="1:13">
      <c r="A7" s="18" t="s">
        <v>75</v>
      </c>
      <c r="B7" s="19">
        <v>598266</v>
      </c>
      <c r="C7" s="29">
        <v>9.658435515745048E-2</v>
      </c>
      <c r="D7" s="19"/>
      <c r="E7" s="29">
        <v>0</v>
      </c>
      <c r="F7" s="19">
        <v>275545495.05000007</v>
      </c>
      <c r="G7" s="29">
        <v>9.4413580426396665E-2</v>
      </c>
      <c r="H7" s="19">
        <v>1526084208.24</v>
      </c>
      <c r="I7" s="29">
        <v>1.8587978507149664E-2</v>
      </c>
      <c r="J7" s="19">
        <v>326892435.62000006</v>
      </c>
      <c r="K7" s="29">
        <v>3.3237605153080593E-2</v>
      </c>
      <c r="L7" s="19">
        <v>15393288.070000004</v>
      </c>
      <c r="M7" s="29">
        <v>1.9174470685537092E-3</v>
      </c>
    </row>
    <row r="8" spans="1:13">
      <c r="A8" s="18" t="s">
        <v>76</v>
      </c>
      <c r="B8" s="19">
        <v>686438</v>
      </c>
      <c r="C8" s="29">
        <v>0.11081888588950399</v>
      </c>
      <c r="D8" s="19">
        <v>155133131.25</v>
      </c>
      <c r="E8" s="29">
        <v>2.0641060937377047E-3</v>
      </c>
      <c r="F8" s="19">
        <v>822057488.63</v>
      </c>
      <c r="G8" s="29">
        <v>0.28167178274428534</v>
      </c>
      <c r="H8" s="19">
        <v>2505286685.3700004</v>
      </c>
      <c r="I8" s="29">
        <v>3.0514839751609714E-2</v>
      </c>
      <c r="J8" s="19">
        <v>510962353.23999983</v>
      </c>
      <c r="K8" s="29">
        <v>5.1953373937420451E-2</v>
      </c>
      <c r="L8" s="19">
        <v>41103923.679999992</v>
      </c>
      <c r="M8" s="29">
        <v>5.120062562843428E-3</v>
      </c>
    </row>
    <row r="9" spans="1:13">
      <c r="A9" s="18" t="s">
        <v>77</v>
      </c>
      <c r="B9" s="19">
        <v>253375</v>
      </c>
      <c r="C9" s="29">
        <v>4.0904983716305153E-2</v>
      </c>
      <c r="D9" s="19">
        <v>377429340.70999998</v>
      </c>
      <c r="E9" s="29">
        <v>5.021842825176104E-3</v>
      </c>
      <c r="F9" s="19">
        <v>169897588.82000002</v>
      </c>
      <c r="G9" s="29">
        <v>5.8214124180826228E-2</v>
      </c>
      <c r="H9" s="19">
        <v>1054669601.9</v>
      </c>
      <c r="I9" s="29">
        <v>1.2846064317034226E-2</v>
      </c>
      <c r="J9" s="19">
        <v>194929752.46999997</v>
      </c>
      <c r="K9" s="29">
        <v>1.9819969626697579E-2</v>
      </c>
      <c r="L9" s="19">
        <v>28004063.170000002</v>
      </c>
      <c r="M9" s="29">
        <v>3.4882936373781112E-3</v>
      </c>
    </row>
    <row r="10" spans="1:13">
      <c r="A10" s="18" t="s">
        <v>78</v>
      </c>
      <c r="B10" s="19">
        <v>253331</v>
      </c>
      <c r="C10" s="29">
        <v>4.0897880334821113E-2</v>
      </c>
      <c r="D10" s="19">
        <v>626966720.44999993</v>
      </c>
      <c r="E10" s="29">
        <v>8.3420338249092681E-3</v>
      </c>
      <c r="F10" s="19">
        <v>150330579.84999999</v>
      </c>
      <c r="G10" s="29">
        <v>5.1509636507174016E-2</v>
      </c>
      <c r="H10" s="19">
        <v>1158125702.5</v>
      </c>
      <c r="I10" s="29">
        <v>1.4106178119406976E-2</v>
      </c>
      <c r="J10" s="19">
        <v>207297965.34999996</v>
      </c>
      <c r="K10" s="29">
        <v>2.1077538574033397E-2</v>
      </c>
      <c r="L10" s="19">
        <v>33630579.789999999</v>
      </c>
      <c r="M10" s="29">
        <v>4.1891541520470681E-3</v>
      </c>
    </row>
    <row r="11" spans="1:13">
      <c r="A11" s="18" t="s">
        <v>79</v>
      </c>
      <c r="B11" s="19">
        <v>236111</v>
      </c>
      <c r="C11" s="29">
        <v>3.8117875126750966E-2</v>
      </c>
      <c r="D11" s="19">
        <v>832864216.43999994</v>
      </c>
      <c r="E11" s="29">
        <v>1.1081579354183779E-2</v>
      </c>
      <c r="F11" s="19">
        <v>126199448.42</v>
      </c>
      <c r="G11" s="29">
        <v>4.3241286782810584E-2</v>
      </c>
      <c r="H11" s="19">
        <v>1209745802.6399999</v>
      </c>
      <c r="I11" s="29">
        <v>1.4734920168343985E-2</v>
      </c>
      <c r="J11" s="19">
        <v>213804064.24000004</v>
      </c>
      <c r="K11" s="29">
        <v>2.1739062434573558E-2</v>
      </c>
      <c r="L11" s="19">
        <v>36599084.879999995</v>
      </c>
      <c r="M11" s="29">
        <v>4.5589225444089511E-3</v>
      </c>
    </row>
    <row r="12" spans="1:13">
      <c r="A12" s="18" t="s">
        <v>80</v>
      </c>
      <c r="B12" s="19">
        <v>336093</v>
      </c>
      <c r="C12" s="29">
        <v>5.425901802531484E-2</v>
      </c>
      <c r="D12" s="19">
        <v>1507400668.5</v>
      </c>
      <c r="E12" s="29">
        <v>2.0056546789744115E-2</v>
      </c>
      <c r="F12" s="19">
        <v>111066441.72000001</v>
      </c>
      <c r="G12" s="29">
        <v>3.8056076460629897E-2</v>
      </c>
      <c r="H12" s="19">
        <v>1858452773.0799999</v>
      </c>
      <c r="I12" s="29">
        <v>2.2636287051553725E-2</v>
      </c>
      <c r="J12" s="19">
        <v>357594906.92999995</v>
      </c>
      <c r="K12" s="29">
        <v>3.6359355635590458E-2</v>
      </c>
      <c r="L12" s="19">
        <v>37192688.530000001</v>
      </c>
      <c r="M12" s="29">
        <v>4.6328640943493794E-3</v>
      </c>
    </row>
    <row r="13" spans="1:13">
      <c r="A13" s="18" t="s">
        <v>81</v>
      </c>
      <c r="B13" s="19">
        <v>272897</v>
      </c>
      <c r="C13" s="29">
        <v>4.4056624928380965E-2</v>
      </c>
      <c r="D13" s="19">
        <v>1497763892.1400001</v>
      </c>
      <c r="E13" s="29">
        <v>1.992832576662425E-2</v>
      </c>
      <c r="F13" s="19">
        <v>95295477.169999972</v>
      </c>
      <c r="G13" s="29">
        <v>3.2652274704868693E-2</v>
      </c>
      <c r="H13" s="19">
        <v>1734290590.1399999</v>
      </c>
      <c r="I13" s="29">
        <v>2.1123969464209587E-2</v>
      </c>
      <c r="J13" s="19">
        <v>325617656.13</v>
      </c>
      <c r="K13" s="29">
        <v>3.3107988763317685E-2</v>
      </c>
      <c r="L13" s="19">
        <v>40083941.809999995</v>
      </c>
      <c r="M13" s="29">
        <v>4.9930097046291377E-3</v>
      </c>
    </row>
    <row r="14" spans="1:13">
      <c r="A14" s="18" t="s">
        <v>82</v>
      </c>
      <c r="B14" s="19">
        <v>285437</v>
      </c>
      <c r="C14" s="29">
        <v>4.6081088651331002E-2</v>
      </c>
      <c r="D14" s="19">
        <v>1849511779.3900001</v>
      </c>
      <c r="E14" s="29">
        <v>2.4608466956851711E-2</v>
      </c>
      <c r="F14" s="19">
        <v>88454251.440000027</v>
      </c>
      <c r="G14" s="29">
        <v>3.0308180436307786E-2</v>
      </c>
      <c r="H14" s="19">
        <v>2031795459.1800003</v>
      </c>
      <c r="I14" s="29">
        <v>2.4747631960439432E-2</v>
      </c>
      <c r="J14" s="19">
        <v>390687925.65999997</v>
      </c>
      <c r="K14" s="29">
        <v>3.9724170999962706E-2</v>
      </c>
      <c r="L14" s="19">
        <v>40334398.560000002</v>
      </c>
      <c r="M14" s="29">
        <v>5.0242075591033185E-3</v>
      </c>
    </row>
    <row r="15" spans="1:13">
      <c r="A15" s="18" t="s">
        <v>83</v>
      </c>
      <c r="B15" s="19">
        <v>233326</v>
      </c>
      <c r="C15" s="29">
        <v>3.7668263366909191E-2</v>
      </c>
      <c r="D15" s="19">
        <v>1747626200.8899999</v>
      </c>
      <c r="E15" s="29">
        <v>2.3252840072050845E-2</v>
      </c>
      <c r="F15" s="19">
        <v>80400998.120000005</v>
      </c>
      <c r="G15" s="29">
        <v>2.7548794078407074E-2</v>
      </c>
      <c r="H15" s="19">
        <v>1882710694.8600001</v>
      </c>
      <c r="I15" s="29">
        <v>2.2931752875942787E-2</v>
      </c>
      <c r="J15" s="19">
        <v>356331970.89999992</v>
      </c>
      <c r="K15" s="29">
        <v>3.6230943459214689E-2</v>
      </c>
      <c r="L15" s="19">
        <v>41398036.890000001</v>
      </c>
      <c r="M15" s="29">
        <v>5.1566984336056014E-3</v>
      </c>
    </row>
    <row r="16" spans="1:13">
      <c r="A16" s="18" t="s">
        <v>84</v>
      </c>
      <c r="B16" s="19">
        <v>217287</v>
      </c>
      <c r="C16" s="29">
        <v>3.507891937549007E-2</v>
      </c>
      <c r="D16" s="19">
        <v>1845193402.0199997</v>
      </c>
      <c r="E16" s="29">
        <v>2.4551009281804127E-2</v>
      </c>
      <c r="F16" s="19">
        <v>72045623.710000008</v>
      </c>
      <c r="G16" s="29">
        <v>2.4685888213413543E-2</v>
      </c>
      <c r="H16" s="19">
        <v>1956087427.7399998</v>
      </c>
      <c r="I16" s="29">
        <v>2.3825494601552595E-2</v>
      </c>
      <c r="J16" s="19">
        <v>373279169.44999993</v>
      </c>
      <c r="K16" s="29">
        <v>3.7954092215432951E-2</v>
      </c>
      <c r="L16" s="19">
        <v>41206460.369999997</v>
      </c>
      <c r="M16" s="29">
        <v>5.1328349266662604E-3</v>
      </c>
    </row>
    <row r="17" spans="1:13">
      <c r="A17" s="18" t="s">
        <v>85</v>
      </c>
      <c r="B17" s="19">
        <v>203429</v>
      </c>
      <c r="C17" s="29">
        <v>3.2841677088995519E-2</v>
      </c>
      <c r="D17" s="19">
        <v>1930670651.4700003</v>
      </c>
      <c r="E17" s="29">
        <v>2.5688317025443729E-2</v>
      </c>
      <c r="F17" s="19">
        <v>69093888.720000014</v>
      </c>
      <c r="G17" s="29">
        <v>2.3674498537726033E-2</v>
      </c>
      <c r="H17" s="19">
        <v>2016617799.8399997</v>
      </c>
      <c r="I17" s="29">
        <v>2.456276535604272E-2</v>
      </c>
      <c r="J17" s="19">
        <v>382704826.49000007</v>
      </c>
      <c r="K17" s="29">
        <v>3.8912469445574985E-2</v>
      </c>
      <c r="L17" s="19">
        <v>44360093.280000009</v>
      </c>
      <c r="M17" s="29">
        <v>5.525663551134017E-3</v>
      </c>
    </row>
    <row r="18" spans="1:13">
      <c r="A18" s="18" t="s">
        <v>86</v>
      </c>
      <c r="B18" s="19">
        <v>186712</v>
      </c>
      <c r="C18" s="29">
        <v>3.0142876446526953E-2</v>
      </c>
      <c r="D18" s="19">
        <v>1960792697.3499997</v>
      </c>
      <c r="E18" s="29">
        <v>2.6089102453777265E-2</v>
      </c>
      <c r="F18" s="19">
        <v>58613254.140000001</v>
      </c>
      <c r="G18" s="29">
        <v>2.0083388344982911E-2</v>
      </c>
      <c r="H18" s="19">
        <v>2024700485.1800001</v>
      </c>
      <c r="I18" s="29">
        <v>2.466121390859884E-2</v>
      </c>
      <c r="J18" s="19">
        <v>367957739.20999992</v>
      </c>
      <c r="K18" s="29">
        <v>3.741302249985106E-2</v>
      </c>
      <c r="L18" s="19">
        <v>60419727.860000014</v>
      </c>
      <c r="M18" s="29">
        <v>7.5261132995849845E-3</v>
      </c>
    </row>
    <row r="19" spans="1:13">
      <c r="A19" s="18" t="s">
        <v>87</v>
      </c>
      <c r="B19" s="19">
        <v>201865</v>
      </c>
      <c r="C19" s="29">
        <v>3.2589184165335724E-2</v>
      </c>
      <c r="D19" s="19">
        <v>2321098906.8600001</v>
      </c>
      <c r="E19" s="29">
        <v>3.0883115419728574E-2</v>
      </c>
      <c r="F19" s="19">
        <v>63665226.290000007</v>
      </c>
      <c r="G19" s="29">
        <v>2.1814408403247301E-2</v>
      </c>
      <c r="H19" s="19">
        <v>2376326061.2800002</v>
      </c>
      <c r="I19" s="29">
        <v>2.8944076293138395E-2</v>
      </c>
      <c r="J19" s="19">
        <v>413876787.66999996</v>
      </c>
      <c r="K19" s="29">
        <v>4.2081956483667221E-2</v>
      </c>
      <c r="L19" s="19">
        <v>90568568.159999996</v>
      </c>
      <c r="M19" s="29">
        <v>1.128156861170849E-2</v>
      </c>
    </row>
    <row r="20" spans="1:13">
      <c r="A20" s="18" t="s">
        <v>88</v>
      </c>
      <c r="B20" s="19">
        <v>176141</v>
      </c>
      <c r="C20" s="29">
        <v>2.8436289044987489E-2</v>
      </c>
      <c r="D20" s="19">
        <v>2200605043.7399998</v>
      </c>
      <c r="E20" s="29">
        <v>2.92798981371277E-2</v>
      </c>
      <c r="F20" s="19">
        <v>57318360.549999997</v>
      </c>
      <c r="G20" s="29">
        <v>1.9639702847308899E-2</v>
      </c>
      <c r="H20" s="19">
        <v>2242621140.79</v>
      </c>
      <c r="I20" s="29">
        <v>2.7315526456275507E-2</v>
      </c>
      <c r="J20" s="19">
        <v>373430426.01999998</v>
      </c>
      <c r="K20" s="29">
        <v>3.7969471605111806E-2</v>
      </c>
      <c r="L20" s="19">
        <v>102896621.63999997</v>
      </c>
      <c r="M20" s="29">
        <v>1.2817198289962105E-2</v>
      </c>
    </row>
    <row r="21" spans="1:13">
      <c r="A21" s="18" t="s">
        <v>89</v>
      </c>
      <c r="B21" s="19">
        <v>166727</v>
      </c>
      <c r="C21" s="29">
        <v>2.6916488288380499E-2</v>
      </c>
      <c r="D21" s="19">
        <v>2250313427.4100003</v>
      </c>
      <c r="E21" s="29">
        <v>2.9941287337592895E-2</v>
      </c>
      <c r="F21" s="19">
        <v>58938552.710000001</v>
      </c>
      <c r="G21" s="29">
        <v>2.0194849440348356E-2</v>
      </c>
      <c r="H21" s="19">
        <v>2285532105.6799998</v>
      </c>
      <c r="I21" s="29">
        <v>2.7838189680748721E-2</v>
      </c>
      <c r="J21" s="19">
        <v>359940503.91000003</v>
      </c>
      <c r="K21" s="29">
        <v>3.6597850069154315E-2</v>
      </c>
      <c r="L21" s="19">
        <v>125805962.53</v>
      </c>
      <c r="M21" s="29">
        <v>1.5670873757625083E-2</v>
      </c>
    </row>
    <row r="22" spans="1:13">
      <c r="A22" s="18" t="s">
        <v>90</v>
      </c>
      <c r="B22" s="19">
        <v>156573</v>
      </c>
      <c r="C22" s="29">
        <v>2.5277221570451095E-2</v>
      </c>
      <c r="D22" s="19">
        <v>2268915147.1500006</v>
      </c>
      <c r="E22" s="29">
        <v>3.0188790387134644E-2</v>
      </c>
      <c r="F22" s="19">
        <v>53776600.839999996</v>
      </c>
      <c r="G22" s="29">
        <v>1.8426145662603779E-2</v>
      </c>
      <c r="H22" s="19">
        <v>2299187679.9599996</v>
      </c>
      <c r="I22" s="29">
        <v>2.8004517016978848E-2</v>
      </c>
      <c r="J22" s="19">
        <v>344142060.58999991</v>
      </c>
      <c r="K22" s="29">
        <v>3.4991503871183861E-2</v>
      </c>
      <c r="L22" s="19">
        <v>144894770.44</v>
      </c>
      <c r="M22" s="29">
        <v>1.8048648967363901E-2</v>
      </c>
    </row>
    <row r="23" spans="1:13">
      <c r="A23" s="18" t="s">
        <v>91</v>
      </c>
      <c r="B23" s="19">
        <v>144922</v>
      </c>
      <c r="C23" s="29">
        <v>2.339627844157622E-2</v>
      </c>
      <c r="D23" s="19">
        <v>2245729181.0000005</v>
      </c>
      <c r="E23" s="29">
        <v>2.9880292172512219E-2</v>
      </c>
      <c r="F23" s="19">
        <v>50100072.789999999</v>
      </c>
      <c r="G23" s="29">
        <v>1.7166411125207E-2</v>
      </c>
      <c r="H23" s="19">
        <v>2270918548.8299994</v>
      </c>
      <c r="I23" s="29">
        <v>2.7660193945536909E-2</v>
      </c>
      <c r="J23" s="19">
        <v>323719406.9600001</v>
      </c>
      <c r="K23" s="29">
        <v>3.2914979536062386E-2</v>
      </c>
      <c r="L23" s="19">
        <v>159745916.65000001</v>
      </c>
      <c r="M23" s="29">
        <v>1.9898564764140585E-2</v>
      </c>
    </row>
    <row r="24" spans="1:13">
      <c r="A24" s="18" t="s">
        <v>92</v>
      </c>
      <c r="B24" s="19">
        <v>151290</v>
      </c>
      <c r="C24" s="29">
        <v>2.4424331470902047E-2</v>
      </c>
      <c r="D24" s="19">
        <v>2492315468.6300001</v>
      </c>
      <c r="E24" s="29">
        <v>3.3161217754482261E-2</v>
      </c>
      <c r="F24" s="19">
        <v>47242644.109999985</v>
      </c>
      <c r="G24" s="29">
        <v>1.6187334793572837E-2</v>
      </c>
      <c r="H24" s="19">
        <v>2516234715.5500007</v>
      </c>
      <c r="I24" s="29">
        <v>3.0648188716616152E-2</v>
      </c>
      <c r="J24" s="19">
        <v>341716586.23000002</v>
      </c>
      <c r="K24" s="29">
        <v>3.4744887705429842E-2</v>
      </c>
      <c r="L24" s="19">
        <v>195495805.94000003</v>
      </c>
      <c r="M24" s="29">
        <v>2.4351708245150629E-2</v>
      </c>
    </row>
    <row r="25" spans="1:13">
      <c r="A25" s="18" t="s">
        <v>93</v>
      </c>
      <c r="B25" s="19">
        <v>124543</v>
      </c>
      <c r="C25" s="29">
        <v>2.0106282731049994E-2</v>
      </c>
      <c r="D25" s="19">
        <v>2178110868.4499998</v>
      </c>
      <c r="E25" s="29">
        <v>2.8980604466487675E-2</v>
      </c>
      <c r="F25" s="19">
        <v>44288044.730000012</v>
      </c>
      <c r="G25" s="29">
        <v>1.5174963656310041E-2</v>
      </c>
      <c r="H25" s="19">
        <v>2196199116.9300003</v>
      </c>
      <c r="I25" s="29">
        <v>2.6750097905800421E-2</v>
      </c>
      <c r="J25" s="19">
        <v>285978516.62</v>
      </c>
      <c r="K25" s="29">
        <v>2.9077580212742316E-2</v>
      </c>
      <c r="L25" s="19">
        <v>180684655.54999998</v>
      </c>
      <c r="M25" s="29">
        <v>2.2506774481287548E-2</v>
      </c>
    </row>
    <row r="26" spans="1:13">
      <c r="A26" s="18" t="s">
        <v>94</v>
      </c>
      <c r="B26" s="19">
        <v>114146</v>
      </c>
      <c r="C26" s="29">
        <v>1.8427785974470125E-2</v>
      </c>
      <c r="D26" s="19">
        <v>2111225042.98</v>
      </c>
      <c r="E26" s="29">
        <v>2.809066278333543E-2</v>
      </c>
      <c r="F26" s="19">
        <v>37945226.899999991</v>
      </c>
      <c r="G26" s="29">
        <v>1.3001645086126109E-2</v>
      </c>
      <c r="H26" s="19">
        <v>2125610430.4300003</v>
      </c>
      <c r="I26" s="29">
        <v>2.5890315083577822E-2</v>
      </c>
      <c r="J26" s="19">
        <v>265912569.77999985</v>
      </c>
      <c r="K26" s="29">
        <v>2.703732493174852E-2</v>
      </c>
      <c r="L26" s="19">
        <v>185481303.28</v>
      </c>
      <c r="M26" s="29">
        <v>2.3104263340519515E-2</v>
      </c>
    </row>
    <row r="27" spans="1:13">
      <c r="A27" s="18" t="s">
        <v>95</v>
      </c>
      <c r="B27" s="19">
        <v>105404</v>
      </c>
      <c r="C27" s="29">
        <v>1.7016473225982941E-2</v>
      </c>
      <c r="D27" s="19">
        <v>2054627959.7799997</v>
      </c>
      <c r="E27" s="29">
        <v>2.7337616780978662E-2</v>
      </c>
      <c r="F27" s="19">
        <v>32077503.330000002</v>
      </c>
      <c r="G27" s="29">
        <v>1.0991113971852109E-2</v>
      </c>
      <c r="H27" s="19">
        <v>2066987757.75</v>
      </c>
      <c r="I27" s="29">
        <v>2.5176280449103611E-2</v>
      </c>
      <c r="J27" s="19">
        <v>248981867.27000001</v>
      </c>
      <c r="K27" s="29">
        <v>2.5315853451613676E-2</v>
      </c>
      <c r="L27" s="19">
        <v>189734465.47</v>
      </c>
      <c r="M27" s="29">
        <v>2.3634053554034241E-2</v>
      </c>
    </row>
    <row r="28" spans="1:13">
      <c r="A28" s="18" t="s">
        <v>96</v>
      </c>
      <c r="B28" s="19">
        <v>172697</v>
      </c>
      <c r="C28" s="29">
        <v>2.7880288003373461E-2</v>
      </c>
      <c r="D28" s="19">
        <v>3615931941.46</v>
      </c>
      <c r="E28" s="29">
        <v>4.81113679248861E-2</v>
      </c>
      <c r="F28" s="19">
        <v>61288059.269999996</v>
      </c>
      <c r="G28" s="29">
        <v>2.0999890098061354E-2</v>
      </c>
      <c r="H28" s="19">
        <v>3633070425.5600004</v>
      </c>
      <c r="I28" s="29">
        <v>4.425144734519789E-2</v>
      </c>
      <c r="J28" s="19">
        <v>422146674.88999999</v>
      </c>
      <c r="K28" s="29">
        <v>4.2922817929596783E-2</v>
      </c>
      <c r="L28" s="19">
        <v>346850711.20000011</v>
      </c>
      <c r="M28" s="29">
        <v>4.3205056411070544E-2</v>
      </c>
    </row>
    <row r="29" spans="1:13">
      <c r="A29" s="18" t="s">
        <v>97</v>
      </c>
      <c r="B29" s="19">
        <v>131917</v>
      </c>
      <c r="C29" s="29">
        <v>2.1296744891578991E-2</v>
      </c>
      <c r="D29" s="19">
        <v>3029697067.0200005</v>
      </c>
      <c r="E29" s="29">
        <v>4.0311287007656751E-2</v>
      </c>
      <c r="F29" s="19">
        <v>43925163.99000001</v>
      </c>
      <c r="G29" s="29">
        <v>1.505062531456011E-2</v>
      </c>
      <c r="H29" s="19">
        <v>3039846541.0499997</v>
      </c>
      <c r="I29" s="29">
        <v>3.7025874368516128E-2</v>
      </c>
      <c r="J29" s="19">
        <v>337237564.34000009</v>
      </c>
      <c r="K29" s="29">
        <v>3.4289471963644735E-2</v>
      </c>
      <c r="L29" s="19">
        <v>303221319.80000001</v>
      </c>
      <c r="M29" s="29">
        <v>3.7770411891830245E-2</v>
      </c>
    </row>
    <row r="30" spans="1:13">
      <c r="A30" s="18" t="s">
        <v>98</v>
      </c>
      <c r="B30" s="19">
        <v>105899</v>
      </c>
      <c r="C30" s="29">
        <v>1.7096386267678339E-2</v>
      </c>
      <c r="D30" s="19">
        <v>2643992314.29</v>
      </c>
      <c r="E30" s="29">
        <v>3.517933663652293E-2</v>
      </c>
      <c r="F30" s="19">
        <v>34834087.619999997</v>
      </c>
      <c r="G30" s="29">
        <v>1.1935636735756596E-2</v>
      </c>
      <c r="H30" s="19">
        <v>2650503688.1700001</v>
      </c>
      <c r="I30" s="29">
        <v>3.2283608809270115E-2</v>
      </c>
      <c r="J30" s="19">
        <v>282553284.48000002</v>
      </c>
      <c r="K30" s="29">
        <v>2.8729311176748769E-2</v>
      </c>
      <c r="L30" s="19">
        <v>275878252.70999998</v>
      </c>
      <c r="M30" s="29">
        <v>3.4364454464244215E-2</v>
      </c>
    </row>
    <row r="31" spans="1:13">
      <c r="A31" s="18" t="s">
        <v>99</v>
      </c>
      <c r="B31" s="19">
        <v>88453</v>
      </c>
      <c r="C31" s="29">
        <v>1.4279895509258371E-2</v>
      </c>
      <c r="D31" s="19">
        <v>2386044060.0000005</v>
      </c>
      <c r="E31" s="29">
        <v>3.1747235709668267E-2</v>
      </c>
      <c r="F31" s="19">
        <v>28158423.649999999</v>
      </c>
      <c r="G31" s="29">
        <v>9.6482709524153554E-3</v>
      </c>
      <c r="H31" s="19">
        <v>2391044840.9299998</v>
      </c>
      <c r="I31" s="29">
        <v>2.9123353660867133E-2</v>
      </c>
      <c r="J31" s="19">
        <v>247223694.42000005</v>
      </c>
      <c r="K31" s="29">
        <v>2.5137086834183909E-2</v>
      </c>
      <c r="L31" s="19">
        <v>259069177.63000003</v>
      </c>
      <c r="M31" s="29">
        <v>3.2270651529440496E-2</v>
      </c>
    </row>
    <row r="32" spans="1:13">
      <c r="A32" s="18" t="s">
        <v>100</v>
      </c>
      <c r="B32" s="19">
        <v>77445</v>
      </c>
      <c r="C32" s="29">
        <v>1.2502758614343374E-2</v>
      </c>
      <c r="D32" s="19">
        <v>2244350501.4700003</v>
      </c>
      <c r="E32" s="29">
        <v>2.9861948310074486E-2</v>
      </c>
      <c r="F32" s="19">
        <v>24936586.49000001</v>
      </c>
      <c r="G32" s="29">
        <v>8.544332810471806E-3</v>
      </c>
      <c r="H32" s="19">
        <v>2247998025.9500003</v>
      </c>
      <c r="I32" s="29">
        <v>2.7381017878865328E-2</v>
      </c>
      <c r="J32" s="19">
        <v>224371449.93000007</v>
      </c>
      <c r="K32" s="29">
        <v>2.2813527777885544E-2</v>
      </c>
      <c r="L32" s="19">
        <v>254858328.75000003</v>
      </c>
      <c r="M32" s="29">
        <v>3.1746132024292391E-2</v>
      </c>
    </row>
    <row r="33" spans="1:13">
      <c r="A33" s="18" t="s">
        <v>101</v>
      </c>
      <c r="B33" s="19">
        <v>97288</v>
      </c>
      <c r="C33" s="29">
        <v>1.570622222315499E-2</v>
      </c>
      <c r="D33" s="19">
        <v>3059906409.6199999</v>
      </c>
      <c r="E33" s="29">
        <v>4.0713233952490747E-2</v>
      </c>
      <c r="F33" s="19">
        <v>28207703.039999999</v>
      </c>
      <c r="G33" s="29">
        <v>9.6651561627879093E-3</v>
      </c>
      <c r="H33" s="19">
        <v>3063462603.7599998</v>
      </c>
      <c r="I33" s="29">
        <v>3.7313522234673685E-2</v>
      </c>
      <c r="J33" s="19">
        <v>292235773.24000007</v>
      </c>
      <c r="K33" s="29">
        <v>2.9713802413732081E-2</v>
      </c>
      <c r="L33" s="19">
        <v>365157126.50999999</v>
      </c>
      <c r="M33" s="29">
        <v>4.5485373794352392E-2</v>
      </c>
    </row>
    <row r="34" spans="1:13">
      <c r="A34" s="18" t="s">
        <v>102</v>
      </c>
      <c r="B34" s="19">
        <v>81944</v>
      </c>
      <c r="C34" s="29">
        <v>1.3229079371085976E-2</v>
      </c>
      <c r="D34" s="19">
        <v>2823502141.5499997</v>
      </c>
      <c r="E34" s="29">
        <v>3.7567784064532726E-2</v>
      </c>
      <c r="F34" s="19">
        <v>20262222.540000003</v>
      </c>
      <c r="G34" s="29">
        <v>6.9426973467691866E-3</v>
      </c>
      <c r="H34" s="19">
        <v>2826171348.6799998</v>
      </c>
      <c r="I34" s="29">
        <v>3.4423272322155127E-2</v>
      </c>
      <c r="J34" s="19">
        <v>254179306.66999993</v>
      </c>
      <c r="K34" s="29">
        <v>2.5844316088739598E-2</v>
      </c>
      <c r="L34" s="19">
        <v>355773303.22000003</v>
      </c>
      <c r="M34" s="29">
        <v>4.4316488733706833E-2</v>
      </c>
    </row>
    <row r="35" spans="1:13">
      <c r="A35" s="18" t="s">
        <v>103</v>
      </c>
      <c r="B35" s="19">
        <v>68160</v>
      </c>
      <c r="C35" s="29">
        <v>1.1003783680723666E-2</v>
      </c>
      <c r="D35" s="19">
        <v>2552337140.5999999</v>
      </c>
      <c r="E35" s="29">
        <v>3.3959829230131196E-2</v>
      </c>
      <c r="F35" s="19">
        <v>16136877.620000001</v>
      </c>
      <c r="G35" s="29">
        <v>5.5291791024575853E-3</v>
      </c>
      <c r="H35" s="19">
        <v>2554229347.0499997</v>
      </c>
      <c r="I35" s="29">
        <v>3.1110970121400853E-2</v>
      </c>
      <c r="J35" s="19">
        <v>212428428.72000003</v>
      </c>
      <c r="K35" s="29">
        <v>2.1599191255965242E-2</v>
      </c>
      <c r="L35" s="19">
        <v>341664726.90999997</v>
      </c>
      <c r="M35" s="29">
        <v>4.2559070294965438E-2</v>
      </c>
    </row>
    <row r="36" spans="1:13">
      <c r="A36" s="18" t="s">
        <v>104</v>
      </c>
      <c r="B36" s="19">
        <v>52837</v>
      </c>
      <c r="C36" s="29">
        <v>8.5300310789083976E-3</v>
      </c>
      <c r="D36" s="19">
        <v>2135760438.5800002</v>
      </c>
      <c r="E36" s="29">
        <v>2.841711567680931E-2</v>
      </c>
      <c r="F36" s="19">
        <v>13475218.939999999</v>
      </c>
      <c r="G36" s="29">
        <v>4.6171818810688018E-3</v>
      </c>
      <c r="H36" s="19">
        <v>2137182655.4799998</v>
      </c>
      <c r="I36" s="29">
        <v>2.6031266853701548E-2</v>
      </c>
      <c r="J36" s="19">
        <v>158420824.24000007</v>
      </c>
      <c r="K36" s="29">
        <v>1.6107833129047001E-2</v>
      </c>
      <c r="L36" s="19">
        <v>307293742.16999996</v>
      </c>
      <c r="M36" s="29">
        <v>3.8277688459367971E-2</v>
      </c>
    </row>
    <row r="37" spans="1:13">
      <c r="A37" s="18" t="s">
        <v>105</v>
      </c>
      <c r="B37" s="19">
        <v>38035</v>
      </c>
      <c r="C37" s="29">
        <v>6.1403889714836367E-3</v>
      </c>
      <c r="D37" s="19">
        <v>1651511351.6199999</v>
      </c>
      <c r="E37" s="29">
        <v>2.1973994963476476E-2</v>
      </c>
      <c r="F37" s="19">
        <v>11577591.82</v>
      </c>
      <c r="G37" s="29">
        <v>3.9669742967244417E-3</v>
      </c>
      <c r="H37" s="19">
        <v>1652512166.8500001</v>
      </c>
      <c r="I37" s="29">
        <v>2.0127893647255687E-2</v>
      </c>
      <c r="J37" s="19">
        <v>104288168.12000003</v>
      </c>
      <c r="K37" s="29">
        <v>1.0603760064182325E-2</v>
      </c>
      <c r="L37" s="19">
        <v>259311982.06999999</v>
      </c>
      <c r="M37" s="29">
        <v>3.2300896182798022E-2</v>
      </c>
    </row>
    <row r="38" spans="1:13">
      <c r="A38" s="18" t="s">
        <v>106</v>
      </c>
      <c r="B38" s="19">
        <v>43553</v>
      </c>
      <c r="C38" s="29">
        <v>7.0312175857769636E-3</v>
      </c>
      <c r="D38" s="19">
        <v>2061145043.5100002</v>
      </c>
      <c r="E38" s="29">
        <v>2.7424329091444533E-2</v>
      </c>
      <c r="F38" s="19">
        <v>13006534.480000002</v>
      </c>
      <c r="G38" s="29">
        <v>4.4565906946631506E-3</v>
      </c>
      <c r="H38" s="19">
        <v>2062590881.2800002</v>
      </c>
      <c r="I38" s="29">
        <v>2.5122725707575157E-2</v>
      </c>
      <c r="J38" s="19">
        <v>109348279.05000003</v>
      </c>
      <c r="K38" s="29">
        <v>1.111825948599714E-2</v>
      </c>
      <c r="L38" s="19">
        <v>350022467.64999998</v>
      </c>
      <c r="M38" s="29">
        <v>4.3600142573270759E-2</v>
      </c>
    </row>
    <row r="39" spans="1:13">
      <c r="A39" s="18" t="s">
        <v>107</v>
      </c>
      <c r="B39" s="19">
        <v>28601</v>
      </c>
      <c r="C39" s="29">
        <v>4.6173594051111735E-3</v>
      </c>
      <c r="D39" s="19">
        <v>1497506632.5</v>
      </c>
      <c r="E39" s="29">
        <v>1.9924902827975887E-2</v>
      </c>
      <c r="F39" s="19">
        <v>8147470.3499999996</v>
      </c>
      <c r="G39" s="29">
        <v>2.7916691108371178E-3</v>
      </c>
      <c r="H39" s="19">
        <v>1498365228.27</v>
      </c>
      <c r="I39" s="29">
        <v>1.825035637519884E-2</v>
      </c>
      <c r="J39" s="19">
        <v>64784891.289999969</v>
      </c>
      <c r="K39" s="29">
        <v>6.5871656910574446E-3</v>
      </c>
      <c r="L39" s="19">
        <v>274748359.81000006</v>
      </c>
      <c r="M39" s="29">
        <v>3.4223710666100998E-2</v>
      </c>
    </row>
    <row r="40" spans="1:13">
      <c r="A40" s="18" t="s">
        <v>108</v>
      </c>
      <c r="B40" s="19">
        <v>20270</v>
      </c>
      <c r="C40" s="29">
        <v>3.2723986973044118E-3</v>
      </c>
      <c r="D40" s="19">
        <v>1162634914.1400001</v>
      </c>
      <c r="E40" s="29">
        <v>1.5469305568268721E-2</v>
      </c>
      <c r="F40" s="19">
        <v>6502480.3000000017</v>
      </c>
      <c r="G40" s="29">
        <v>2.22802570829078E-3</v>
      </c>
      <c r="H40" s="19">
        <v>1163144760.52</v>
      </c>
      <c r="I40" s="29">
        <v>1.4167311143455165E-2</v>
      </c>
      <c r="J40" s="19">
        <v>40850878.050000004</v>
      </c>
      <c r="K40" s="29">
        <v>4.1536150942352197E-3</v>
      </c>
      <c r="L40" s="19">
        <v>228558489.54000002</v>
      </c>
      <c r="M40" s="29">
        <v>2.8470123067185382E-2</v>
      </c>
    </row>
    <row r="41" spans="1:13">
      <c r="A41" s="18" t="s">
        <v>109</v>
      </c>
      <c r="B41" s="19">
        <v>14733</v>
      </c>
      <c r="C41" s="29">
        <v>2.3785027137338878E-3</v>
      </c>
      <c r="D41" s="19">
        <v>918992947.02999997</v>
      </c>
      <c r="E41" s="29">
        <v>1.2227555305447332E-2</v>
      </c>
      <c r="F41" s="19">
        <v>5394627.6800000016</v>
      </c>
      <c r="G41" s="29">
        <v>1.8484283847345219E-3</v>
      </c>
      <c r="H41" s="19">
        <v>919310908.75999987</v>
      </c>
      <c r="I41" s="29">
        <v>1.1197371233613954E-2</v>
      </c>
      <c r="J41" s="19">
        <v>26964753.059999987</v>
      </c>
      <c r="K41" s="29">
        <v>2.7417086405157761E-3</v>
      </c>
      <c r="L41" s="19">
        <v>190029055.56</v>
      </c>
      <c r="M41" s="29">
        <v>2.3670748826800321E-2</v>
      </c>
    </row>
    <row r="42" spans="1:13">
      <c r="A42" s="18" t="s">
        <v>110</v>
      </c>
      <c r="B42" s="19">
        <v>11292</v>
      </c>
      <c r="C42" s="29">
        <v>1.8229859935846779E-3</v>
      </c>
      <c r="D42" s="19">
        <v>760919681.58000004</v>
      </c>
      <c r="E42" s="29">
        <v>1.0124329593161821E-2</v>
      </c>
      <c r="F42" s="19">
        <v>3980822.42</v>
      </c>
      <c r="G42" s="29">
        <v>1.3639987024490201E-3</v>
      </c>
      <c r="H42" s="19">
        <v>761368753.46000004</v>
      </c>
      <c r="I42" s="29">
        <v>9.273607543355265E-3</v>
      </c>
      <c r="J42" s="19">
        <v>19026197.820000004</v>
      </c>
      <c r="K42" s="29">
        <v>1.9345362015066219E-3</v>
      </c>
      <c r="L42" s="19">
        <v>163568418.29000002</v>
      </c>
      <c r="M42" s="29">
        <v>2.0374710245913523E-2</v>
      </c>
    </row>
    <row r="43" spans="1:13">
      <c r="A43" s="18" t="s">
        <v>111</v>
      </c>
      <c r="B43" s="19">
        <v>8483</v>
      </c>
      <c r="C43" s="29">
        <v>1.3694996620243378E-3</v>
      </c>
      <c r="D43" s="19">
        <v>614032878.10000002</v>
      </c>
      <c r="E43" s="29">
        <v>8.1699440682276008E-3</v>
      </c>
      <c r="F43" s="19">
        <v>3198227.97</v>
      </c>
      <c r="G43" s="29">
        <v>1.0958486315036792E-3</v>
      </c>
      <c r="H43" s="19">
        <v>614515571.32000005</v>
      </c>
      <c r="I43" s="29">
        <v>7.4849095287988065E-3</v>
      </c>
      <c r="J43" s="19">
        <v>13219523.370000001</v>
      </c>
      <c r="K43" s="29">
        <v>1.3441280684596505E-3</v>
      </c>
      <c r="L43" s="19">
        <v>136734409.34999999</v>
      </c>
      <c r="M43" s="29">
        <v>1.7032163056153363E-2</v>
      </c>
    </row>
    <row r="44" spans="1:13">
      <c r="A44" s="18" t="s">
        <v>112</v>
      </c>
      <c r="B44" s="19">
        <v>6760</v>
      </c>
      <c r="C44" s="29">
        <v>1.0913377007290492E-3</v>
      </c>
      <c r="D44" s="19">
        <v>523330907.87000006</v>
      </c>
      <c r="E44" s="29">
        <v>6.9631194011998158E-3</v>
      </c>
      <c r="F44" s="19">
        <v>3477590.9700000007</v>
      </c>
      <c r="G44" s="29">
        <v>1.1915702511363043E-3</v>
      </c>
      <c r="H44" s="19">
        <v>523492921.77000004</v>
      </c>
      <c r="I44" s="29">
        <v>6.3762373832096193E-3</v>
      </c>
      <c r="J44" s="19">
        <v>9822480.5999999996</v>
      </c>
      <c r="K44" s="29">
        <v>9.9872525709377271E-4</v>
      </c>
      <c r="L44" s="19">
        <v>119251848.64999999</v>
      </c>
      <c r="M44" s="29">
        <v>1.4854468166498299E-2</v>
      </c>
    </row>
    <row r="45" spans="1:13">
      <c r="A45" s="18" t="s">
        <v>113</v>
      </c>
      <c r="B45" s="19">
        <v>5439</v>
      </c>
      <c r="C45" s="29">
        <v>8.7807481571971862E-4</v>
      </c>
      <c r="D45" s="19">
        <v>448264558.86000007</v>
      </c>
      <c r="E45" s="29">
        <v>5.9643326998827031E-3</v>
      </c>
      <c r="F45" s="19">
        <v>2518773.6800000006</v>
      </c>
      <c r="G45" s="29">
        <v>8.630387565197506E-4</v>
      </c>
      <c r="H45" s="19">
        <v>448448819.35000008</v>
      </c>
      <c r="I45" s="29">
        <v>5.4621867984912132E-3</v>
      </c>
      <c r="J45" s="19">
        <v>7467655.0200000005</v>
      </c>
      <c r="K45" s="29">
        <v>7.5929248256668513E-4</v>
      </c>
      <c r="L45" s="19">
        <v>104181132.81</v>
      </c>
      <c r="M45" s="29">
        <v>1.2977201933513814E-2</v>
      </c>
    </row>
    <row r="46" spans="1:13">
      <c r="A46" s="18" t="s">
        <v>114</v>
      </c>
      <c r="B46" s="19">
        <v>4553</v>
      </c>
      <c r="C46" s="29">
        <v>7.3503854310937283E-4</v>
      </c>
      <c r="D46" s="19">
        <v>397996515.06999999</v>
      </c>
      <c r="E46" s="29">
        <v>5.2954970058490146E-3</v>
      </c>
      <c r="F46" s="19">
        <v>2173113.5499999998</v>
      </c>
      <c r="G46" s="29">
        <v>7.4460092657797677E-4</v>
      </c>
      <c r="H46" s="19">
        <v>398156066.36000001</v>
      </c>
      <c r="I46" s="29">
        <v>4.8496120751595042E-3</v>
      </c>
      <c r="J46" s="19">
        <v>5878966.3899999987</v>
      </c>
      <c r="K46" s="29">
        <v>5.9775859667245341E-4</v>
      </c>
      <c r="L46" s="19">
        <v>94173647.530000001</v>
      </c>
      <c r="M46" s="29">
        <v>1.1730631140680571E-2</v>
      </c>
    </row>
    <row r="47" spans="1:13">
      <c r="A47" s="18" t="s">
        <v>115</v>
      </c>
      <c r="B47" s="19">
        <v>3758</v>
      </c>
      <c r="C47" s="29">
        <v>6.0669335493191811E-4</v>
      </c>
      <c r="D47" s="19">
        <v>347153657.46000004</v>
      </c>
      <c r="E47" s="29">
        <v>4.6190131924286667E-3</v>
      </c>
      <c r="F47" s="19">
        <v>1964202.7300000002</v>
      </c>
      <c r="G47" s="29">
        <v>6.7301921371986826E-4</v>
      </c>
      <c r="H47" s="19">
        <v>347237452.02000004</v>
      </c>
      <c r="I47" s="29">
        <v>4.2294142486861471E-3</v>
      </c>
      <c r="J47" s="19">
        <v>4723890.8299999991</v>
      </c>
      <c r="K47" s="29">
        <v>4.8031340308014094E-4</v>
      </c>
      <c r="L47" s="19">
        <v>83477076.340000004</v>
      </c>
      <c r="M47" s="29">
        <v>1.0398225160972198E-2</v>
      </c>
    </row>
    <row r="48" spans="1:13">
      <c r="A48" s="18" t="s">
        <v>116</v>
      </c>
      <c r="B48" s="19">
        <v>3108</v>
      </c>
      <c r="C48" s="29">
        <v>5.0175703755412498E-4</v>
      </c>
      <c r="D48" s="19">
        <v>302824854.81999999</v>
      </c>
      <c r="E48" s="29">
        <v>4.0292013906552135E-3</v>
      </c>
      <c r="F48" s="19">
        <v>1508370.7599999998</v>
      </c>
      <c r="G48" s="29">
        <v>5.1683183583256704E-4</v>
      </c>
      <c r="H48" s="19">
        <v>303061852.18999994</v>
      </c>
      <c r="I48" s="29">
        <v>3.691347544537833E-3</v>
      </c>
      <c r="J48" s="19">
        <v>3892190.5999999996</v>
      </c>
      <c r="K48" s="29">
        <v>3.9574820413928487E-4</v>
      </c>
      <c r="L48" s="19">
        <v>74415820.310000002</v>
      </c>
      <c r="M48" s="29">
        <v>9.269520316813577E-3</v>
      </c>
    </row>
    <row r="49" spans="1:13">
      <c r="A49" s="18" t="s">
        <v>117</v>
      </c>
      <c r="B49" s="19">
        <v>4858</v>
      </c>
      <c r="C49" s="29">
        <v>7.8427789203279886E-4</v>
      </c>
      <c r="D49" s="19">
        <v>508825428.87</v>
      </c>
      <c r="E49" s="29">
        <v>6.7701184132404214E-3</v>
      </c>
      <c r="F49" s="19">
        <v>3641778.59</v>
      </c>
      <c r="G49" s="29">
        <v>1.2478278976751297E-3</v>
      </c>
      <c r="H49" s="19">
        <v>509212382.5</v>
      </c>
      <c r="I49" s="29">
        <v>6.2022978616629015E-3</v>
      </c>
      <c r="J49" s="19">
        <v>5920176.9900000002</v>
      </c>
      <c r="K49" s="29">
        <v>6.0194878739474309E-4</v>
      </c>
      <c r="L49" s="19">
        <v>125966506.27</v>
      </c>
      <c r="M49" s="29">
        <v>1.5690871702329148E-2</v>
      </c>
    </row>
    <row r="50" spans="1:13">
      <c r="A50" s="18" t="s">
        <v>118</v>
      </c>
      <c r="B50" s="19">
        <v>3520</v>
      </c>
      <c r="C50" s="29">
        <v>5.6827051872281845E-4</v>
      </c>
      <c r="D50" s="19">
        <v>403804849.63999999</v>
      </c>
      <c r="E50" s="29">
        <v>5.3727791356158912E-3</v>
      </c>
      <c r="F50" s="19">
        <v>1583829.58</v>
      </c>
      <c r="G50" s="29">
        <v>5.4268722994691549E-4</v>
      </c>
      <c r="H50" s="19">
        <v>403849036.88999999</v>
      </c>
      <c r="I50" s="29">
        <v>4.918953474069278E-3</v>
      </c>
      <c r="J50" s="19">
        <v>4145804.7499999995</v>
      </c>
      <c r="K50" s="29">
        <v>4.2153505651152258E-4</v>
      </c>
      <c r="L50" s="19">
        <v>102549794.90000001</v>
      </c>
      <c r="M50" s="29">
        <v>1.2773996219495754E-2</v>
      </c>
    </row>
    <row r="51" spans="1:13">
      <c r="A51" s="18" t="s">
        <v>119</v>
      </c>
      <c r="B51" s="19">
        <v>2584</v>
      </c>
      <c r="C51" s="29">
        <v>4.1716222169879626E-4</v>
      </c>
      <c r="D51" s="19">
        <v>322180872.81999999</v>
      </c>
      <c r="E51" s="29">
        <v>4.2867406692243537E-3</v>
      </c>
      <c r="F51" s="19">
        <v>1924600.1499999997</v>
      </c>
      <c r="G51" s="29">
        <v>6.5944968912559263E-4</v>
      </c>
      <c r="H51" s="19">
        <v>322303185</v>
      </c>
      <c r="I51" s="29">
        <v>3.9257104183491503E-3</v>
      </c>
      <c r="J51" s="19">
        <v>3014033.3200000003</v>
      </c>
      <c r="K51" s="29">
        <v>3.0645936856380228E-4</v>
      </c>
      <c r="L51" s="19">
        <v>82972066.640000001</v>
      </c>
      <c r="M51" s="29">
        <v>1.0335319213623408E-2</v>
      </c>
    </row>
    <row r="52" spans="1:13">
      <c r="A52" s="18" t="s">
        <v>120</v>
      </c>
      <c r="B52" s="19">
        <v>2017</v>
      </c>
      <c r="C52" s="29">
        <v>3.2562546484770591E-4</v>
      </c>
      <c r="D52" s="19">
        <v>271807887.01999998</v>
      </c>
      <c r="E52" s="29">
        <v>3.6165086813069246E-3</v>
      </c>
      <c r="F52" s="19">
        <v>826300.01</v>
      </c>
      <c r="G52" s="29">
        <v>2.8312545061319575E-4</v>
      </c>
      <c r="H52" s="19">
        <v>271843644.93000001</v>
      </c>
      <c r="I52" s="29">
        <v>3.3111041985629404E-3</v>
      </c>
      <c r="J52" s="19">
        <v>2300650.4700000011</v>
      </c>
      <c r="K52" s="29">
        <v>2.339243848579004E-4</v>
      </c>
      <c r="L52" s="19">
        <v>72418973.710000008</v>
      </c>
      <c r="M52" s="29">
        <v>9.0207854369029304E-3</v>
      </c>
    </row>
    <row r="53" spans="1:13">
      <c r="A53" s="18" t="s">
        <v>121</v>
      </c>
      <c r="B53" s="19">
        <v>1606</v>
      </c>
      <c r="C53" s="29">
        <v>2.592734241672859E-4</v>
      </c>
      <c r="D53" s="19">
        <v>232415254.22</v>
      </c>
      <c r="E53" s="29">
        <v>3.0923745214683131E-3</v>
      </c>
      <c r="F53" s="19">
        <v>922209.32</v>
      </c>
      <c r="G53" s="29">
        <v>3.1598805049595584E-4</v>
      </c>
      <c r="H53" s="19">
        <v>232427761.34</v>
      </c>
      <c r="I53" s="29">
        <v>2.8310116892143271E-3</v>
      </c>
      <c r="J53" s="19">
        <v>1852688.45</v>
      </c>
      <c r="K53" s="29">
        <v>1.8837672721297238E-4</v>
      </c>
      <c r="L53" s="19">
        <v>62264625.349999994</v>
      </c>
      <c r="M53" s="29">
        <v>7.7559208149056902E-3</v>
      </c>
    </row>
    <row r="54" spans="1:13">
      <c r="A54" s="18" t="s">
        <v>122</v>
      </c>
      <c r="B54" s="19">
        <v>1266</v>
      </c>
      <c r="C54" s="29">
        <v>2.0438365815428643E-4</v>
      </c>
      <c r="D54" s="19">
        <v>196136579.64999998</v>
      </c>
      <c r="E54" s="29">
        <v>2.6096727758818808E-3</v>
      </c>
      <c r="F54" s="19">
        <v>826536.35</v>
      </c>
      <c r="G54" s="29">
        <v>2.8320643072718356E-4</v>
      </c>
      <c r="H54" s="19">
        <v>196151626.59999999</v>
      </c>
      <c r="I54" s="29">
        <v>2.3891618822189185E-3</v>
      </c>
      <c r="J54" s="19">
        <v>1446291.8400000003</v>
      </c>
      <c r="K54" s="29">
        <v>1.4705533648359928E-4</v>
      </c>
      <c r="L54" s="19">
        <v>51732510.300000004</v>
      </c>
      <c r="M54" s="29">
        <v>6.4440001234680692E-3</v>
      </c>
    </row>
    <row r="55" spans="1:13">
      <c r="A55" s="18" t="s">
        <v>123</v>
      </c>
      <c r="B55" s="19">
        <v>994</v>
      </c>
      <c r="C55" s="29">
        <v>1.604718453438868E-4</v>
      </c>
      <c r="D55" s="19">
        <v>163811521.28999999</v>
      </c>
      <c r="E55" s="29">
        <v>2.1795754175440375E-3</v>
      </c>
      <c r="F55" s="19">
        <v>918406.94000000018</v>
      </c>
      <c r="G55" s="29">
        <v>3.1468519373948245E-4</v>
      </c>
      <c r="H55" s="19">
        <v>163903998.63</v>
      </c>
      <c r="I55" s="29">
        <v>1.9963800079446183E-3</v>
      </c>
      <c r="J55" s="19">
        <v>1210986.4599999995</v>
      </c>
      <c r="K55" s="29">
        <v>1.2313007404673085E-4</v>
      </c>
      <c r="L55" s="19">
        <v>44028812.659999996</v>
      </c>
      <c r="M55" s="29">
        <v>5.484397965068253E-3</v>
      </c>
    </row>
    <row r="56" spans="1:13">
      <c r="A56" s="18" t="s">
        <v>124</v>
      </c>
      <c r="B56" s="19">
        <v>826</v>
      </c>
      <c r="C56" s="29">
        <v>1.3334984331393409E-4</v>
      </c>
      <c r="D56" s="19">
        <v>144424466.55000001</v>
      </c>
      <c r="E56" s="29">
        <v>1.9216231831888091E-3</v>
      </c>
      <c r="F56" s="19">
        <v>686017.10000000009</v>
      </c>
      <c r="G56" s="29">
        <v>2.3505857220775997E-4</v>
      </c>
      <c r="H56" s="19">
        <v>144428991.22</v>
      </c>
      <c r="I56" s="29">
        <v>1.7591709357262849E-3</v>
      </c>
      <c r="J56" s="19">
        <v>944089.38000000035</v>
      </c>
      <c r="K56" s="29">
        <v>9.5992646578502882E-5</v>
      </c>
      <c r="L56" s="19">
        <v>39065133.510000005</v>
      </c>
      <c r="M56" s="29">
        <v>4.8661030308002782E-3</v>
      </c>
    </row>
    <row r="57" spans="1:13">
      <c r="A57" s="18" t="s">
        <v>125</v>
      </c>
      <c r="B57" s="19">
        <v>1327</v>
      </c>
      <c r="C57" s="29">
        <v>2.1423152793897162E-4</v>
      </c>
      <c r="D57" s="19">
        <v>251422612.93000001</v>
      </c>
      <c r="E57" s="29">
        <v>3.3452747538238663E-3</v>
      </c>
      <c r="F57" s="19">
        <v>920044.52</v>
      </c>
      <c r="G57" s="29">
        <v>3.1524629814442504E-4</v>
      </c>
      <c r="H57" s="19">
        <v>251574685.70999998</v>
      </c>
      <c r="I57" s="29">
        <v>3.0642246513470227E-3</v>
      </c>
      <c r="J57" s="19">
        <v>1417406.7199999995</v>
      </c>
      <c r="K57" s="29">
        <v>1.441183697363007E-4</v>
      </c>
      <c r="L57" s="19">
        <v>68130110.569999993</v>
      </c>
      <c r="M57" s="29">
        <v>8.4865481759730712E-3</v>
      </c>
    </row>
    <row r="58" spans="1:13">
      <c r="A58" s="18" t="s">
        <v>126</v>
      </c>
      <c r="B58" s="19">
        <v>977</v>
      </c>
      <c r="C58" s="29">
        <v>1.5772735704323683E-4</v>
      </c>
      <c r="D58" s="19">
        <v>204786497.52000001</v>
      </c>
      <c r="E58" s="29">
        <v>2.724763266494264E-3</v>
      </c>
      <c r="F58" s="19">
        <v>641599.79999999993</v>
      </c>
      <c r="G58" s="29">
        <v>2.1983932021050836E-4</v>
      </c>
      <c r="H58" s="19">
        <v>205002870.20000002</v>
      </c>
      <c r="I58" s="29">
        <v>2.4969716117934689E-3</v>
      </c>
      <c r="J58" s="19">
        <v>1058823.6700000002</v>
      </c>
      <c r="K58" s="29">
        <v>1.0765854218513012E-4</v>
      </c>
      <c r="L58" s="19">
        <v>54688199.349999994</v>
      </c>
      <c r="M58" s="29">
        <v>6.8121721006770145E-3</v>
      </c>
    </row>
    <row r="59" spans="1:13">
      <c r="A59" s="18" t="s">
        <v>127</v>
      </c>
      <c r="B59" s="19">
        <v>1018</v>
      </c>
      <c r="C59" s="29">
        <v>1.6434641706245147E-4</v>
      </c>
      <c r="D59" s="19">
        <v>238094396.90000001</v>
      </c>
      <c r="E59" s="29">
        <v>3.167937703353059E-3</v>
      </c>
      <c r="F59" s="19">
        <v>1357382.0599999998</v>
      </c>
      <c r="G59" s="29">
        <v>4.6509669943216856E-4</v>
      </c>
      <c r="H59" s="19">
        <v>238099008.47000003</v>
      </c>
      <c r="I59" s="29">
        <v>2.9000884932281435E-3</v>
      </c>
      <c r="J59" s="19">
        <v>1049431.76</v>
      </c>
      <c r="K59" s="29">
        <v>1.0670359626959919E-4</v>
      </c>
      <c r="L59" s="19">
        <v>64084670.330000006</v>
      </c>
      <c r="M59" s="29">
        <v>7.9826326061530894E-3</v>
      </c>
    </row>
    <row r="60" spans="1:13">
      <c r="A60" s="18" t="s">
        <v>128</v>
      </c>
      <c r="B60" s="19">
        <v>729</v>
      </c>
      <c r="C60" s="29">
        <v>1.1769011595140189E-4</v>
      </c>
      <c r="D60" s="19">
        <v>193037178.53000003</v>
      </c>
      <c r="E60" s="29">
        <v>2.5684340495880135E-3</v>
      </c>
      <c r="F60" s="19">
        <v>677658.77999999991</v>
      </c>
      <c r="G60" s="29">
        <v>2.3219465705862506E-4</v>
      </c>
      <c r="H60" s="19">
        <v>193157718.32000002</v>
      </c>
      <c r="I60" s="29">
        <v>2.3526955440833592E-3</v>
      </c>
      <c r="J60" s="19">
        <v>772991.39000000013</v>
      </c>
      <c r="K60" s="29">
        <v>7.8595830946107741E-5</v>
      </c>
      <c r="L60" s="19">
        <v>51181351.68</v>
      </c>
      <c r="M60" s="29">
        <v>6.3753456894432327E-3</v>
      </c>
    </row>
    <row r="61" spans="1:13">
      <c r="A61" s="18" t="s">
        <v>129</v>
      </c>
      <c r="B61" s="19">
        <v>487</v>
      </c>
      <c r="C61" s="29">
        <v>7.8621517789208121E-5</v>
      </c>
      <c r="D61" s="19">
        <v>143626879.27000001</v>
      </c>
      <c r="E61" s="29">
        <v>1.9110109770683601E-3</v>
      </c>
      <c r="F61" s="19">
        <v>839453.27</v>
      </c>
      <c r="G61" s="29">
        <v>2.87632315697867E-4</v>
      </c>
      <c r="H61" s="19">
        <v>143626879.26999998</v>
      </c>
      <c r="I61" s="29">
        <v>1.7494010687645377E-3</v>
      </c>
      <c r="J61" s="19">
        <v>534883.85000000021</v>
      </c>
      <c r="K61" s="29">
        <v>5.4385651889865502E-5</v>
      </c>
      <c r="L61" s="19">
        <v>36632931.950000003</v>
      </c>
      <c r="M61" s="29">
        <v>4.5631386654128277E-3</v>
      </c>
    </row>
    <row r="62" spans="1:13">
      <c r="A62" s="18" t="s">
        <v>130</v>
      </c>
      <c r="B62" s="19">
        <v>395</v>
      </c>
      <c r="C62" s="29">
        <v>6.3768992868043549E-5</v>
      </c>
      <c r="D62" s="19">
        <v>127924991.8</v>
      </c>
      <c r="E62" s="29">
        <v>1.7020913133649258E-3</v>
      </c>
      <c r="F62" s="19">
        <v>934903.73</v>
      </c>
      <c r="G62" s="29">
        <v>3.2033769409758021E-4</v>
      </c>
      <c r="H62" s="19">
        <v>127929037.99999999</v>
      </c>
      <c r="I62" s="29">
        <v>1.558198555456361E-3</v>
      </c>
      <c r="J62" s="19">
        <v>393594.18</v>
      </c>
      <c r="K62" s="29">
        <v>4.0019671671442414E-5</v>
      </c>
      <c r="L62" s="19">
        <v>30755931.779999997</v>
      </c>
      <c r="M62" s="29">
        <v>3.8310769579587844E-3</v>
      </c>
    </row>
    <row r="63" spans="1:13">
      <c r="A63" s="18" t="s">
        <v>131</v>
      </c>
      <c r="B63" s="19">
        <v>313</v>
      </c>
      <c r="C63" s="29">
        <v>5.0530872829614254E-5</v>
      </c>
      <c r="D63" s="19">
        <v>111115654.82000001</v>
      </c>
      <c r="E63" s="29">
        <v>1.4784366071616786E-3</v>
      </c>
      <c r="F63" s="19">
        <v>333013.44</v>
      </c>
      <c r="G63" s="29">
        <v>1.1410453723732912E-4</v>
      </c>
      <c r="H63" s="19">
        <v>111115654.82000001</v>
      </c>
      <c r="I63" s="29">
        <v>1.353408542235045E-3</v>
      </c>
      <c r="J63" s="19">
        <v>334001.53999999992</v>
      </c>
      <c r="K63" s="29">
        <v>3.3960441103463821E-5</v>
      </c>
      <c r="L63" s="19">
        <v>26616123.239999998</v>
      </c>
      <c r="M63" s="29">
        <v>3.3154065103390374E-3</v>
      </c>
    </row>
    <row r="64" spans="1:13">
      <c r="A64" s="18" t="s">
        <v>132</v>
      </c>
      <c r="B64" s="19">
        <v>224</v>
      </c>
      <c r="C64" s="29">
        <v>3.6162669373270263E-5</v>
      </c>
      <c r="D64" s="19">
        <v>85802871.359999999</v>
      </c>
      <c r="E64" s="29">
        <v>1.1416402686345467E-3</v>
      </c>
      <c r="F64" s="19">
        <v>466933.09</v>
      </c>
      <c r="G64" s="29">
        <v>1.5999109271759769E-4</v>
      </c>
      <c r="H64" s="19">
        <v>85802871.359999999</v>
      </c>
      <c r="I64" s="29">
        <v>1.0450943139833505E-3</v>
      </c>
      <c r="J64" s="19">
        <v>212709.41999999995</v>
      </c>
      <c r="K64" s="29">
        <v>2.162776174643371E-5</v>
      </c>
      <c r="L64" s="19">
        <v>22910836.280000001</v>
      </c>
      <c r="M64" s="29">
        <v>2.853861739183314E-3</v>
      </c>
    </row>
    <row r="65" spans="1:13">
      <c r="A65" s="18" t="s">
        <v>133</v>
      </c>
      <c r="B65" s="19">
        <v>289</v>
      </c>
      <c r="C65" s="29">
        <v>4.6656301111049582E-5</v>
      </c>
      <c r="D65" s="19">
        <v>122331463.61</v>
      </c>
      <c r="E65" s="29">
        <v>1.6276672652622247E-3</v>
      </c>
      <c r="F65" s="19">
        <v>238079.24</v>
      </c>
      <c r="G65" s="29">
        <v>8.1576051423074748E-5</v>
      </c>
      <c r="H65" s="19">
        <v>122364980.42999999</v>
      </c>
      <c r="I65" s="29">
        <v>1.4904273394479202E-3</v>
      </c>
      <c r="J65" s="19">
        <v>249355.19</v>
      </c>
      <c r="K65" s="29">
        <v>2.5353811972956868E-5</v>
      </c>
      <c r="L65" s="19">
        <v>30108753.640000001</v>
      </c>
      <c r="M65" s="29">
        <v>3.750461963830695E-3</v>
      </c>
    </row>
    <row r="66" spans="1:13">
      <c r="A66" s="18" t="s">
        <v>134</v>
      </c>
      <c r="B66" s="19">
        <v>228</v>
      </c>
      <c r="C66" s="29">
        <v>3.6808431326364379E-5</v>
      </c>
      <c r="D66" s="19">
        <v>108305218.38000001</v>
      </c>
      <c r="E66" s="29">
        <v>1.4410426672912971E-3</v>
      </c>
      <c r="F66" s="19">
        <v>535045.46</v>
      </c>
      <c r="G66" s="29">
        <v>1.8332928128736751E-4</v>
      </c>
      <c r="H66" s="19">
        <v>108305318.00000001</v>
      </c>
      <c r="I66" s="29">
        <v>1.3191781373032903E-3</v>
      </c>
      <c r="J66" s="19">
        <v>229190.81000000003</v>
      </c>
      <c r="K66" s="29">
        <v>2.3303548254478614E-5</v>
      </c>
      <c r="L66" s="19">
        <v>26007608.960000001</v>
      </c>
      <c r="M66" s="29">
        <v>3.2396076350725482E-3</v>
      </c>
    </row>
    <row r="67" spans="1:13">
      <c r="A67" s="18" t="s">
        <v>135</v>
      </c>
      <c r="B67" s="19">
        <v>155</v>
      </c>
      <c r="C67" s="29">
        <v>2.5023275682396837E-5</v>
      </c>
      <c r="D67" s="19">
        <v>80959284.230000019</v>
      </c>
      <c r="E67" s="29">
        <v>1.0771944753341391E-3</v>
      </c>
      <c r="F67" s="19">
        <v>84787.24</v>
      </c>
      <c r="G67" s="29">
        <v>2.9051706693370581E-5</v>
      </c>
      <c r="H67" s="19">
        <v>80964393.680000007</v>
      </c>
      <c r="I67" s="29">
        <v>9.8616079076258001E-4</v>
      </c>
      <c r="J67" s="19">
        <v>154438.72999999998</v>
      </c>
      <c r="K67" s="29">
        <v>1.5702943747680779E-5</v>
      </c>
      <c r="L67" s="19">
        <v>18466415.119999997</v>
      </c>
      <c r="M67" s="29">
        <v>2.3002475739765638E-3</v>
      </c>
    </row>
    <row r="68" spans="1:13">
      <c r="A68" s="18" t="s">
        <v>136</v>
      </c>
      <c r="B68" s="19">
        <v>120</v>
      </c>
      <c r="C68" s="29">
        <v>1.9372858592823358E-5</v>
      </c>
      <c r="D68" s="19">
        <v>68810323.650000006</v>
      </c>
      <c r="E68" s="29">
        <v>9.155478730661457E-4</v>
      </c>
      <c r="F68" s="19">
        <v>163291.09000000003</v>
      </c>
      <c r="G68" s="29">
        <v>5.5950457313161486E-5</v>
      </c>
      <c r="H68" s="19">
        <v>68810323.649999991</v>
      </c>
      <c r="I68" s="29">
        <v>8.3812204475355054E-4</v>
      </c>
      <c r="J68" s="19">
        <v>123532.96</v>
      </c>
      <c r="K68" s="29">
        <v>1.2560522362910522E-5</v>
      </c>
      <c r="L68" s="19">
        <v>15350136.35</v>
      </c>
      <c r="M68" s="29">
        <v>1.9120719246181967E-3</v>
      </c>
    </row>
    <row r="69" spans="1:13">
      <c r="A69" s="18" t="s">
        <v>137</v>
      </c>
      <c r="B69" s="19">
        <v>79</v>
      </c>
      <c r="C69" s="29">
        <v>1.275379857360871E-5</v>
      </c>
      <c r="D69" s="19">
        <v>49131237.769999996</v>
      </c>
      <c r="E69" s="29">
        <v>6.5371005185543222E-4</v>
      </c>
      <c r="F69" s="19">
        <v>127019.55</v>
      </c>
      <c r="G69" s="29">
        <v>4.3522288388251804E-5</v>
      </c>
      <c r="H69" s="19">
        <v>49131237.769999996</v>
      </c>
      <c r="I69" s="29">
        <v>5.9842726028313446E-4</v>
      </c>
      <c r="J69" s="19">
        <v>65878.83</v>
      </c>
      <c r="K69" s="29">
        <v>6.698394642671725E-6</v>
      </c>
      <c r="L69" s="19">
        <v>12499207.76</v>
      </c>
      <c r="M69" s="29">
        <v>1.5569493125620281E-3</v>
      </c>
    </row>
    <row r="70" spans="1:13">
      <c r="A70" s="18" t="s">
        <v>138</v>
      </c>
      <c r="B70" s="19">
        <v>76</v>
      </c>
      <c r="C70" s="29">
        <v>1.2269477108788126E-5</v>
      </c>
      <c r="D70" s="19">
        <v>51081386.309999995</v>
      </c>
      <c r="E70" s="29">
        <v>6.7965752969381102E-4</v>
      </c>
      <c r="F70" s="19">
        <v>160650.31</v>
      </c>
      <c r="G70" s="29">
        <v>5.504561401360698E-5</v>
      </c>
      <c r="H70" s="19">
        <v>51118797.389999993</v>
      </c>
      <c r="I70" s="29">
        <v>6.2263609181337231E-4</v>
      </c>
      <c r="J70" s="19">
        <v>88578.28</v>
      </c>
      <c r="K70" s="29">
        <v>9.0064179374326475E-6</v>
      </c>
      <c r="L70" s="19">
        <v>12071158.459999999</v>
      </c>
      <c r="M70" s="29">
        <v>1.5036298481468163E-3</v>
      </c>
    </row>
    <row r="71" spans="1:13">
      <c r="A71" s="18" t="s">
        <v>139</v>
      </c>
      <c r="B71" s="19">
        <v>127</v>
      </c>
      <c r="C71" s="29">
        <v>2.0502942010738052E-5</v>
      </c>
      <c r="D71" s="19">
        <v>94515338.280000001</v>
      </c>
      <c r="E71" s="29">
        <v>1.2575629984612237E-3</v>
      </c>
      <c r="F71" s="19">
        <v>110096.3</v>
      </c>
      <c r="G71" s="29">
        <v>3.7723664735700035E-5</v>
      </c>
      <c r="H71" s="19">
        <v>94518456.640000001</v>
      </c>
      <c r="I71" s="29">
        <v>1.1512517009657549E-3</v>
      </c>
      <c r="J71" s="19">
        <v>131090.01</v>
      </c>
      <c r="K71" s="29">
        <v>1.3328904303427717E-5</v>
      </c>
      <c r="L71" s="19">
        <v>21279217.640000001</v>
      </c>
      <c r="M71" s="29">
        <v>2.6506210563585178E-3</v>
      </c>
    </row>
    <row r="72" spans="1:13">
      <c r="A72" s="18" t="s">
        <v>140</v>
      </c>
      <c r="B72" s="19">
        <v>91</v>
      </c>
      <c r="C72" s="29">
        <v>1.4691084432891045E-5</v>
      </c>
      <c r="D72" s="19">
        <v>77093901.560000002</v>
      </c>
      <c r="E72" s="29">
        <v>1.0257640693371278E-3</v>
      </c>
      <c r="F72" s="19">
        <v>42198.58</v>
      </c>
      <c r="G72" s="29">
        <v>1.4459024365420243E-5</v>
      </c>
      <c r="H72" s="19">
        <v>77093901.560000002</v>
      </c>
      <c r="I72" s="29">
        <v>9.3901750473013724E-4</v>
      </c>
      <c r="J72" s="19">
        <v>104523.08000000002</v>
      </c>
      <c r="K72" s="29">
        <v>1.0627645316523506E-5</v>
      </c>
      <c r="L72" s="19">
        <v>16695756.270000001</v>
      </c>
      <c r="M72" s="29">
        <v>2.0796875087129262E-3</v>
      </c>
    </row>
    <row r="73" spans="1:13">
      <c r="A73" s="18" t="s">
        <v>141</v>
      </c>
      <c r="B73" s="19">
        <v>389</v>
      </c>
      <c r="C73" s="29">
        <v>6.2800349938402388E-5</v>
      </c>
      <c r="D73" s="19">
        <v>1273961750.5799999</v>
      </c>
      <c r="E73" s="29">
        <v>1.6950552028265928E-2</v>
      </c>
      <c r="F73" s="19">
        <v>505534.17</v>
      </c>
      <c r="G73" s="29">
        <v>1.7321746090940735E-4</v>
      </c>
      <c r="H73" s="19">
        <v>1273964667.79</v>
      </c>
      <c r="I73" s="29">
        <v>1.5517117427654079E-2</v>
      </c>
      <c r="J73" s="19">
        <v>438201.12000000005</v>
      </c>
      <c r="K73" s="29">
        <v>4.4555193749202137E-5</v>
      </c>
      <c r="L73" s="19">
        <v>216261410.94</v>
      </c>
      <c r="M73" s="29">
        <v>2.6938351738920712E-2</v>
      </c>
    </row>
    <row r="74" spans="1:13">
      <c r="A74" s="18" t="s">
        <v>142</v>
      </c>
      <c r="B74" s="19">
        <v>6194233</v>
      </c>
      <c r="C74" s="29">
        <v>1</v>
      </c>
      <c r="D74" s="19">
        <v>75157537551.320007</v>
      </c>
      <c r="E74" s="29">
        <v>1</v>
      </c>
      <c r="F74" s="19">
        <v>2918494286.5800009</v>
      </c>
      <c r="G74" s="29">
        <v>1</v>
      </c>
      <c r="H74" s="19">
        <v>82100601076.820068</v>
      </c>
      <c r="I74" s="29">
        <v>1</v>
      </c>
      <c r="J74" s="19">
        <v>9835017719.0700035</v>
      </c>
      <c r="K74" s="29">
        <v>1</v>
      </c>
      <c r="L74" s="19">
        <v>8028011997.0199976</v>
      </c>
      <c r="M74" s="29">
        <v>1</v>
      </c>
    </row>
    <row r="78" spans="1:13">
      <c r="A78" s="71" t="s">
        <v>0</v>
      </c>
      <c r="B78" s="16" t="s">
        <v>1</v>
      </c>
    </row>
    <row r="79" spans="1:13" ht="15" hidden="1" customHeight="1">
      <c r="A79" s="15" t="s">
        <v>63</v>
      </c>
      <c r="B79" s="16" t="s">
        <v>64</v>
      </c>
    </row>
    <row r="81" spans="1:13">
      <c r="A81" s="16"/>
      <c r="B81" s="15" t="s">
        <v>4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30">
      <c r="A82" s="16"/>
      <c r="B82" s="17" t="s">
        <v>67</v>
      </c>
      <c r="C82" s="17"/>
      <c r="D82" s="17" t="s">
        <v>68</v>
      </c>
      <c r="E82" s="17"/>
      <c r="F82" s="28" t="s">
        <v>69</v>
      </c>
      <c r="G82" s="28"/>
      <c r="H82" s="28" t="s">
        <v>70</v>
      </c>
      <c r="I82" s="28"/>
      <c r="J82" s="17" t="s">
        <v>71</v>
      </c>
      <c r="K82" s="17"/>
      <c r="L82" s="17" t="s">
        <v>72</v>
      </c>
      <c r="M82" s="17"/>
    </row>
    <row r="83" spans="1:13" s="8" customFormat="1" ht="45">
      <c r="A83" s="42" t="s">
        <v>143</v>
      </c>
      <c r="B83" s="28" t="s">
        <v>21</v>
      </c>
      <c r="C83" s="28" t="s">
        <v>74</v>
      </c>
      <c r="D83" s="28" t="s">
        <v>21</v>
      </c>
      <c r="E83" s="28" t="s">
        <v>74</v>
      </c>
      <c r="F83" s="28" t="s">
        <v>21</v>
      </c>
      <c r="G83" s="28" t="s">
        <v>74</v>
      </c>
      <c r="H83" s="28" t="s">
        <v>21</v>
      </c>
      <c r="I83" s="28" t="s">
        <v>74</v>
      </c>
      <c r="J83" s="28" t="s">
        <v>21</v>
      </c>
      <c r="K83" s="28" t="s">
        <v>74</v>
      </c>
      <c r="L83" s="28" t="s">
        <v>21</v>
      </c>
      <c r="M83" s="28" t="s">
        <v>74</v>
      </c>
    </row>
    <row r="84" spans="1:13">
      <c r="A84" s="18" t="s">
        <v>75</v>
      </c>
      <c r="B84" s="19">
        <v>598266</v>
      </c>
      <c r="C84" s="29">
        <v>9.658435515745048E-2</v>
      </c>
      <c r="D84" s="19">
        <v>0</v>
      </c>
      <c r="E84" s="29">
        <v>0</v>
      </c>
      <c r="F84" s="19">
        <v>275545495.05000007</v>
      </c>
      <c r="G84" s="29">
        <v>9.4413580426396665E-2</v>
      </c>
      <c r="H84" s="19">
        <v>1526084208.24</v>
      </c>
      <c r="I84" s="29">
        <v>1.8587978507149664E-2</v>
      </c>
      <c r="J84" s="19">
        <v>326892435.62000006</v>
      </c>
      <c r="K84" s="29">
        <v>3.3237605153080593E-2</v>
      </c>
      <c r="L84" s="19">
        <v>15393288.070000004</v>
      </c>
      <c r="M84" s="29">
        <v>1.9174470685537092E-3</v>
      </c>
    </row>
    <row r="85" spans="1:13">
      <c r="A85" s="18" t="s">
        <v>144</v>
      </c>
      <c r="B85" s="19">
        <v>1284704</v>
      </c>
      <c r="C85" s="29">
        <v>0.20740324104695448</v>
      </c>
      <c r="D85" s="19">
        <v>155133131.25</v>
      </c>
      <c r="E85" s="29">
        <v>2.0641060937377047E-3</v>
      </c>
      <c r="F85" s="19">
        <v>1097602983.6800001</v>
      </c>
      <c r="G85" s="29">
        <v>0.37608536317068197</v>
      </c>
      <c r="H85" s="19">
        <v>4031370893.6100006</v>
      </c>
      <c r="I85" s="29">
        <v>4.9102818258759381E-2</v>
      </c>
      <c r="J85" s="19">
        <v>837854788.8599999</v>
      </c>
      <c r="K85" s="29">
        <v>8.5190979090501037E-2</v>
      </c>
      <c r="L85" s="19">
        <v>56497211.75</v>
      </c>
      <c r="M85" s="29">
        <v>7.0375096313971377E-3</v>
      </c>
    </row>
    <row r="86" spans="1:13">
      <c r="A86" s="18" t="s">
        <v>145</v>
      </c>
      <c r="B86" s="19">
        <v>1538079</v>
      </c>
      <c r="C86" s="29">
        <v>0.24830822476325964</v>
      </c>
      <c r="D86" s="19">
        <v>532562471.95999998</v>
      </c>
      <c r="E86" s="29">
        <v>7.0859489189138087E-3</v>
      </c>
      <c r="F86" s="19">
        <v>1267500572.5</v>
      </c>
      <c r="G86" s="29">
        <v>0.4342994873515082</v>
      </c>
      <c r="H86" s="19">
        <v>5086040495.5100002</v>
      </c>
      <c r="I86" s="29">
        <v>6.1948882575793604E-2</v>
      </c>
      <c r="J86" s="19">
        <v>1032784541.3299999</v>
      </c>
      <c r="K86" s="29">
        <v>0.10501094871719863</v>
      </c>
      <c r="L86" s="19">
        <v>84501274.920000002</v>
      </c>
      <c r="M86" s="29">
        <v>1.0525803268775249E-2</v>
      </c>
    </row>
    <row r="87" spans="1:13">
      <c r="A87" s="18" t="s">
        <v>146</v>
      </c>
      <c r="B87" s="19">
        <v>1791410</v>
      </c>
      <c r="C87" s="29">
        <v>0.28920610509808076</v>
      </c>
      <c r="D87" s="19">
        <v>1159529192.4099998</v>
      </c>
      <c r="E87" s="29">
        <v>1.5427982743823076E-2</v>
      </c>
      <c r="F87" s="19">
        <v>1417831152.3499999</v>
      </c>
      <c r="G87" s="29">
        <v>0.48580912385868219</v>
      </c>
      <c r="H87" s="19">
        <v>6244166198.0100002</v>
      </c>
      <c r="I87" s="29">
        <v>7.6055060695200571E-2</v>
      </c>
      <c r="J87" s="19">
        <v>1240082506.6799998</v>
      </c>
      <c r="K87" s="29">
        <v>0.12608848729123201</v>
      </c>
      <c r="L87" s="19">
        <v>118131854.71000001</v>
      </c>
      <c r="M87" s="29">
        <v>1.4714957420822317E-2</v>
      </c>
    </row>
    <row r="88" spans="1:13">
      <c r="A88" s="18" t="s">
        <v>147</v>
      </c>
      <c r="B88" s="19">
        <v>2027521</v>
      </c>
      <c r="C88" s="29">
        <v>0.32732398022483172</v>
      </c>
      <c r="D88" s="19">
        <v>1992393408.8499999</v>
      </c>
      <c r="E88" s="29">
        <v>2.6509562098006857E-2</v>
      </c>
      <c r="F88" s="19">
        <v>1544030600.77</v>
      </c>
      <c r="G88" s="29">
        <v>0.52905041064149283</v>
      </c>
      <c r="H88" s="19">
        <v>7453912000.6499996</v>
      </c>
      <c r="I88" s="29">
        <v>9.0789980863544562E-2</v>
      </c>
      <c r="J88" s="19">
        <v>1453886570.9199998</v>
      </c>
      <c r="K88" s="29">
        <v>0.14782754972580558</v>
      </c>
      <c r="L88" s="19">
        <v>154730939.59</v>
      </c>
      <c r="M88" s="29">
        <v>1.9273879965231271E-2</v>
      </c>
    </row>
    <row r="89" spans="1:13">
      <c r="A89" s="18" t="s">
        <v>148</v>
      </c>
      <c r="B89" s="19">
        <v>2363614</v>
      </c>
      <c r="C89" s="29">
        <v>0.38158299825014652</v>
      </c>
      <c r="D89" s="19">
        <v>3499794077.3499999</v>
      </c>
      <c r="E89" s="29">
        <v>4.6566108887750972E-2</v>
      </c>
      <c r="F89" s="19">
        <v>1655097042.49</v>
      </c>
      <c r="G89" s="29">
        <v>0.56710648710212264</v>
      </c>
      <c r="H89" s="19">
        <v>9312364773.7299995</v>
      </c>
      <c r="I89" s="29">
        <v>0.11342626791509829</v>
      </c>
      <c r="J89" s="19">
        <v>1811481477.8499999</v>
      </c>
      <c r="K89" s="29">
        <v>0.18418690536139604</v>
      </c>
      <c r="L89" s="19">
        <v>191923628.12</v>
      </c>
      <c r="M89" s="29">
        <v>2.3906744059580647E-2</v>
      </c>
    </row>
    <row r="90" spans="1:13">
      <c r="A90" s="18" t="s">
        <v>149</v>
      </c>
      <c r="B90" s="19">
        <v>2636511</v>
      </c>
      <c r="C90" s="29">
        <v>0.42563962317852749</v>
      </c>
      <c r="D90" s="19">
        <v>4997557969.4899998</v>
      </c>
      <c r="E90" s="29">
        <v>6.6494434654375212E-2</v>
      </c>
      <c r="F90" s="19">
        <v>1750392519.6600001</v>
      </c>
      <c r="G90" s="29">
        <v>0.59975876180699139</v>
      </c>
      <c r="H90" s="19">
        <v>11046655363.869999</v>
      </c>
      <c r="I90" s="29">
        <v>0.13455023737930785</v>
      </c>
      <c r="J90" s="19">
        <v>2137099133.98</v>
      </c>
      <c r="K90" s="29">
        <v>0.21729489412471373</v>
      </c>
      <c r="L90" s="19">
        <v>232007569.93000001</v>
      </c>
      <c r="M90" s="29">
        <v>2.8899753764209786E-2</v>
      </c>
    </row>
    <row r="91" spans="1:13">
      <c r="A91" s="18" t="s">
        <v>150</v>
      </c>
      <c r="B91" s="19">
        <v>2921948</v>
      </c>
      <c r="C91" s="29">
        <v>0.47172071182985853</v>
      </c>
      <c r="D91" s="19">
        <v>6847069748.8800001</v>
      </c>
      <c r="E91" s="29">
        <v>9.110290161122693E-2</v>
      </c>
      <c r="F91" s="19">
        <v>1838846771.1000001</v>
      </c>
      <c r="G91" s="29">
        <v>0.63006694224329918</v>
      </c>
      <c r="H91" s="19">
        <v>13078450823.049999</v>
      </c>
      <c r="I91" s="29">
        <v>0.15929786933974729</v>
      </c>
      <c r="J91" s="19">
        <v>2527787059.6399999</v>
      </c>
      <c r="K91" s="29">
        <v>0.25701906512467643</v>
      </c>
      <c r="L91" s="19">
        <v>272341968.49000001</v>
      </c>
      <c r="M91" s="29">
        <v>3.3923961323313108E-2</v>
      </c>
    </row>
    <row r="92" spans="1:13">
      <c r="A92" s="18" t="s">
        <v>151</v>
      </c>
      <c r="B92" s="19">
        <v>3155274</v>
      </c>
      <c r="C92" s="29">
        <v>0.50938897519676773</v>
      </c>
      <c r="D92" s="19">
        <v>8594695949.7700005</v>
      </c>
      <c r="E92" s="29">
        <v>0.11435574168327778</v>
      </c>
      <c r="F92" s="19">
        <v>1919247769.2200003</v>
      </c>
      <c r="G92" s="29">
        <v>0.65761573632170633</v>
      </c>
      <c r="H92" s="19">
        <v>14961161517.91</v>
      </c>
      <c r="I92" s="29">
        <v>0.18222962221569008</v>
      </c>
      <c r="J92" s="19">
        <v>2884119030.54</v>
      </c>
      <c r="K92" s="29">
        <v>0.29325000858389116</v>
      </c>
      <c r="L92" s="19">
        <v>313740005.38</v>
      </c>
      <c r="M92" s="29">
        <v>3.9080659756918705E-2</v>
      </c>
    </row>
    <row r="93" spans="1:13">
      <c r="A93" s="18" t="s">
        <v>152</v>
      </c>
      <c r="B93" s="19">
        <v>3372561</v>
      </c>
      <c r="C93" s="29">
        <v>0.54446789457225775</v>
      </c>
      <c r="D93" s="19">
        <v>10439889351.790001</v>
      </c>
      <c r="E93" s="29">
        <v>0.13890675096508193</v>
      </c>
      <c r="F93" s="19">
        <v>1991293392.9300003</v>
      </c>
      <c r="G93" s="29">
        <v>0.68230162453511989</v>
      </c>
      <c r="H93" s="19">
        <v>16917248945.65</v>
      </c>
      <c r="I93" s="29">
        <v>0.20605511681724267</v>
      </c>
      <c r="J93" s="19">
        <v>3257398199.9899998</v>
      </c>
      <c r="K93" s="29">
        <v>0.33120410079932405</v>
      </c>
      <c r="L93" s="19">
        <v>354946465.75</v>
      </c>
      <c r="M93" s="29">
        <v>4.4213494683584965E-2</v>
      </c>
    </row>
    <row r="94" spans="1:13">
      <c r="A94" s="18" t="s">
        <v>153</v>
      </c>
      <c r="B94" s="19">
        <v>3575990</v>
      </c>
      <c r="C94" s="29">
        <v>0.5773095716612533</v>
      </c>
      <c r="D94" s="19">
        <v>12370560003.260002</v>
      </c>
      <c r="E94" s="29">
        <v>0.16459506799052567</v>
      </c>
      <c r="F94" s="19">
        <v>2060387281.6500003</v>
      </c>
      <c r="G94" s="29">
        <v>0.70597612307284596</v>
      </c>
      <c r="H94" s="19">
        <v>18933866745.489998</v>
      </c>
      <c r="I94" s="29">
        <v>0.23061788217328538</v>
      </c>
      <c r="J94" s="19">
        <v>3640103026.48</v>
      </c>
      <c r="K94" s="29">
        <v>0.37011657024489908</v>
      </c>
      <c r="L94" s="19">
        <v>399306559.03000003</v>
      </c>
      <c r="M94" s="29">
        <v>4.9739158234718986E-2</v>
      </c>
    </row>
    <row r="95" spans="1:13">
      <c r="A95" s="18" t="s">
        <v>154</v>
      </c>
      <c r="B95" s="19">
        <v>3762702</v>
      </c>
      <c r="C95" s="29">
        <v>0.60745244810778021</v>
      </c>
      <c r="D95" s="19">
        <v>14331352700.610003</v>
      </c>
      <c r="E95" s="29">
        <v>0.19068417044430294</v>
      </c>
      <c r="F95" s="19">
        <v>2119000535.7900004</v>
      </c>
      <c r="G95" s="29">
        <v>0.72605951141782887</v>
      </c>
      <c r="H95" s="19">
        <v>20958567230.669998</v>
      </c>
      <c r="I95" s="29">
        <v>0.2552790960818842</v>
      </c>
      <c r="J95" s="19">
        <v>4008060765.6900001</v>
      </c>
      <c r="K95" s="29">
        <v>0.40752959274475015</v>
      </c>
      <c r="L95" s="19">
        <v>459726286.89000005</v>
      </c>
      <c r="M95" s="29">
        <v>5.7265271534303969E-2</v>
      </c>
    </row>
    <row r="96" spans="1:13">
      <c r="A96" s="18" t="s">
        <v>155</v>
      </c>
      <c r="B96" s="19">
        <v>3964567</v>
      </c>
      <c r="C96" s="29">
        <v>0.64004163227311595</v>
      </c>
      <c r="D96" s="19">
        <v>16652451607.470003</v>
      </c>
      <c r="E96" s="29">
        <v>0.22156728586403152</v>
      </c>
      <c r="F96" s="19">
        <v>2182665762.0800004</v>
      </c>
      <c r="G96" s="29">
        <v>0.74787391982107609</v>
      </c>
      <c r="H96" s="19">
        <v>23334893291.949997</v>
      </c>
      <c r="I96" s="29">
        <v>0.28422317237502259</v>
      </c>
      <c r="J96" s="19">
        <v>4421937553.3599997</v>
      </c>
      <c r="K96" s="29">
        <v>0.44961154922841734</v>
      </c>
      <c r="L96" s="19">
        <v>550294855.05000007</v>
      </c>
      <c r="M96" s="29">
        <v>6.8546840146012464E-2</v>
      </c>
    </row>
    <row r="97" spans="1:13">
      <c r="A97" s="18" t="s">
        <v>156</v>
      </c>
      <c r="B97" s="19">
        <v>4140708</v>
      </c>
      <c r="C97" s="29">
        <v>0.66847792131810346</v>
      </c>
      <c r="D97" s="19">
        <v>18853056651.210003</v>
      </c>
      <c r="E97" s="29">
        <v>0.25084718400115924</v>
      </c>
      <c r="F97" s="19">
        <v>2239984122.6300006</v>
      </c>
      <c r="G97" s="29">
        <v>0.76751362266838508</v>
      </c>
      <c r="H97" s="19">
        <v>25577514432.739998</v>
      </c>
      <c r="I97" s="29">
        <v>0.31153869883129814</v>
      </c>
      <c r="J97" s="19">
        <v>4795367979.3799992</v>
      </c>
      <c r="K97" s="29">
        <v>0.48758102083352911</v>
      </c>
      <c r="L97" s="19">
        <v>653191476.69000006</v>
      </c>
      <c r="M97" s="29">
        <v>8.1364038435974576E-2</v>
      </c>
    </row>
    <row r="98" spans="1:13">
      <c r="A98" s="18" t="s">
        <v>157</v>
      </c>
      <c r="B98" s="19">
        <v>4307435</v>
      </c>
      <c r="C98" s="29">
        <v>0.69539440960648402</v>
      </c>
      <c r="D98" s="19">
        <v>21103370078.620003</v>
      </c>
      <c r="E98" s="29">
        <v>0.28078847133875212</v>
      </c>
      <c r="F98" s="19">
        <v>2298922675.3400006</v>
      </c>
      <c r="G98" s="29">
        <v>0.78770847210873352</v>
      </c>
      <c r="H98" s="19">
        <v>27863046538.419998</v>
      </c>
      <c r="I98" s="29">
        <v>0.33937688851204684</v>
      </c>
      <c r="J98" s="19">
        <v>5155308483.289999</v>
      </c>
      <c r="K98" s="29">
        <v>0.52417887090268334</v>
      </c>
      <c r="L98" s="19">
        <v>778997439.22000003</v>
      </c>
      <c r="M98" s="29">
        <v>9.7034912193599651E-2</v>
      </c>
    </row>
    <row r="99" spans="1:13">
      <c r="A99" s="18" t="s">
        <v>158</v>
      </c>
      <c r="B99" s="19">
        <v>4464008</v>
      </c>
      <c r="C99" s="29">
        <v>0.72067163117693511</v>
      </c>
      <c r="D99" s="19">
        <v>23372285225.770004</v>
      </c>
      <c r="E99" s="29">
        <v>0.31097726172588674</v>
      </c>
      <c r="F99" s="19">
        <v>2352699276.1800008</v>
      </c>
      <c r="G99" s="29">
        <v>0.80613461777133733</v>
      </c>
      <c r="H99" s="19">
        <v>30162234218.379997</v>
      </c>
      <c r="I99" s="29">
        <v>0.36738140552902571</v>
      </c>
      <c r="J99" s="19">
        <v>5499450543.8799992</v>
      </c>
      <c r="K99" s="29">
        <v>0.55917037477386733</v>
      </c>
      <c r="L99" s="19">
        <v>923892209.66000009</v>
      </c>
      <c r="M99" s="29">
        <v>0.11508356116096356</v>
      </c>
    </row>
    <row r="100" spans="1:13">
      <c r="A100" s="18" t="s">
        <v>159</v>
      </c>
      <c r="B100" s="19">
        <v>4608930</v>
      </c>
      <c r="C100" s="29">
        <v>0.74406790961851133</v>
      </c>
      <c r="D100" s="19">
        <v>25618014406.770004</v>
      </c>
      <c r="E100" s="29">
        <v>0.340857553898399</v>
      </c>
      <c r="F100" s="19">
        <v>2402799348.9700007</v>
      </c>
      <c r="G100" s="29">
        <v>0.82330102889654433</v>
      </c>
      <c r="H100" s="19">
        <v>32433152767.209995</v>
      </c>
      <c r="I100" s="29">
        <v>0.39504159947456258</v>
      </c>
      <c r="J100" s="19">
        <v>5823169950.8399992</v>
      </c>
      <c r="K100" s="29">
        <v>0.5920853543099297</v>
      </c>
      <c r="L100" s="19">
        <v>1083638126.3100002</v>
      </c>
      <c r="M100" s="29">
        <v>0.13498212592510414</v>
      </c>
    </row>
    <row r="101" spans="1:13">
      <c r="A101" s="18" t="s">
        <v>160</v>
      </c>
      <c r="B101" s="19">
        <v>4760220</v>
      </c>
      <c r="C101" s="29">
        <v>0.76849224108941327</v>
      </c>
      <c r="D101" s="19">
        <v>28110329875.400005</v>
      </c>
      <c r="E101" s="29">
        <v>0.37401877165288122</v>
      </c>
      <c r="F101" s="19">
        <v>2450041993.0800009</v>
      </c>
      <c r="G101" s="29">
        <v>0.83948836369011715</v>
      </c>
      <c r="H101" s="19">
        <v>34949387482.759995</v>
      </c>
      <c r="I101" s="29">
        <v>0.4256897881911787</v>
      </c>
      <c r="J101" s="19">
        <v>6164886537.0699997</v>
      </c>
      <c r="K101" s="29">
        <v>0.62683024201535953</v>
      </c>
      <c r="L101" s="19">
        <v>1279133932.2500002</v>
      </c>
      <c r="M101" s="29">
        <v>0.15933383417025479</v>
      </c>
    </row>
    <row r="102" spans="1:13">
      <c r="A102" s="18" t="s">
        <v>161</v>
      </c>
      <c r="B102" s="19">
        <v>4884763</v>
      </c>
      <c r="C102" s="29">
        <v>0.78859852382046336</v>
      </c>
      <c r="D102" s="19">
        <v>30288440743.850006</v>
      </c>
      <c r="E102" s="29">
        <v>0.40299937611936892</v>
      </c>
      <c r="F102" s="19">
        <v>2494330037.8100009</v>
      </c>
      <c r="G102" s="29">
        <v>0.85466332734642725</v>
      </c>
      <c r="H102" s="19">
        <v>37145586599.689995</v>
      </c>
      <c r="I102" s="29">
        <v>0.45243988609697916</v>
      </c>
      <c r="J102" s="19">
        <v>6450865053.6899996</v>
      </c>
      <c r="K102" s="29">
        <v>0.65590782222810184</v>
      </c>
      <c r="L102" s="19">
        <v>1459818587.8000002</v>
      </c>
      <c r="M102" s="29">
        <v>0.18184060865154233</v>
      </c>
    </row>
    <row r="103" spans="1:13">
      <c r="A103" s="18" t="s">
        <v>162</v>
      </c>
      <c r="B103" s="19">
        <v>4998909</v>
      </c>
      <c r="C103" s="29">
        <v>0.80702630979493339</v>
      </c>
      <c r="D103" s="19">
        <v>32399665786.830006</v>
      </c>
      <c r="E103" s="29">
        <v>0.43109003890270436</v>
      </c>
      <c r="F103" s="19">
        <v>2532275264.710001</v>
      </c>
      <c r="G103" s="29">
        <v>0.86766497243255336</v>
      </c>
      <c r="H103" s="19">
        <v>39271197030.119995</v>
      </c>
      <c r="I103" s="29">
        <v>0.47833020118055697</v>
      </c>
      <c r="J103" s="19">
        <v>6716777623.4699993</v>
      </c>
      <c r="K103" s="29">
        <v>0.68294514715985033</v>
      </c>
      <c r="L103" s="19">
        <v>1645299891.0800002</v>
      </c>
      <c r="M103" s="29">
        <v>0.20494487199206185</v>
      </c>
    </row>
    <row r="104" spans="1:13">
      <c r="A104" s="18" t="s">
        <v>163</v>
      </c>
      <c r="B104" s="19">
        <v>5104313</v>
      </c>
      <c r="C104" s="29">
        <v>0.82404278302091638</v>
      </c>
      <c r="D104" s="19">
        <v>34454293746.610008</v>
      </c>
      <c r="E104" s="29">
        <v>0.45842765568368304</v>
      </c>
      <c r="F104" s="19">
        <v>2564352768.0400009</v>
      </c>
      <c r="G104" s="29">
        <v>0.87865608640440551</v>
      </c>
      <c r="H104" s="19">
        <v>41338184787.869995</v>
      </c>
      <c r="I104" s="29">
        <v>0.50350648162966061</v>
      </c>
      <c r="J104" s="19">
        <v>6965759490.7399998</v>
      </c>
      <c r="K104" s="29">
        <v>0.70826100061146402</v>
      </c>
      <c r="L104" s="19">
        <v>1835034356.5500002</v>
      </c>
      <c r="M104" s="29">
        <v>0.22857892554609607</v>
      </c>
    </row>
    <row r="105" spans="1:13">
      <c r="A105" s="18" t="s">
        <v>164</v>
      </c>
      <c r="B105" s="19">
        <v>5277010</v>
      </c>
      <c r="C105" s="29">
        <v>0.85192307102428988</v>
      </c>
      <c r="D105" s="19">
        <v>38070225688.070007</v>
      </c>
      <c r="E105" s="29">
        <v>0.50653902360856917</v>
      </c>
      <c r="F105" s="19">
        <v>2625640827.3100009</v>
      </c>
      <c r="G105" s="29">
        <v>0.89965597650246676</v>
      </c>
      <c r="H105" s="19">
        <v>44971255213.429993</v>
      </c>
      <c r="I105" s="29">
        <v>0.54775792897485842</v>
      </c>
      <c r="J105" s="19">
        <v>7387906165.6300001</v>
      </c>
      <c r="K105" s="29">
        <v>0.75118381854106087</v>
      </c>
      <c r="L105" s="19">
        <v>2181885067.7500005</v>
      </c>
      <c r="M105" s="29">
        <v>0.27178398195716663</v>
      </c>
    </row>
    <row r="106" spans="1:13">
      <c r="A106" s="18" t="s">
        <v>165</v>
      </c>
      <c r="B106" s="19">
        <v>5408927</v>
      </c>
      <c r="C106" s="29">
        <v>0.87321981591586884</v>
      </c>
      <c r="D106" s="19">
        <v>41099922755.090012</v>
      </c>
      <c r="E106" s="29">
        <v>0.54685031061622591</v>
      </c>
      <c r="F106" s="19">
        <v>2669565991.3000011</v>
      </c>
      <c r="G106" s="29">
        <v>0.91470660181702701</v>
      </c>
      <c r="H106" s="19">
        <v>48011101754.479996</v>
      </c>
      <c r="I106" s="29">
        <v>0.58478380334337465</v>
      </c>
      <c r="J106" s="19">
        <v>7725143729.9700003</v>
      </c>
      <c r="K106" s="29">
        <v>0.7854732905047056</v>
      </c>
      <c r="L106" s="19">
        <v>2485106387.5500007</v>
      </c>
      <c r="M106" s="29">
        <v>0.30955439384899691</v>
      </c>
    </row>
    <row r="107" spans="1:13">
      <c r="A107" s="18" t="s">
        <v>166</v>
      </c>
      <c r="B107" s="19">
        <v>5514826</v>
      </c>
      <c r="C107" s="29">
        <v>0.89031620218354723</v>
      </c>
      <c r="D107" s="19">
        <v>43743915069.380013</v>
      </c>
      <c r="E107" s="29">
        <v>0.58202964725274886</v>
      </c>
      <c r="F107" s="19">
        <v>2704400078.920001</v>
      </c>
      <c r="G107" s="29">
        <v>0.9266422385527836</v>
      </c>
      <c r="H107" s="19">
        <v>50661605442.649994</v>
      </c>
      <c r="I107" s="29">
        <v>0.61706741215264471</v>
      </c>
      <c r="J107" s="19">
        <v>8007697014.4500008</v>
      </c>
      <c r="K107" s="29">
        <v>0.81420260168145442</v>
      </c>
      <c r="L107" s="19">
        <v>2760984640.2600007</v>
      </c>
      <c r="M107" s="29">
        <v>0.34391884831324115</v>
      </c>
    </row>
    <row r="108" spans="1:13">
      <c r="A108" s="18" t="s">
        <v>167</v>
      </c>
      <c r="B108" s="19">
        <v>5603279</v>
      </c>
      <c r="C108" s="29">
        <v>0.90459609769280558</v>
      </c>
      <c r="D108" s="19">
        <v>46129959129.380013</v>
      </c>
      <c r="E108" s="29">
        <v>0.61377688296241717</v>
      </c>
      <c r="F108" s="19">
        <v>2732558502.5700011</v>
      </c>
      <c r="G108" s="29">
        <v>0.93629050950519899</v>
      </c>
      <c r="H108" s="19">
        <v>53052650283.579994</v>
      </c>
      <c r="I108" s="29">
        <v>0.64619076581351187</v>
      </c>
      <c r="J108" s="19">
        <v>8254920708.8700008</v>
      </c>
      <c r="K108" s="29">
        <v>0.83933968851563834</v>
      </c>
      <c r="L108" s="19">
        <v>3020053817.8900008</v>
      </c>
      <c r="M108" s="29">
        <v>0.37618949984268163</v>
      </c>
    </row>
    <row r="109" spans="1:13">
      <c r="A109" s="18" t="s">
        <v>168</v>
      </c>
      <c r="B109" s="19">
        <v>5680724</v>
      </c>
      <c r="C109" s="29">
        <v>0.91709885630714894</v>
      </c>
      <c r="D109" s="19">
        <v>48374309630.850014</v>
      </c>
      <c r="E109" s="29">
        <v>0.64363883127249166</v>
      </c>
      <c r="F109" s="19">
        <v>2757495089.0600014</v>
      </c>
      <c r="G109" s="29">
        <v>0.94483484231567083</v>
      </c>
      <c r="H109" s="19">
        <v>55300648309.529991</v>
      </c>
      <c r="I109" s="29">
        <v>0.67357178369237714</v>
      </c>
      <c r="J109" s="19">
        <v>8479292158.8000011</v>
      </c>
      <c r="K109" s="29">
        <v>0.86215321629352393</v>
      </c>
      <c r="L109" s="19">
        <v>3274912146.6400008</v>
      </c>
      <c r="M109" s="29">
        <v>0.40793563186697401</v>
      </c>
    </row>
    <row r="110" spans="1:13">
      <c r="A110" s="18" t="s">
        <v>169</v>
      </c>
      <c r="B110" s="19">
        <v>5778012</v>
      </c>
      <c r="C110" s="29">
        <v>0.93280507853030392</v>
      </c>
      <c r="D110" s="19">
        <v>51434216040.470016</v>
      </c>
      <c r="E110" s="29">
        <v>0.68435206522498249</v>
      </c>
      <c r="F110" s="19">
        <v>2785702792.1000013</v>
      </c>
      <c r="G110" s="29">
        <v>0.95449999847845868</v>
      </c>
      <c r="H110" s="19">
        <v>58364110913.289993</v>
      </c>
      <c r="I110" s="29">
        <v>0.71088530592705079</v>
      </c>
      <c r="J110" s="19">
        <v>8771527932.0400009</v>
      </c>
      <c r="K110" s="29">
        <v>0.89186701870725593</v>
      </c>
      <c r="L110" s="19">
        <v>3640069273.1500006</v>
      </c>
      <c r="M110" s="29">
        <v>0.45342100566132637</v>
      </c>
    </row>
    <row r="111" spans="1:13">
      <c r="A111" s="18" t="s">
        <v>170</v>
      </c>
      <c r="B111" s="19">
        <v>5859956</v>
      </c>
      <c r="C111" s="29">
        <v>0.94603415790138989</v>
      </c>
      <c r="D111" s="19">
        <v>54257718182.02002</v>
      </c>
      <c r="E111" s="29">
        <v>0.72191984928951525</v>
      </c>
      <c r="F111" s="19">
        <v>2805965014.6400013</v>
      </c>
      <c r="G111" s="29">
        <v>0.9614426958252279</v>
      </c>
      <c r="H111" s="19">
        <v>61190282261.969994</v>
      </c>
      <c r="I111" s="29">
        <v>0.74530857824920593</v>
      </c>
      <c r="J111" s="19">
        <v>9025707238.710001</v>
      </c>
      <c r="K111" s="29">
        <v>0.91771133479599565</v>
      </c>
      <c r="L111" s="19">
        <v>3995842576.3700008</v>
      </c>
      <c r="M111" s="29">
        <v>0.49773749439503329</v>
      </c>
    </row>
    <row r="112" spans="1:13">
      <c r="A112" s="18" t="s">
        <v>171</v>
      </c>
      <c r="B112" s="19">
        <v>5928116</v>
      </c>
      <c r="C112" s="29">
        <v>0.95703794158211353</v>
      </c>
      <c r="D112" s="19">
        <v>56810055322.620018</v>
      </c>
      <c r="E112" s="29">
        <v>0.75587967851964644</v>
      </c>
      <c r="F112" s="19">
        <v>2822101892.2600012</v>
      </c>
      <c r="G112" s="29">
        <v>0.96697187492768544</v>
      </c>
      <c r="H112" s="19">
        <v>63744511609.019997</v>
      </c>
      <c r="I112" s="29">
        <v>0.77641954837060689</v>
      </c>
      <c r="J112" s="19">
        <v>9238135667.4300003</v>
      </c>
      <c r="K112" s="29">
        <v>0.93931052605196075</v>
      </c>
      <c r="L112" s="19">
        <v>4337507303.2800007</v>
      </c>
      <c r="M112" s="29">
        <v>0.54029656468999865</v>
      </c>
    </row>
    <row r="113" spans="1:13">
      <c r="A113" s="18" t="s">
        <v>172</v>
      </c>
      <c r="B113" s="19">
        <v>5980953</v>
      </c>
      <c r="C113" s="29">
        <v>0.9655679726610219</v>
      </c>
      <c r="D113" s="19">
        <v>58945815761.20002</v>
      </c>
      <c r="E113" s="29">
        <v>0.7842967941964557</v>
      </c>
      <c r="F113" s="19">
        <v>2835577111.2000012</v>
      </c>
      <c r="G113" s="29">
        <v>0.97158905680875429</v>
      </c>
      <c r="H113" s="19">
        <v>65881694264.5</v>
      </c>
      <c r="I113" s="29">
        <v>0.8024508152243085</v>
      </c>
      <c r="J113" s="19">
        <v>9396556491.6700001</v>
      </c>
      <c r="K113" s="29">
        <v>0.9554183591810077</v>
      </c>
      <c r="L113" s="19">
        <v>4644801045.4500008</v>
      </c>
      <c r="M113" s="29">
        <v>0.57857425314936672</v>
      </c>
    </row>
    <row r="114" spans="1:13">
      <c r="A114" s="18" t="s">
        <v>173</v>
      </c>
      <c r="B114" s="19">
        <v>6018988</v>
      </c>
      <c r="C114" s="29">
        <v>0.97170836163250562</v>
      </c>
      <c r="D114" s="19">
        <v>60597327112.820023</v>
      </c>
      <c r="E114" s="29">
        <v>0.80627078915993222</v>
      </c>
      <c r="F114" s="19">
        <v>2847154703.0200014</v>
      </c>
      <c r="G114" s="29">
        <v>0.97555603110547873</v>
      </c>
      <c r="H114" s="19">
        <v>67534206431.349998</v>
      </c>
      <c r="I114" s="29">
        <v>0.82257870887156415</v>
      </c>
      <c r="J114" s="19">
        <v>9500844659.7900009</v>
      </c>
      <c r="K114" s="29">
        <v>0.9660221192451901</v>
      </c>
      <c r="L114" s="19">
        <v>4904113027.5200005</v>
      </c>
      <c r="M114" s="29">
        <v>0.61087514933216469</v>
      </c>
    </row>
    <row r="115" spans="1:13">
      <c r="A115" s="18" t="s">
        <v>174</v>
      </c>
      <c r="B115" s="19">
        <v>6062541</v>
      </c>
      <c r="C115" s="29">
        <v>0.97873957921828258</v>
      </c>
      <c r="D115" s="19">
        <v>62658472156.330025</v>
      </c>
      <c r="E115" s="29">
        <v>0.83369511825137677</v>
      </c>
      <c r="F115" s="19">
        <v>2860161237.5000014</v>
      </c>
      <c r="G115" s="29">
        <v>0.98001262180014193</v>
      </c>
      <c r="H115" s="19">
        <v>69596797312.630005</v>
      </c>
      <c r="I115" s="29">
        <v>0.84770143457913938</v>
      </c>
      <c r="J115" s="19">
        <v>9610192938.8400002</v>
      </c>
      <c r="K115" s="29">
        <v>0.9771403787311872</v>
      </c>
      <c r="L115" s="19">
        <v>5254135495.1700001</v>
      </c>
      <c r="M115" s="29">
        <v>0.65447529190543541</v>
      </c>
    </row>
    <row r="116" spans="1:13">
      <c r="A116" s="18" t="s">
        <v>175</v>
      </c>
      <c r="B116" s="19">
        <v>6091142</v>
      </c>
      <c r="C116" s="29">
        <v>0.98335693862339368</v>
      </c>
      <c r="D116" s="19">
        <v>64155978788.830025</v>
      </c>
      <c r="E116" s="29">
        <v>0.85362002107935264</v>
      </c>
      <c r="F116" s="19">
        <v>2868308707.8500013</v>
      </c>
      <c r="G116" s="29">
        <v>0.98280429091097898</v>
      </c>
      <c r="H116" s="19">
        <v>71095162540.900009</v>
      </c>
      <c r="I116" s="29">
        <v>0.86595179095433827</v>
      </c>
      <c r="J116" s="19">
        <v>9674977830.1300011</v>
      </c>
      <c r="K116" s="29">
        <v>0.98372754442224475</v>
      </c>
      <c r="L116" s="19">
        <v>5528883854.9800005</v>
      </c>
      <c r="M116" s="29">
        <v>0.68869900257153638</v>
      </c>
    </row>
    <row r="117" spans="1:13">
      <c r="A117" s="18" t="s">
        <v>176</v>
      </c>
      <c r="B117" s="19">
        <v>6111412</v>
      </c>
      <c r="C117" s="29">
        <v>0.98662933732069813</v>
      </c>
      <c r="D117" s="19">
        <v>65318613702.970024</v>
      </c>
      <c r="E117" s="29">
        <v>0.8690893266476214</v>
      </c>
      <c r="F117" s="19">
        <v>2874811188.1500015</v>
      </c>
      <c r="G117" s="29">
        <v>0.98503231661926982</v>
      </c>
      <c r="H117" s="19">
        <v>72258307301.420013</v>
      </c>
      <c r="I117" s="29">
        <v>0.88011910209779343</v>
      </c>
      <c r="J117" s="19">
        <v>9715828708.1800003</v>
      </c>
      <c r="K117" s="29">
        <v>0.98788115951647992</v>
      </c>
      <c r="L117" s="19">
        <v>5757442344.5200005</v>
      </c>
      <c r="M117" s="29">
        <v>0.71716912563872182</v>
      </c>
    </row>
    <row r="118" spans="1:13">
      <c r="A118" s="18" t="s">
        <v>177</v>
      </c>
      <c r="B118" s="19">
        <v>6126145</v>
      </c>
      <c r="C118" s="29">
        <v>0.98900784003443198</v>
      </c>
      <c r="D118" s="19">
        <v>66237606650.000023</v>
      </c>
      <c r="E118" s="29">
        <v>0.88131688195306868</v>
      </c>
      <c r="F118" s="19">
        <v>2880205815.8300014</v>
      </c>
      <c r="G118" s="29">
        <v>0.98688074500400436</v>
      </c>
      <c r="H118" s="19">
        <v>73177618210.180008</v>
      </c>
      <c r="I118" s="29">
        <v>0.8913164733314074</v>
      </c>
      <c r="J118" s="19">
        <v>9742793461.2399998</v>
      </c>
      <c r="K118" s="29">
        <v>0.99062286815699563</v>
      </c>
      <c r="L118" s="19">
        <v>5947471400.0800009</v>
      </c>
      <c r="M118" s="29">
        <v>0.74083987446552213</v>
      </c>
    </row>
    <row r="119" spans="1:13">
      <c r="A119" s="18" t="s">
        <v>178</v>
      </c>
      <c r="B119" s="19">
        <v>6137437</v>
      </c>
      <c r="C119" s="29">
        <v>0.99083082602801675</v>
      </c>
      <c r="D119" s="19">
        <v>66998526331.580025</v>
      </c>
      <c r="E119" s="29">
        <v>0.89144121154623057</v>
      </c>
      <c r="F119" s="19">
        <v>2884186638.2500014</v>
      </c>
      <c r="G119" s="29">
        <v>0.98824474370645332</v>
      </c>
      <c r="H119" s="19">
        <v>73938986963.640015</v>
      </c>
      <c r="I119" s="29">
        <v>0.90059008087476267</v>
      </c>
      <c r="J119" s="19">
        <v>9761819659.0599995</v>
      </c>
      <c r="K119" s="29">
        <v>0.99255740435850215</v>
      </c>
      <c r="L119" s="19">
        <v>6111039818.3700008</v>
      </c>
      <c r="M119" s="29">
        <v>0.76121458471143566</v>
      </c>
    </row>
    <row r="120" spans="1:13">
      <c r="A120" s="18" t="s">
        <v>179</v>
      </c>
      <c r="B120" s="19">
        <v>6145920</v>
      </c>
      <c r="C120" s="29">
        <v>0.99220032569004102</v>
      </c>
      <c r="D120" s="19">
        <v>67612559209.680023</v>
      </c>
      <c r="E120" s="29">
        <v>0.89961115561445815</v>
      </c>
      <c r="F120" s="19">
        <v>2887384866.2200012</v>
      </c>
      <c r="G120" s="29">
        <v>0.98934059233795701</v>
      </c>
      <c r="H120" s="19">
        <v>74553502534.960022</v>
      </c>
      <c r="I120" s="29">
        <v>0.90807499040356154</v>
      </c>
      <c r="J120" s="19">
        <v>9775039182.4300003</v>
      </c>
      <c r="K120" s="29">
        <v>0.99390153242696189</v>
      </c>
      <c r="L120" s="19">
        <v>6247774227.7200012</v>
      </c>
      <c r="M120" s="29">
        <v>0.77824674776758906</v>
      </c>
    </row>
    <row r="121" spans="1:13">
      <c r="A121" s="18" t="s">
        <v>180</v>
      </c>
      <c r="B121" s="19">
        <v>6152680</v>
      </c>
      <c r="C121" s="29">
        <v>0.99329166339077013</v>
      </c>
      <c r="D121" s="19">
        <v>68135890117.550026</v>
      </c>
      <c r="E121" s="29">
        <v>0.90657427501565802</v>
      </c>
      <c r="F121" s="19">
        <v>2890862457.190001</v>
      </c>
      <c r="G121" s="29">
        <v>0.99053216258909316</v>
      </c>
      <c r="H121" s="19">
        <v>75076995456.730026</v>
      </c>
      <c r="I121" s="29">
        <v>0.91445122778677124</v>
      </c>
      <c r="J121" s="19">
        <v>9784861663.0300007</v>
      </c>
      <c r="K121" s="29">
        <v>0.99490025768405577</v>
      </c>
      <c r="L121" s="19">
        <v>6367026076.3700008</v>
      </c>
      <c r="M121" s="29">
        <v>0.79310121593408733</v>
      </c>
    </row>
    <row r="122" spans="1:13">
      <c r="A122" s="18" t="s">
        <v>181</v>
      </c>
      <c r="B122" s="19">
        <v>6158119</v>
      </c>
      <c r="C122" s="29">
        <v>0.99416973820648979</v>
      </c>
      <c r="D122" s="19">
        <v>68584154676.410027</v>
      </c>
      <c r="E122" s="29">
        <v>0.91253860771554074</v>
      </c>
      <c r="F122" s="19">
        <v>2893381230.8700008</v>
      </c>
      <c r="G122" s="29">
        <v>0.99139520134561288</v>
      </c>
      <c r="H122" s="19">
        <v>75525444276.080032</v>
      </c>
      <c r="I122" s="29">
        <v>0.91991341458526255</v>
      </c>
      <c r="J122" s="19">
        <v>9792329318.0500011</v>
      </c>
      <c r="K122" s="29">
        <v>0.99565955016662244</v>
      </c>
      <c r="L122" s="19">
        <v>6471207209.1800013</v>
      </c>
      <c r="M122" s="29">
        <v>0.80607841786760115</v>
      </c>
    </row>
    <row r="123" spans="1:13">
      <c r="A123" s="18" t="s">
        <v>182</v>
      </c>
      <c r="B123" s="19">
        <v>6162672</v>
      </c>
      <c r="C123" s="29">
        <v>0.99490477674959921</v>
      </c>
      <c r="D123" s="19">
        <v>68982151191.480026</v>
      </c>
      <c r="E123" s="29">
        <v>0.91783410472138971</v>
      </c>
      <c r="F123" s="19">
        <v>2895554344.420001</v>
      </c>
      <c r="G123" s="29">
        <v>0.9921398022721909</v>
      </c>
      <c r="H123" s="19">
        <v>75923600342.440033</v>
      </c>
      <c r="I123" s="29">
        <v>0.92476302666042209</v>
      </c>
      <c r="J123" s="19">
        <v>9798208284.4400005</v>
      </c>
      <c r="K123" s="29">
        <v>0.99625730876329488</v>
      </c>
      <c r="L123" s="19">
        <v>6565380856.710001</v>
      </c>
      <c r="M123" s="29">
        <v>0.81780904900828177</v>
      </c>
    </row>
    <row r="124" spans="1:13">
      <c r="A124" s="18" t="s">
        <v>183</v>
      </c>
      <c r="B124" s="19">
        <v>6166430</v>
      </c>
      <c r="C124" s="29">
        <v>0.99551147010453112</v>
      </c>
      <c r="D124" s="19">
        <v>69329304848.940033</v>
      </c>
      <c r="E124" s="29">
        <v>0.92245311791381845</v>
      </c>
      <c r="F124" s="19">
        <v>2897518547.150001</v>
      </c>
      <c r="G124" s="29">
        <v>0.99281282148591077</v>
      </c>
      <c r="H124" s="19">
        <v>76270837794.460037</v>
      </c>
      <c r="I124" s="29">
        <v>0.92899244090910826</v>
      </c>
      <c r="J124" s="19">
        <v>9802932175.2700005</v>
      </c>
      <c r="K124" s="29">
        <v>0.99673762216637496</v>
      </c>
      <c r="L124" s="19">
        <v>6648857933.0500011</v>
      </c>
      <c r="M124" s="29">
        <v>0.82820727416925399</v>
      </c>
    </row>
    <row r="125" spans="1:13">
      <c r="A125" s="18" t="s">
        <v>184</v>
      </c>
      <c r="B125" s="19">
        <v>6169538</v>
      </c>
      <c r="C125" s="29">
        <v>0.99601322714208518</v>
      </c>
      <c r="D125" s="19">
        <v>69632129703.76004</v>
      </c>
      <c r="E125" s="29">
        <v>0.92648231930447378</v>
      </c>
      <c r="F125" s="19">
        <v>2899026917.9100013</v>
      </c>
      <c r="G125" s="29">
        <v>0.9933296533217435</v>
      </c>
      <c r="H125" s="19">
        <v>76573899646.65004</v>
      </c>
      <c r="I125" s="29">
        <v>0.93268378845364608</v>
      </c>
      <c r="J125" s="19">
        <v>9806824365.8700008</v>
      </c>
      <c r="K125" s="29">
        <v>0.9971333703705143</v>
      </c>
      <c r="L125" s="19">
        <v>6723273753.3600016</v>
      </c>
      <c r="M125" s="29">
        <v>0.8374767944860676</v>
      </c>
    </row>
    <row r="126" spans="1:13">
      <c r="A126" s="18" t="s">
        <v>185</v>
      </c>
      <c r="B126" s="19">
        <v>6174396</v>
      </c>
      <c r="C126" s="29">
        <v>0.99679750503411801</v>
      </c>
      <c r="D126" s="19">
        <v>70140955132.630035</v>
      </c>
      <c r="E126" s="29">
        <v>0.93325243771771416</v>
      </c>
      <c r="F126" s="19">
        <v>2902668696.5000014</v>
      </c>
      <c r="G126" s="29">
        <v>0.99457748121941869</v>
      </c>
      <c r="H126" s="19">
        <v>77083112029.15004</v>
      </c>
      <c r="I126" s="29">
        <v>0.93888608631530901</v>
      </c>
      <c r="J126" s="19">
        <v>9812744542.8600006</v>
      </c>
      <c r="K126" s="29">
        <v>0.99773531915790903</v>
      </c>
      <c r="L126" s="19">
        <v>6849240259.630002</v>
      </c>
      <c r="M126" s="29">
        <v>0.85316766618839679</v>
      </c>
    </row>
    <row r="127" spans="1:13">
      <c r="A127" s="18" t="s">
        <v>186</v>
      </c>
      <c r="B127" s="19">
        <v>6177916</v>
      </c>
      <c r="C127" s="29">
        <v>0.99736577555284089</v>
      </c>
      <c r="D127" s="19">
        <v>70544759982.270035</v>
      </c>
      <c r="E127" s="29">
        <v>0.93862521685333</v>
      </c>
      <c r="F127" s="19">
        <v>2904252526.0800014</v>
      </c>
      <c r="G127" s="29">
        <v>0.99512016844936557</v>
      </c>
      <c r="H127" s="19">
        <v>77486961066.040039</v>
      </c>
      <c r="I127" s="29">
        <v>0.94380503978937824</v>
      </c>
      <c r="J127" s="19">
        <v>9816890347.6100006</v>
      </c>
      <c r="K127" s="29">
        <v>0.99815685421442057</v>
      </c>
      <c r="L127" s="19">
        <v>6951790054.5300016</v>
      </c>
      <c r="M127" s="29">
        <v>0.8659416624078925</v>
      </c>
    </row>
    <row r="128" spans="1:13">
      <c r="A128" s="18" t="s">
        <v>187</v>
      </c>
      <c r="B128" s="19">
        <v>6180500</v>
      </c>
      <c r="C128" s="29">
        <v>0.99778293777453964</v>
      </c>
      <c r="D128" s="19">
        <v>70866940855.090042</v>
      </c>
      <c r="E128" s="29">
        <v>0.94291195752255441</v>
      </c>
      <c r="F128" s="19">
        <v>2906177126.2300014</v>
      </c>
      <c r="G128" s="29">
        <v>0.99577961813849114</v>
      </c>
      <c r="H128" s="19">
        <v>77809264251.040039</v>
      </c>
      <c r="I128" s="29">
        <v>0.94773075020772746</v>
      </c>
      <c r="J128" s="19">
        <v>9819904380.9300003</v>
      </c>
      <c r="K128" s="29">
        <v>0.99846331358298435</v>
      </c>
      <c r="L128" s="19">
        <v>7034762121.170002</v>
      </c>
      <c r="M128" s="29">
        <v>0.8762769816215159</v>
      </c>
    </row>
    <row r="129" spans="1:13">
      <c r="A129" s="18" t="s">
        <v>188</v>
      </c>
      <c r="B129" s="19">
        <v>6182517</v>
      </c>
      <c r="C129" s="29">
        <v>0.99810856323938735</v>
      </c>
      <c r="D129" s="19">
        <v>71138748742.110046</v>
      </c>
      <c r="E129" s="29">
        <v>0.94652846620386144</v>
      </c>
      <c r="F129" s="19">
        <v>2907003426.2400017</v>
      </c>
      <c r="G129" s="29">
        <v>0.9960627435891044</v>
      </c>
      <c r="H129" s="19">
        <v>78081107895.970032</v>
      </c>
      <c r="I129" s="29">
        <v>0.9510418544062903</v>
      </c>
      <c r="J129" s="19">
        <v>9822205031.3999996</v>
      </c>
      <c r="K129" s="29">
        <v>0.99869723796784216</v>
      </c>
      <c r="L129" s="19">
        <v>7107181094.880002</v>
      </c>
      <c r="M129" s="29">
        <v>0.88529776705841889</v>
      </c>
    </row>
    <row r="130" spans="1:13">
      <c r="A130" s="18" t="s">
        <v>189</v>
      </c>
      <c r="B130" s="19">
        <v>6184123</v>
      </c>
      <c r="C130" s="29">
        <v>0.99836783666355466</v>
      </c>
      <c r="D130" s="19">
        <v>71371163996.330048</v>
      </c>
      <c r="E130" s="29">
        <v>0.94962084072532982</v>
      </c>
      <c r="F130" s="19">
        <v>2907925635.5600019</v>
      </c>
      <c r="G130" s="29">
        <v>0.99637873163960045</v>
      </c>
      <c r="H130" s="19">
        <v>78313535657.310028</v>
      </c>
      <c r="I130" s="29">
        <v>0.95387286609550459</v>
      </c>
      <c r="J130" s="19">
        <v>9824057719.8500004</v>
      </c>
      <c r="K130" s="29">
        <v>0.99888561469505521</v>
      </c>
      <c r="L130" s="19">
        <v>7169445720.2300024</v>
      </c>
      <c r="M130" s="29">
        <v>0.89305368787332462</v>
      </c>
    </row>
    <row r="131" spans="1:13">
      <c r="A131" s="18" t="s">
        <v>190</v>
      </c>
      <c r="B131" s="19">
        <v>6185389</v>
      </c>
      <c r="C131" s="29">
        <v>0.99857222032170889</v>
      </c>
      <c r="D131" s="19">
        <v>71567300575.980042</v>
      </c>
      <c r="E131" s="29">
        <v>0.95223051350121157</v>
      </c>
      <c r="F131" s="19">
        <v>2908752171.9100018</v>
      </c>
      <c r="G131" s="29">
        <v>0.99666193807032755</v>
      </c>
      <c r="H131" s="19">
        <v>78509687283.910034</v>
      </c>
      <c r="I131" s="29">
        <v>0.95626202797772353</v>
      </c>
      <c r="J131" s="19">
        <v>9825504011.6900005</v>
      </c>
      <c r="K131" s="29">
        <v>0.99903267003153884</v>
      </c>
      <c r="L131" s="19">
        <v>7221178230.5300026</v>
      </c>
      <c r="M131" s="29">
        <v>0.89949768799679275</v>
      </c>
    </row>
    <row r="132" spans="1:13">
      <c r="A132" s="18" t="s">
        <v>191</v>
      </c>
      <c r="B132" s="19">
        <v>6186383</v>
      </c>
      <c r="C132" s="29">
        <v>0.99873269216705285</v>
      </c>
      <c r="D132" s="19">
        <v>71731112097.270035</v>
      </c>
      <c r="E132" s="29">
        <v>0.95441008891875556</v>
      </c>
      <c r="F132" s="19">
        <v>2909670578.8500018</v>
      </c>
      <c r="G132" s="29">
        <v>0.99697662326406711</v>
      </c>
      <c r="H132" s="19">
        <v>78673591282.540039</v>
      </c>
      <c r="I132" s="29">
        <v>0.9582584079856683</v>
      </c>
      <c r="J132" s="19">
        <v>9826714998.1499996</v>
      </c>
      <c r="K132" s="29">
        <v>0.99915580010558547</v>
      </c>
      <c r="L132" s="19">
        <v>7265207043.1900024</v>
      </c>
      <c r="M132" s="29">
        <v>0.90498208596186092</v>
      </c>
    </row>
    <row r="133" spans="1:13">
      <c r="A133" s="18" t="s">
        <v>192</v>
      </c>
      <c r="B133" s="19">
        <v>6187209</v>
      </c>
      <c r="C133" s="29">
        <v>0.99886604201036677</v>
      </c>
      <c r="D133" s="19">
        <v>71875536563.820038</v>
      </c>
      <c r="E133" s="29">
        <v>0.95633171210194434</v>
      </c>
      <c r="F133" s="19">
        <v>2910356595.9500017</v>
      </c>
      <c r="G133" s="29">
        <v>0.99721168183627484</v>
      </c>
      <c r="H133" s="19">
        <v>78818020273.76004</v>
      </c>
      <c r="I133" s="29">
        <v>0.9600175789213945</v>
      </c>
      <c r="J133" s="19">
        <v>9827659087.5299988</v>
      </c>
      <c r="K133" s="29">
        <v>0.99925179275216391</v>
      </c>
      <c r="L133" s="19">
        <v>7304272176.7000027</v>
      </c>
      <c r="M133" s="29">
        <v>0.90984818899266129</v>
      </c>
    </row>
    <row r="134" spans="1:13">
      <c r="A134" s="18" t="s">
        <v>193</v>
      </c>
      <c r="B134" s="19">
        <v>6188536</v>
      </c>
      <c r="C134" s="29">
        <v>0.99908027353830575</v>
      </c>
      <c r="D134" s="19">
        <v>72126959176.750031</v>
      </c>
      <c r="E134" s="29">
        <v>0.95967698685576819</v>
      </c>
      <c r="F134" s="19">
        <v>2911276640.4700017</v>
      </c>
      <c r="G134" s="29">
        <v>0.99752692813441923</v>
      </c>
      <c r="H134" s="19">
        <v>79069594959.470047</v>
      </c>
      <c r="I134" s="29">
        <v>0.96308180357274165</v>
      </c>
      <c r="J134" s="19">
        <v>9829076494.2499981</v>
      </c>
      <c r="K134" s="29">
        <v>0.99939591112190007</v>
      </c>
      <c r="L134" s="19">
        <v>7372402287.2700024</v>
      </c>
      <c r="M134" s="29">
        <v>0.91833473716863434</v>
      </c>
    </row>
    <row r="135" spans="1:13">
      <c r="A135" s="18" t="s">
        <v>194</v>
      </c>
      <c r="B135" s="19">
        <v>6189513</v>
      </c>
      <c r="C135" s="29">
        <v>0.99923800089534898</v>
      </c>
      <c r="D135" s="19">
        <v>72331745674.270035</v>
      </c>
      <c r="E135" s="29">
        <v>0.96240175012226248</v>
      </c>
      <c r="F135" s="19">
        <v>2911918240.2700019</v>
      </c>
      <c r="G135" s="29">
        <v>0.99774676745462987</v>
      </c>
      <c r="H135" s="19">
        <v>79274597829.670044</v>
      </c>
      <c r="I135" s="29">
        <v>0.96557877518453505</v>
      </c>
      <c r="J135" s="19">
        <v>9830135317.9199982</v>
      </c>
      <c r="K135" s="29">
        <v>0.99950356966408527</v>
      </c>
      <c r="L135" s="19">
        <v>7427090486.6200027</v>
      </c>
      <c r="M135" s="29">
        <v>0.92514690926931131</v>
      </c>
    </row>
    <row r="136" spans="1:13">
      <c r="A136" s="18" t="s">
        <v>195</v>
      </c>
      <c r="B136" s="19">
        <v>6190531</v>
      </c>
      <c r="C136" s="29">
        <v>0.9994023473124114</v>
      </c>
      <c r="D136" s="19">
        <v>72569840071.170029</v>
      </c>
      <c r="E136" s="29">
        <v>0.96556968782561547</v>
      </c>
      <c r="F136" s="19">
        <v>2913275622.3300018</v>
      </c>
      <c r="G136" s="29">
        <v>0.99821186415406193</v>
      </c>
      <c r="H136" s="19">
        <v>79512696838.140045</v>
      </c>
      <c r="I136" s="29">
        <v>0.96847886367776326</v>
      </c>
      <c r="J136" s="19">
        <v>9831184749.6799984</v>
      </c>
      <c r="K136" s="29">
        <v>0.9996102732603549</v>
      </c>
      <c r="L136" s="19">
        <v>7491175156.9500027</v>
      </c>
      <c r="M136" s="29">
        <v>0.93312954187546437</v>
      </c>
    </row>
    <row r="137" spans="1:13">
      <c r="A137" s="18" t="s">
        <v>196</v>
      </c>
      <c r="B137" s="19">
        <v>6191260</v>
      </c>
      <c r="C137" s="29">
        <v>0.99952003742836282</v>
      </c>
      <c r="D137" s="19">
        <v>72762877249.700027</v>
      </c>
      <c r="E137" s="29">
        <v>0.96813812187520343</v>
      </c>
      <c r="F137" s="19">
        <v>2913953281.110002</v>
      </c>
      <c r="G137" s="29">
        <v>0.99844405881112064</v>
      </c>
      <c r="H137" s="19">
        <v>79705854556.460052</v>
      </c>
      <c r="I137" s="29">
        <v>0.97083155922184672</v>
      </c>
      <c r="J137" s="19">
        <v>9831957741.0699978</v>
      </c>
      <c r="K137" s="29">
        <v>0.99968886909130095</v>
      </c>
      <c r="L137" s="19">
        <v>7542356508.630003</v>
      </c>
      <c r="M137" s="29">
        <v>0.93950488756490769</v>
      </c>
    </row>
    <row r="138" spans="1:13">
      <c r="A138" s="18" t="s">
        <v>197</v>
      </c>
      <c r="B138" s="19">
        <v>6191747</v>
      </c>
      <c r="C138" s="29">
        <v>0.99959865894615196</v>
      </c>
      <c r="D138" s="19">
        <v>72906504128.970032</v>
      </c>
      <c r="E138" s="29">
        <v>0.97004913285227179</v>
      </c>
      <c r="F138" s="19">
        <v>2914792734.380002</v>
      </c>
      <c r="G138" s="29">
        <v>0.99873169112681848</v>
      </c>
      <c r="H138" s="19">
        <v>79849481435.730057</v>
      </c>
      <c r="I138" s="29">
        <v>0.97258096029061125</v>
      </c>
      <c r="J138" s="19">
        <v>9832492624.9199982</v>
      </c>
      <c r="K138" s="29">
        <v>0.99974325474319081</v>
      </c>
      <c r="L138" s="19">
        <v>7578989440.5800028</v>
      </c>
      <c r="M138" s="29">
        <v>0.94406802623032049</v>
      </c>
    </row>
    <row r="139" spans="1:13">
      <c r="A139" s="18" t="s">
        <v>198</v>
      </c>
      <c r="B139" s="19">
        <v>6192142</v>
      </c>
      <c r="C139" s="29">
        <v>0.99966242793902005</v>
      </c>
      <c r="D139" s="19">
        <v>73034429120.770035</v>
      </c>
      <c r="E139" s="29">
        <v>0.97175122416563686</v>
      </c>
      <c r="F139" s="19">
        <v>2915727638.110002</v>
      </c>
      <c r="G139" s="29">
        <v>0.99905202882091615</v>
      </c>
      <c r="H139" s="19">
        <v>79977410473.730057</v>
      </c>
      <c r="I139" s="29">
        <v>0.97413915884606761</v>
      </c>
      <c r="J139" s="19">
        <v>9832886219.0999985</v>
      </c>
      <c r="K139" s="29">
        <v>0.99978327441486226</v>
      </c>
      <c r="L139" s="19">
        <v>7609745372.3600025</v>
      </c>
      <c r="M139" s="29">
        <v>0.9478991031882793</v>
      </c>
    </row>
    <row r="140" spans="1:13">
      <c r="A140" s="18" t="s">
        <v>199</v>
      </c>
      <c r="B140" s="19">
        <v>6192455</v>
      </c>
      <c r="C140" s="29">
        <v>0.99971295881184963</v>
      </c>
      <c r="D140" s="19">
        <v>73145544775.590042</v>
      </c>
      <c r="E140" s="29">
        <v>0.9732296607727986</v>
      </c>
      <c r="F140" s="19">
        <v>2916060651.5500021</v>
      </c>
      <c r="G140" s="29">
        <v>0.99916613335815341</v>
      </c>
      <c r="H140" s="19">
        <v>80088526128.550064</v>
      </c>
      <c r="I140" s="29">
        <v>0.97549256738830281</v>
      </c>
      <c r="J140" s="19">
        <v>9833220220.6399994</v>
      </c>
      <c r="K140" s="29">
        <v>0.99981723485596585</v>
      </c>
      <c r="L140" s="19">
        <v>7636361495.6000023</v>
      </c>
      <c r="M140" s="29">
        <v>0.95121450969861832</v>
      </c>
    </row>
    <row r="141" spans="1:13">
      <c r="A141" s="18" t="s">
        <v>200</v>
      </c>
      <c r="B141" s="19">
        <v>6192679</v>
      </c>
      <c r="C141" s="29">
        <v>0.99974912148122297</v>
      </c>
      <c r="D141" s="19">
        <v>73231347646.950043</v>
      </c>
      <c r="E141" s="29">
        <v>0.9743713010414331</v>
      </c>
      <c r="F141" s="19">
        <v>2916527584.6400023</v>
      </c>
      <c r="G141" s="29">
        <v>0.9993261244508711</v>
      </c>
      <c r="H141" s="19">
        <v>80174328999.910065</v>
      </c>
      <c r="I141" s="29">
        <v>0.97653766170228617</v>
      </c>
      <c r="J141" s="19">
        <v>9833432930.0599995</v>
      </c>
      <c r="K141" s="29">
        <v>0.99983886261771227</v>
      </c>
      <c r="L141" s="19">
        <v>7659272331.880002</v>
      </c>
      <c r="M141" s="29">
        <v>0.95406837143780154</v>
      </c>
    </row>
    <row r="142" spans="1:13">
      <c r="A142" s="18" t="s">
        <v>201</v>
      </c>
      <c r="B142" s="19">
        <v>6192968</v>
      </c>
      <c r="C142" s="29">
        <v>0.99979577778233397</v>
      </c>
      <c r="D142" s="19">
        <v>73353679110.560043</v>
      </c>
      <c r="E142" s="29">
        <v>0.97599896830669541</v>
      </c>
      <c r="F142" s="19">
        <v>2916765663.880002</v>
      </c>
      <c r="G142" s="29">
        <v>0.99940770050229411</v>
      </c>
      <c r="H142" s="19">
        <v>80296693980.340057</v>
      </c>
      <c r="I142" s="29">
        <v>0.97802808904173399</v>
      </c>
      <c r="J142" s="19">
        <v>9833682285.25</v>
      </c>
      <c r="K142" s="29">
        <v>0.99986421642968537</v>
      </c>
      <c r="L142" s="19">
        <v>7689381085.5200024</v>
      </c>
      <c r="M142" s="29">
        <v>0.95781883340163232</v>
      </c>
    </row>
    <row r="143" spans="1:13">
      <c r="A143" s="18" t="s">
        <v>202</v>
      </c>
      <c r="B143" s="19">
        <v>6193196</v>
      </c>
      <c r="C143" s="29">
        <v>0.99983258621366033</v>
      </c>
      <c r="D143" s="19">
        <v>73461984328.940048</v>
      </c>
      <c r="E143" s="29">
        <v>0.97744001097398669</v>
      </c>
      <c r="F143" s="19">
        <v>2917300709.3400021</v>
      </c>
      <c r="G143" s="29">
        <v>0.9995910297835815</v>
      </c>
      <c r="H143" s="19">
        <v>80404999298.340057</v>
      </c>
      <c r="I143" s="29">
        <v>0.97934726717903731</v>
      </c>
      <c r="J143" s="19">
        <v>9833911476.0599995</v>
      </c>
      <c r="K143" s="29">
        <v>0.99988751997793979</v>
      </c>
      <c r="L143" s="19">
        <v>7715388694.4800024</v>
      </c>
      <c r="M143" s="29">
        <v>0.96105844103670479</v>
      </c>
    </row>
    <row r="144" spans="1:13">
      <c r="A144" s="18" t="s">
        <v>203</v>
      </c>
      <c r="B144" s="19">
        <v>6193351</v>
      </c>
      <c r="C144" s="29">
        <v>0.99985760948934277</v>
      </c>
      <c r="D144" s="19">
        <v>73542943613.170044</v>
      </c>
      <c r="E144" s="29">
        <v>0.97851720544932086</v>
      </c>
      <c r="F144" s="19">
        <v>2917385496.5800018</v>
      </c>
      <c r="G144" s="29">
        <v>0.99962008149027481</v>
      </c>
      <c r="H144" s="19">
        <v>80485963692.02005</v>
      </c>
      <c r="I144" s="29">
        <v>0.98033342796979972</v>
      </c>
      <c r="J144" s="19">
        <v>9834065914.789999</v>
      </c>
      <c r="K144" s="29">
        <v>0.99990322292168743</v>
      </c>
      <c r="L144" s="19">
        <v>7733855109.6000023</v>
      </c>
      <c r="M144" s="29">
        <v>0.96335868861068141</v>
      </c>
    </row>
    <row r="145" spans="1:13">
      <c r="A145" s="18" t="s">
        <v>204</v>
      </c>
      <c r="B145" s="19">
        <v>6193471</v>
      </c>
      <c r="C145" s="29">
        <v>0.99987698234793554</v>
      </c>
      <c r="D145" s="19">
        <v>73611753936.820038</v>
      </c>
      <c r="E145" s="29">
        <v>0.97943275332238688</v>
      </c>
      <c r="F145" s="19">
        <v>2917548787.670002</v>
      </c>
      <c r="G145" s="29">
        <v>0.99967603194758803</v>
      </c>
      <c r="H145" s="19">
        <v>80554774015.670044</v>
      </c>
      <c r="I145" s="29">
        <v>0.98117155001455325</v>
      </c>
      <c r="J145" s="19">
        <v>9834189447.7499981</v>
      </c>
      <c r="K145" s="29">
        <v>0.99991578344405019</v>
      </c>
      <c r="L145" s="19">
        <v>7749205245.9500027</v>
      </c>
      <c r="M145" s="29">
        <v>0.96527076053529959</v>
      </c>
    </row>
    <row r="146" spans="1:13">
      <c r="A146" s="18" t="s">
        <v>205</v>
      </c>
      <c r="B146" s="19">
        <v>6193550</v>
      </c>
      <c r="C146" s="29">
        <v>0.99988973614650922</v>
      </c>
      <c r="D146" s="19">
        <v>73660885174.590042</v>
      </c>
      <c r="E146" s="29">
        <v>0.98008646337424232</v>
      </c>
      <c r="F146" s="19">
        <v>2917675807.2200022</v>
      </c>
      <c r="G146" s="29">
        <v>0.99971955423597636</v>
      </c>
      <c r="H146" s="19">
        <v>80603905253.440048</v>
      </c>
      <c r="I146" s="29">
        <v>0.98176997727483639</v>
      </c>
      <c r="J146" s="19">
        <v>9834255326.579998</v>
      </c>
      <c r="K146" s="29">
        <v>0.99992248183869281</v>
      </c>
      <c r="L146" s="19">
        <v>7761704453.7100029</v>
      </c>
      <c r="M146" s="29">
        <v>0.9668277098478617</v>
      </c>
    </row>
    <row r="147" spans="1:13">
      <c r="A147" s="18" t="s">
        <v>206</v>
      </c>
      <c r="B147" s="19">
        <v>6193626</v>
      </c>
      <c r="C147" s="29">
        <v>0.99990200562361797</v>
      </c>
      <c r="D147" s="19">
        <v>73711966560.90004</v>
      </c>
      <c r="E147" s="29">
        <v>0.98076612090393611</v>
      </c>
      <c r="F147" s="19">
        <v>2917836457.5300021</v>
      </c>
      <c r="G147" s="29">
        <v>0.99977459984998984</v>
      </c>
      <c r="H147" s="19">
        <v>80655024050.830048</v>
      </c>
      <c r="I147" s="29">
        <v>0.98239261336664974</v>
      </c>
      <c r="J147" s="19">
        <v>9834343904.8599987</v>
      </c>
      <c r="K147" s="29">
        <v>0.99993148825663036</v>
      </c>
      <c r="L147" s="19">
        <v>7773775612.1700029</v>
      </c>
      <c r="M147" s="29">
        <v>0.96833133969600849</v>
      </c>
    </row>
    <row r="148" spans="1:13">
      <c r="A148" s="18" t="s">
        <v>207</v>
      </c>
      <c r="B148" s="19">
        <v>6193753</v>
      </c>
      <c r="C148" s="29">
        <v>0.9999225085656287</v>
      </c>
      <c r="D148" s="19">
        <v>73806481899.180038</v>
      </c>
      <c r="E148" s="29">
        <v>0.98202368390239736</v>
      </c>
      <c r="F148" s="19">
        <v>2917946553.8300023</v>
      </c>
      <c r="G148" s="29">
        <v>0.99981232351472571</v>
      </c>
      <c r="H148" s="19">
        <v>80749542507.470047</v>
      </c>
      <c r="I148" s="29">
        <v>0.98354386506761549</v>
      </c>
      <c r="J148" s="19">
        <v>9834474994.8699989</v>
      </c>
      <c r="K148" s="29">
        <v>0.99994481716093386</v>
      </c>
      <c r="L148" s="19">
        <v>7795054829.8100033</v>
      </c>
      <c r="M148" s="29">
        <v>0.97098196075236709</v>
      </c>
    </row>
    <row r="149" spans="1:13">
      <c r="A149" s="18" t="s">
        <v>208</v>
      </c>
      <c r="B149" s="19">
        <v>6193844</v>
      </c>
      <c r="C149" s="29">
        <v>0.99993719965006156</v>
      </c>
      <c r="D149" s="19">
        <v>73883575800.740036</v>
      </c>
      <c r="E149" s="29">
        <v>0.98304944797173444</v>
      </c>
      <c r="F149" s="19">
        <v>2917988752.4100022</v>
      </c>
      <c r="G149" s="29">
        <v>0.99982678253909107</v>
      </c>
      <c r="H149" s="19">
        <v>80826636409.030045</v>
      </c>
      <c r="I149" s="29">
        <v>0.98448288257234562</v>
      </c>
      <c r="J149" s="19">
        <v>9834579517.9499989</v>
      </c>
      <c r="K149" s="29">
        <v>0.99995544480625032</v>
      </c>
      <c r="L149" s="19">
        <v>7811750586.0800037</v>
      </c>
      <c r="M149" s="29">
        <v>0.9730616482610801</v>
      </c>
    </row>
    <row r="150" spans="1:13">
      <c r="A150" s="69" t="s">
        <v>209</v>
      </c>
      <c r="B150" s="66">
        <v>6194233</v>
      </c>
      <c r="C150" s="70">
        <v>1</v>
      </c>
      <c r="D150" s="66">
        <v>75157537551.320038</v>
      </c>
      <c r="E150" s="70">
        <v>1.0000000000000004</v>
      </c>
      <c r="F150" s="66">
        <v>2918494286.5800023</v>
      </c>
      <c r="G150" s="70">
        <v>1.0000000000000004</v>
      </c>
      <c r="H150" s="66">
        <v>82100601076.820038</v>
      </c>
      <c r="I150" s="70">
        <v>0.99999999999999967</v>
      </c>
      <c r="J150" s="66">
        <v>9835017719.0699997</v>
      </c>
      <c r="K150" s="70">
        <v>0.99999999999999967</v>
      </c>
      <c r="L150" s="66">
        <v>8028011997.0200033</v>
      </c>
      <c r="M150" s="70">
        <v>1.0000000000000007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T150"/>
  <sheetViews>
    <sheetView zoomScale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1.7109375" customWidth="1"/>
    <col min="4" max="4" width="29.42578125" customWidth="1"/>
    <col min="5" max="5" width="13.42578125" customWidth="1"/>
    <col min="6" max="6" width="53.85546875" customWidth="1"/>
    <col min="7" max="7" width="11.7109375" customWidth="1"/>
    <col min="8" max="8" width="20.28515625" customWidth="1"/>
    <col min="9" max="9" width="13.42578125" customWidth="1"/>
    <col min="10" max="10" width="20.28515625" customWidth="1"/>
    <col min="11" max="11" width="13.42578125" customWidth="1"/>
    <col min="12" max="12" width="20.28515625" hidden="1" customWidth="1"/>
    <col min="13" max="13" width="13.42578125" hidden="1" customWidth="1"/>
    <col min="14" max="14" width="20.28515625" customWidth="1"/>
    <col min="15" max="15" width="14.5703125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347</v>
      </c>
      <c r="B1" s="19" t="s">
        <v>1</v>
      </c>
    </row>
    <row r="2" spans="1:124" s="9" customFormat="1" hidden="1">
      <c r="A2" s="25" t="s">
        <v>63</v>
      </c>
      <c r="B2" s="19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87"/>
      <c r="O4" s="87"/>
      <c r="P4"/>
    </row>
    <row r="5" spans="1:124" s="8" customFormat="1" ht="30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  <c r="N5" s="133" t="s">
        <v>464</v>
      </c>
      <c r="O5" s="133"/>
      <c r="P5" s="45"/>
    </row>
    <row r="6" spans="1:124" s="8" customFormat="1" ht="38.25" customHeight="1">
      <c r="A6" s="107" t="s">
        <v>465</v>
      </c>
      <c r="B6" s="51" t="s">
        <v>362</v>
      </c>
      <c r="C6" s="51" t="s">
        <v>311</v>
      </c>
      <c r="D6" s="51" t="s">
        <v>362</v>
      </c>
      <c r="E6" s="51" t="s">
        <v>311</v>
      </c>
      <c r="F6" s="51" t="s">
        <v>362</v>
      </c>
      <c r="G6" s="51" t="s">
        <v>311</v>
      </c>
      <c r="H6" s="51" t="s">
        <v>362</v>
      </c>
      <c r="I6" s="51" t="s">
        <v>311</v>
      </c>
      <c r="J6" s="51" t="s">
        <v>362</v>
      </c>
      <c r="K6" s="51" t="s">
        <v>311</v>
      </c>
      <c r="L6"/>
      <c r="M6"/>
      <c r="N6" s="93" t="s">
        <v>530</v>
      </c>
      <c r="O6" s="93" t="s">
        <v>311</v>
      </c>
      <c r="P6" s="45"/>
    </row>
    <row r="7" spans="1:124">
      <c r="A7" s="24" t="s">
        <v>468</v>
      </c>
      <c r="B7" s="19">
        <v>354028</v>
      </c>
      <c r="C7" s="19">
        <v>356642500.87</v>
      </c>
      <c r="D7" s="19">
        <v>189627</v>
      </c>
      <c r="E7" s="19">
        <v>909156866.55999994</v>
      </c>
      <c r="F7" s="19">
        <v>4939</v>
      </c>
      <c r="G7" s="19">
        <v>11473201.42</v>
      </c>
      <c r="H7" s="19">
        <v>625055</v>
      </c>
      <c r="I7" s="19">
        <v>1482015766.3099999</v>
      </c>
      <c r="J7" s="19">
        <v>527584</v>
      </c>
      <c r="K7" s="19">
        <v>666328739.24000001</v>
      </c>
      <c r="N7" s="19">
        <f>SUM(B7,D7,F7,H7,J7,L7)</f>
        <v>1701233</v>
      </c>
      <c r="O7" s="19">
        <f>SUM(C7,E7,G7,I7,K7,M7)</f>
        <v>3425617074.3999996</v>
      </c>
    </row>
    <row r="8" spans="1:124">
      <c r="A8" s="24" t="s">
        <v>469</v>
      </c>
      <c r="B8" s="19">
        <v>37605</v>
      </c>
      <c r="C8" s="19">
        <v>44466499.590000004</v>
      </c>
      <c r="D8" s="19">
        <v>21843</v>
      </c>
      <c r="E8" s="19">
        <v>101060421.62</v>
      </c>
      <c r="F8" s="19">
        <v>3414</v>
      </c>
      <c r="G8" s="19">
        <v>6225331.7999999998</v>
      </c>
      <c r="H8" s="19">
        <v>81785</v>
      </c>
      <c r="I8" s="19">
        <v>160653472.15000001</v>
      </c>
      <c r="J8" s="19">
        <v>59431</v>
      </c>
      <c r="K8" s="19">
        <v>58262413.780000001</v>
      </c>
      <c r="N8" s="19">
        <f t="shared" ref="N8:N61" si="0">SUM(B8,D8,F8,H8,J8,L8)</f>
        <v>204078</v>
      </c>
      <c r="O8" s="19">
        <f t="shared" ref="O8:O61" si="1">SUM(C8,E8,G8,I8,K8,M8)</f>
        <v>370668138.94000006</v>
      </c>
    </row>
    <row r="9" spans="1:124">
      <c r="A9" s="24" t="s">
        <v>470</v>
      </c>
      <c r="B9" s="19">
        <v>12445</v>
      </c>
      <c r="C9" s="19">
        <v>4777157.9000000004</v>
      </c>
      <c r="D9" s="19">
        <v>5749</v>
      </c>
      <c r="E9" s="19">
        <v>17338367.399999999</v>
      </c>
      <c r="F9" s="19">
        <v>1709</v>
      </c>
      <c r="G9" s="19">
        <v>2551754.5299999998</v>
      </c>
      <c r="H9" s="19">
        <v>24817</v>
      </c>
      <c r="I9" s="19">
        <v>27768501.609999999</v>
      </c>
      <c r="J9" s="19">
        <v>17539</v>
      </c>
      <c r="K9" s="19">
        <v>11502822.58</v>
      </c>
      <c r="N9" s="19">
        <f t="shared" si="0"/>
        <v>62259</v>
      </c>
      <c r="O9" s="19">
        <f t="shared" si="1"/>
        <v>63938604.019999996</v>
      </c>
    </row>
    <row r="10" spans="1:124">
      <c r="A10" s="24" t="s">
        <v>471</v>
      </c>
      <c r="B10" s="19">
        <v>58408</v>
      </c>
      <c r="C10" s="19">
        <v>23129419.870000001</v>
      </c>
      <c r="D10" s="19">
        <v>31643</v>
      </c>
      <c r="E10" s="19">
        <v>105139579.86</v>
      </c>
      <c r="F10" s="19">
        <v>1776</v>
      </c>
      <c r="G10" s="19">
        <v>2598253.39</v>
      </c>
      <c r="H10" s="19">
        <v>122002</v>
      </c>
      <c r="I10" s="19">
        <v>200697663.24000001</v>
      </c>
      <c r="J10" s="19">
        <v>107818</v>
      </c>
      <c r="K10" s="19">
        <v>93458041.709999993</v>
      </c>
      <c r="N10" s="19">
        <f t="shared" si="0"/>
        <v>321647</v>
      </c>
      <c r="O10" s="19">
        <f t="shared" si="1"/>
        <v>425022958.06999999</v>
      </c>
    </row>
    <row r="11" spans="1:124">
      <c r="A11" s="24" t="s">
        <v>472</v>
      </c>
      <c r="B11" s="19">
        <v>135517</v>
      </c>
      <c r="C11" s="19">
        <v>127464625.43000001</v>
      </c>
      <c r="D11" s="19">
        <v>68375</v>
      </c>
      <c r="E11" s="19">
        <v>227181345.77000001</v>
      </c>
      <c r="F11" s="19">
        <v>10459</v>
      </c>
      <c r="G11" s="19">
        <v>12671001.550000001</v>
      </c>
      <c r="H11" s="19">
        <v>210328</v>
      </c>
      <c r="I11" s="19">
        <v>260121647.18000001</v>
      </c>
      <c r="J11" s="19">
        <v>188504</v>
      </c>
      <c r="K11" s="19">
        <v>167387767.33000001</v>
      </c>
      <c r="N11" s="19">
        <f t="shared" si="0"/>
        <v>613183</v>
      </c>
      <c r="O11" s="19">
        <f t="shared" si="1"/>
        <v>794826387.26000011</v>
      </c>
    </row>
    <row r="12" spans="1:124">
      <c r="A12" s="24" t="s">
        <v>473</v>
      </c>
      <c r="B12" s="19">
        <v>23559</v>
      </c>
      <c r="C12" s="19">
        <v>3443088.49</v>
      </c>
      <c r="D12" s="19">
        <v>11086</v>
      </c>
      <c r="E12" s="19">
        <v>22002815.890000001</v>
      </c>
      <c r="F12" s="19">
        <v>13118</v>
      </c>
      <c r="G12" s="19">
        <v>8687149.5</v>
      </c>
      <c r="H12" s="19">
        <v>29572</v>
      </c>
      <c r="I12" s="19">
        <v>28110647.23</v>
      </c>
      <c r="J12" s="19">
        <v>42491</v>
      </c>
      <c r="K12" s="19">
        <v>20893795.379999999</v>
      </c>
      <c r="N12" s="19">
        <f t="shared" si="0"/>
        <v>119826</v>
      </c>
      <c r="O12" s="19">
        <f t="shared" si="1"/>
        <v>83137496.489999995</v>
      </c>
    </row>
    <row r="13" spans="1:124">
      <c r="A13" s="24" t="s">
        <v>474</v>
      </c>
      <c r="B13" s="19">
        <v>10870</v>
      </c>
      <c r="C13" s="19">
        <v>3885135.79</v>
      </c>
      <c r="D13" s="19">
        <v>6062</v>
      </c>
      <c r="E13" s="19">
        <v>15463657.810000001</v>
      </c>
      <c r="F13" s="19">
        <v>5857</v>
      </c>
      <c r="G13" s="19">
        <v>7070318.5599999996</v>
      </c>
      <c r="H13" s="19">
        <v>16894</v>
      </c>
      <c r="I13" s="19">
        <v>14129136</v>
      </c>
      <c r="J13" s="19">
        <v>18542</v>
      </c>
      <c r="K13" s="19">
        <v>10999149.49</v>
      </c>
      <c r="N13" s="19">
        <f t="shared" si="0"/>
        <v>58225</v>
      </c>
      <c r="O13" s="19">
        <f t="shared" si="1"/>
        <v>51547397.649999999</v>
      </c>
    </row>
    <row r="14" spans="1:124">
      <c r="A14" s="24" t="s">
        <v>475</v>
      </c>
      <c r="B14" s="19">
        <v>8483</v>
      </c>
      <c r="C14" s="19">
        <v>2711019.23</v>
      </c>
      <c r="D14" s="19">
        <v>5113</v>
      </c>
      <c r="E14" s="19">
        <v>12503510.119999999</v>
      </c>
      <c r="F14" s="19">
        <v>3926</v>
      </c>
      <c r="G14" s="19">
        <v>3998151.57</v>
      </c>
      <c r="H14" s="19">
        <v>12802</v>
      </c>
      <c r="I14" s="19">
        <v>17232970.210000001</v>
      </c>
      <c r="J14" s="19">
        <v>17221</v>
      </c>
      <c r="K14" s="19">
        <v>11936069.029999999</v>
      </c>
      <c r="N14" s="19">
        <f t="shared" si="0"/>
        <v>47545</v>
      </c>
      <c r="O14" s="19">
        <f t="shared" si="1"/>
        <v>48381720.159999996</v>
      </c>
    </row>
    <row r="15" spans="1:124">
      <c r="A15" s="24" t="s">
        <v>476</v>
      </c>
      <c r="B15" s="19">
        <v>5903</v>
      </c>
      <c r="C15" s="19">
        <v>1086862.44</v>
      </c>
      <c r="D15" s="19">
        <v>3441</v>
      </c>
      <c r="E15" s="19">
        <v>7475233.4000000004</v>
      </c>
      <c r="F15" s="19">
        <v>2991</v>
      </c>
      <c r="G15" s="19">
        <v>3011282.76</v>
      </c>
      <c r="H15" s="19">
        <v>10818</v>
      </c>
      <c r="I15" s="19">
        <v>10647655.48</v>
      </c>
      <c r="J15" s="19">
        <v>16045</v>
      </c>
      <c r="K15" s="19">
        <v>8784095.6899999995</v>
      </c>
      <c r="N15" s="19">
        <f t="shared" si="0"/>
        <v>39198</v>
      </c>
      <c r="O15" s="19">
        <f t="shared" si="1"/>
        <v>31005129.769999996</v>
      </c>
    </row>
    <row r="16" spans="1:124">
      <c r="A16" s="24" t="s">
        <v>477</v>
      </c>
      <c r="B16" s="19">
        <v>36745</v>
      </c>
      <c r="C16" s="19">
        <v>11959565.810000001</v>
      </c>
      <c r="D16" s="19">
        <v>18158</v>
      </c>
      <c r="E16" s="19">
        <v>51514863.560000002</v>
      </c>
      <c r="F16" s="19">
        <v>7337</v>
      </c>
      <c r="G16" s="19">
        <v>5262875.41</v>
      </c>
      <c r="H16" s="19">
        <v>55798</v>
      </c>
      <c r="I16" s="19">
        <v>64891028.07</v>
      </c>
      <c r="J16" s="19">
        <v>55596</v>
      </c>
      <c r="K16" s="19">
        <v>45289489.670000002</v>
      </c>
      <c r="N16" s="19">
        <f t="shared" si="0"/>
        <v>173634</v>
      </c>
      <c r="O16" s="19">
        <f t="shared" si="1"/>
        <v>178917822.51999998</v>
      </c>
    </row>
    <row r="17" spans="1:15">
      <c r="A17" s="24" t="s">
        <v>478</v>
      </c>
      <c r="B17" s="19">
        <v>10117</v>
      </c>
      <c r="C17" s="19">
        <v>2283481.7799999998</v>
      </c>
      <c r="D17" s="19">
        <v>5946</v>
      </c>
      <c r="E17" s="19">
        <v>14516274.23</v>
      </c>
      <c r="F17" s="19">
        <v>4802</v>
      </c>
      <c r="G17" s="19">
        <v>5675507.2199999997</v>
      </c>
      <c r="H17" s="19">
        <v>21214</v>
      </c>
      <c r="I17" s="19">
        <v>25915643.07</v>
      </c>
      <c r="J17" s="19">
        <v>21504</v>
      </c>
      <c r="K17" s="19">
        <v>11952199.09</v>
      </c>
      <c r="N17" s="19">
        <f t="shared" si="0"/>
        <v>63583</v>
      </c>
      <c r="O17" s="19">
        <f t="shared" si="1"/>
        <v>60343105.390000001</v>
      </c>
    </row>
    <row r="18" spans="1:15">
      <c r="A18" s="24" t="s">
        <v>479</v>
      </c>
      <c r="B18" s="19">
        <v>3114</v>
      </c>
      <c r="C18" s="19">
        <v>609201.03</v>
      </c>
      <c r="D18" s="19">
        <v>1604</v>
      </c>
      <c r="E18" s="19">
        <v>3693692.42</v>
      </c>
      <c r="F18" s="19">
        <v>1721</v>
      </c>
      <c r="G18" s="19">
        <v>1211034.6599999999</v>
      </c>
      <c r="H18" s="19">
        <v>4109</v>
      </c>
      <c r="I18" s="19">
        <v>4144175.15</v>
      </c>
      <c r="J18" s="19">
        <v>6954</v>
      </c>
      <c r="K18" s="19">
        <v>3196722.73</v>
      </c>
      <c r="N18" s="19">
        <f t="shared" si="0"/>
        <v>17502</v>
      </c>
      <c r="O18" s="19">
        <f t="shared" si="1"/>
        <v>12854825.99</v>
      </c>
    </row>
    <row r="19" spans="1:15">
      <c r="A19" s="24" t="s">
        <v>480</v>
      </c>
      <c r="B19" s="19">
        <v>11615</v>
      </c>
      <c r="C19" s="19">
        <v>3094341.94</v>
      </c>
      <c r="D19" s="19">
        <v>5460</v>
      </c>
      <c r="E19" s="19">
        <v>13629084.109999999</v>
      </c>
      <c r="F19" s="19">
        <v>3124</v>
      </c>
      <c r="G19" s="19">
        <v>2942524.74</v>
      </c>
      <c r="H19" s="19">
        <v>15943</v>
      </c>
      <c r="I19" s="19">
        <v>14923208.07</v>
      </c>
      <c r="J19" s="19">
        <v>21424</v>
      </c>
      <c r="K19" s="19">
        <v>12088979.6</v>
      </c>
      <c r="N19" s="19">
        <f t="shared" si="0"/>
        <v>57566</v>
      </c>
      <c r="O19" s="19">
        <f t="shared" si="1"/>
        <v>46678138.460000001</v>
      </c>
    </row>
    <row r="20" spans="1:15">
      <c r="A20" s="24" t="s">
        <v>481</v>
      </c>
      <c r="B20" s="19">
        <v>23959</v>
      </c>
      <c r="C20" s="19">
        <v>13321039.68</v>
      </c>
      <c r="D20" s="19">
        <v>15467</v>
      </c>
      <c r="E20" s="19">
        <v>42872679.939999998</v>
      </c>
      <c r="F20" s="19">
        <v>2826</v>
      </c>
      <c r="G20" s="19">
        <v>2719492.43</v>
      </c>
      <c r="H20" s="19">
        <v>46275</v>
      </c>
      <c r="I20" s="19">
        <v>39426860.200000003</v>
      </c>
      <c r="J20" s="19">
        <v>26053</v>
      </c>
      <c r="K20" s="19">
        <v>20009533.98</v>
      </c>
      <c r="N20" s="19">
        <f t="shared" si="0"/>
        <v>114580</v>
      </c>
      <c r="O20" s="19">
        <f t="shared" si="1"/>
        <v>118349606.23</v>
      </c>
    </row>
    <row r="21" spans="1:15">
      <c r="A21" s="24" t="s">
        <v>482</v>
      </c>
      <c r="B21" s="19">
        <v>15776</v>
      </c>
      <c r="C21" s="19">
        <v>4034283.78</v>
      </c>
      <c r="D21" s="19">
        <v>6962</v>
      </c>
      <c r="E21" s="19">
        <v>18149431.93</v>
      </c>
      <c r="F21" s="19">
        <v>5829</v>
      </c>
      <c r="G21" s="19">
        <v>4310364.01</v>
      </c>
      <c r="H21" s="19">
        <v>22798</v>
      </c>
      <c r="I21" s="19">
        <v>25869644.489999998</v>
      </c>
      <c r="J21" s="19">
        <v>28746</v>
      </c>
      <c r="K21" s="19">
        <v>16238357.48</v>
      </c>
      <c r="N21" s="19">
        <f t="shared" si="0"/>
        <v>80111</v>
      </c>
      <c r="O21" s="19">
        <f t="shared" si="1"/>
        <v>68602081.689999998</v>
      </c>
    </row>
    <row r="22" spans="1:15">
      <c r="A22" s="24" t="s">
        <v>483</v>
      </c>
      <c r="B22" s="19">
        <v>21507</v>
      </c>
      <c r="C22" s="19">
        <v>6047125.0999999996</v>
      </c>
      <c r="D22" s="19">
        <v>12565</v>
      </c>
      <c r="E22" s="19">
        <v>27990548.670000002</v>
      </c>
      <c r="F22" s="19">
        <v>6325</v>
      </c>
      <c r="G22" s="19">
        <v>6027268.3600000003</v>
      </c>
      <c r="H22" s="19">
        <v>35850</v>
      </c>
      <c r="I22" s="19">
        <v>43738474.600000001</v>
      </c>
      <c r="J22" s="19">
        <v>41073</v>
      </c>
      <c r="K22" s="19">
        <v>29323541.940000001</v>
      </c>
      <c r="N22" s="19">
        <f t="shared" si="0"/>
        <v>117320</v>
      </c>
      <c r="O22" s="19">
        <f t="shared" si="1"/>
        <v>113126958.67</v>
      </c>
    </row>
    <row r="23" spans="1:15">
      <c r="A23" s="24" t="s">
        <v>484</v>
      </c>
      <c r="B23" s="19">
        <v>1682</v>
      </c>
      <c r="C23" s="19">
        <v>217624.08</v>
      </c>
      <c r="D23" s="19">
        <v>997</v>
      </c>
      <c r="E23" s="19">
        <v>1663936.26</v>
      </c>
      <c r="F23" s="19">
        <v>754</v>
      </c>
      <c r="G23" s="19">
        <v>340958.6</v>
      </c>
      <c r="H23" s="19">
        <v>2192</v>
      </c>
      <c r="I23" s="19">
        <v>2181092.7999999998</v>
      </c>
      <c r="J23" s="19">
        <v>3483</v>
      </c>
      <c r="K23" s="19">
        <v>1412461.46</v>
      </c>
      <c r="N23" s="19">
        <f t="shared" si="0"/>
        <v>9108</v>
      </c>
      <c r="O23" s="19">
        <f t="shared" si="1"/>
        <v>5816073.2000000002</v>
      </c>
    </row>
    <row r="24" spans="1:15">
      <c r="A24" s="24" t="s">
        <v>485</v>
      </c>
      <c r="B24" s="19">
        <v>4717</v>
      </c>
      <c r="C24" s="19">
        <v>1749638.67</v>
      </c>
      <c r="D24" s="19">
        <v>3683</v>
      </c>
      <c r="E24" s="19">
        <v>8403769.9399999995</v>
      </c>
      <c r="F24" s="19">
        <v>1488</v>
      </c>
      <c r="G24" s="19">
        <v>1283163.72</v>
      </c>
      <c r="H24" s="19">
        <v>9031</v>
      </c>
      <c r="I24" s="19">
        <v>4750775.84</v>
      </c>
      <c r="J24" s="19">
        <v>5941</v>
      </c>
      <c r="K24" s="19">
        <v>3782503</v>
      </c>
      <c r="N24" s="19">
        <f t="shared" si="0"/>
        <v>24860</v>
      </c>
      <c r="O24" s="19">
        <f t="shared" si="1"/>
        <v>19969851.170000002</v>
      </c>
    </row>
    <row r="25" spans="1:15">
      <c r="A25" s="24" t="s">
        <v>486</v>
      </c>
      <c r="B25" s="19">
        <v>15900</v>
      </c>
      <c r="C25" s="19">
        <v>2057091.79</v>
      </c>
      <c r="D25" s="19">
        <v>7155</v>
      </c>
      <c r="E25" s="19">
        <v>14425492.380000001</v>
      </c>
      <c r="F25" s="19">
        <v>8328</v>
      </c>
      <c r="G25" s="19">
        <v>7494188.1200000001</v>
      </c>
      <c r="H25" s="19">
        <v>19047</v>
      </c>
      <c r="I25" s="19">
        <v>14662735.470000001</v>
      </c>
      <c r="J25" s="19">
        <v>29016</v>
      </c>
      <c r="K25" s="19">
        <v>15023583.6</v>
      </c>
      <c r="N25" s="19">
        <f t="shared" si="0"/>
        <v>79446</v>
      </c>
      <c r="O25" s="19">
        <f t="shared" si="1"/>
        <v>53663091.360000007</v>
      </c>
    </row>
    <row r="26" spans="1:15">
      <c r="A26" s="24" t="s">
        <v>487</v>
      </c>
      <c r="B26" s="19">
        <v>14812</v>
      </c>
      <c r="C26" s="19">
        <v>2921658.66</v>
      </c>
      <c r="D26" s="19">
        <v>6934</v>
      </c>
      <c r="E26" s="19">
        <v>15598996.630000001</v>
      </c>
      <c r="F26" s="19">
        <v>7548</v>
      </c>
      <c r="G26" s="19">
        <v>6941822.8399999999</v>
      </c>
      <c r="H26" s="19">
        <v>23142</v>
      </c>
      <c r="I26" s="19">
        <v>18451012.359999999</v>
      </c>
      <c r="J26" s="19">
        <v>30010</v>
      </c>
      <c r="K26" s="19">
        <v>13792676.35</v>
      </c>
      <c r="N26" s="19">
        <f t="shared" si="0"/>
        <v>82446</v>
      </c>
      <c r="O26" s="19">
        <f t="shared" si="1"/>
        <v>57706166.839999996</v>
      </c>
    </row>
    <row r="27" spans="1:15">
      <c r="A27" s="24" t="s">
        <v>488</v>
      </c>
      <c r="B27" s="19">
        <v>27645</v>
      </c>
      <c r="C27" s="19">
        <v>11131343.359999999</v>
      </c>
      <c r="D27" s="19">
        <v>18903</v>
      </c>
      <c r="E27" s="19">
        <v>53353262.770000003</v>
      </c>
      <c r="F27" s="19">
        <v>12643</v>
      </c>
      <c r="G27" s="19">
        <v>12124504.68</v>
      </c>
      <c r="H27" s="19">
        <v>57902</v>
      </c>
      <c r="I27" s="19">
        <v>55806074.549999997</v>
      </c>
      <c r="J27" s="19">
        <v>47006</v>
      </c>
      <c r="K27" s="19">
        <v>33732990.93</v>
      </c>
      <c r="N27" s="19">
        <f t="shared" si="0"/>
        <v>164099</v>
      </c>
      <c r="O27" s="19">
        <f t="shared" si="1"/>
        <v>166148176.28999999</v>
      </c>
    </row>
    <row r="28" spans="1:15">
      <c r="A28" s="24" t="s">
        <v>489</v>
      </c>
      <c r="B28" s="19">
        <v>5788</v>
      </c>
      <c r="C28" s="19">
        <v>1453446.2</v>
      </c>
      <c r="D28" s="19">
        <v>2957</v>
      </c>
      <c r="E28" s="19">
        <v>6411166.8499999996</v>
      </c>
      <c r="F28" s="19">
        <v>2434</v>
      </c>
      <c r="G28" s="19">
        <v>2508933.7000000002</v>
      </c>
      <c r="H28" s="19">
        <v>6337</v>
      </c>
      <c r="I28" s="19">
        <v>5666304.4900000002</v>
      </c>
      <c r="J28" s="19">
        <v>8351</v>
      </c>
      <c r="K28" s="19">
        <v>4368858.68</v>
      </c>
      <c r="N28" s="19">
        <f t="shared" si="0"/>
        <v>25867</v>
      </c>
      <c r="O28" s="19">
        <f t="shared" si="1"/>
        <v>20408709.920000002</v>
      </c>
    </row>
    <row r="29" spans="1:15">
      <c r="A29" s="24" t="s">
        <v>490</v>
      </c>
      <c r="B29" s="19">
        <v>16449</v>
      </c>
      <c r="C29" s="19">
        <v>6858390.4900000002</v>
      </c>
      <c r="D29" s="19">
        <v>9839</v>
      </c>
      <c r="E29" s="19">
        <v>28072851.620000001</v>
      </c>
      <c r="F29" s="19">
        <v>4085</v>
      </c>
      <c r="G29" s="19">
        <v>4671076.25</v>
      </c>
      <c r="H29" s="19">
        <v>28864</v>
      </c>
      <c r="I29" s="19">
        <v>32349808.600000001</v>
      </c>
      <c r="J29" s="19">
        <v>30089</v>
      </c>
      <c r="K29" s="19">
        <v>24623761.399999999</v>
      </c>
      <c r="N29" s="19">
        <f t="shared" si="0"/>
        <v>89326</v>
      </c>
      <c r="O29" s="19">
        <f t="shared" si="1"/>
        <v>96575888.360000014</v>
      </c>
    </row>
    <row r="30" spans="1:15">
      <c r="A30" s="24" t="s">
        <v>491</v>
      </c>
      <c r="B30" s="19">
        <v>15738</v>
      </c>
      <c r="C30" s="19">
        <v>4510242.87</v>
      </c>
      <c r="D30" s="19">
        <v>8980</v>
      </c>
      <c r="E30" s="19">
        <v>23237416</v>
      </c>
      <c r="F30" s="19">
        <v>4546</v>
      </c>
      <c r="G30" s="19">
        <v>5236735.22</v>
      </c>
      <c r="H30" s="19">
        <v>23390</v>
      </c>
      <c r="I30" s="19">
        <v>22744676.489999998</v>
      </c>
      <c r="J30" s="19">
        <v>28684</v>
      </c>
      <c r="K30" s="19">
        <v>18098208.16</v>
      </c>
      <c r="N30" s="19">
        <f t="shared" si="0"/>
        <v>81338</v>
      </c>
      <c r="O30" s="19">
        <f t="shared" si="1"/>
        <v>73827278.739999995</v>
      </c>
    </row>
    <row r="31" spans="1:15">
      <c r="A31" s="24" t="s">
        <v>492</v>
      </c>
      <c r="B31" s="19">
        <v>10770</v>
      </c>
      <c r="C31" s="19">
        <v>1526345.34</v>
      </c>
      <c r="D31" s="19">
        <v>5887</v>
      </c>
      <c r="E31" s="19">
        <v>12089427.18</v>
      </c>
      <c r="F31" s="19">
        <v>6937</v>
      </c>
      <c r="G31" s="19">
        <v>4238299.05</v>
      </c>
      <c r="H31" s="19">
        <v>16002</v>
      </c>
      <c r="I31" s="19">
        <v>14018429.67</v>
      </c>
      <c r="J31" s="19">
        <v>23979</v>
      </c>
      <c r="K31" s="19">
        <v>11552353.09</v>
      </c>
      <c r="N31" s="19">
        <f t="shared" si="0"/>
        <v>63575</v>
      </c>
      <c r="O31" s="19">
        <f t="shared" si="1"/>
        <v>43424854.329999998</v>
      </c>
    </row>
    <row r="32" spans="1:15">
      <c r="A32" s="24" t="s">
        <v>493</v>
      </c>
      <c r="B32" s="19">
        <v>6361</v>
      </c>
      <c r="C32" s="19">
        <v>2430900.92</v>
      </c>
      <c r="D32" s="19">
        <v>3216</v>
      </c>
      <c r="E32" s="19">
        <v>7251256.25</v>
      </c>
      <c r="F32" s="19">
        <v>2397</v>
      </c>
      <c r="G32" s="19">
        <v>1747629.17</v>
      </c>
      <c r="H32" s="19">
        <v>8607</v>
      </c>
      <c r="I32" s="19">
        <v>6892316.9500000002</v>
      </c>
      <c r="J32" s="19">
        <v>9498</v>
      </c>
      <c r="K32" s="19">
        <v>3909628.25</v>
      </c>
      <c r="N32" s="19">
        <f t="shared" si="0"/>
        <v>30079</v>
      </c>
      <c r="O32" s="19">
        <f t="shared" si="1"/>
        <v>22231731.539999999</v>
      </c>
    </row>
    <row r="33" spans="1:15">
      <c r="A33" s="24" t="s">
        <v>494</v>
      </c>
      <c r="B33" s="19">
        <v>14526</v>
      </c>
      <c r="C33" s="19">
        <v>5504345.5</v>
      </c>
      <c r="D33" s="19">
        <v>10131</v>
      </c>
      <c r="E33" s="19">
        <v>23313559.57</v>
      </c>
      <c r="F33" s="19">
        <v>1421</v>
      </c>
      <c r="G33" s="19">
        <v>1127490.3999999999</v>
      </c>
      <c r="H33" s="19">
        <v>21821</v>
      </c>
      <c r="I33" s="19">
        <v>14805111.630000001</v>
      </c>
      <c r="J33" s="19">
        <v>19538</v>
      </c>
      <c r="K33" s="19">
        <v>12300375.119999999</v>
      </c>
      <c r="N33" s="19">
        <f t="shared" si="0"/>
        <v>67437</v>
      </c>
      <c r="O33" s="19">
        <f t="shared" si="1"/>
        <v>57050882.219999999</v>
      </c>
    </row>
    <row r="34" spans="1:15">
      <c r="A34" s="24" t="s">
        <v>495</v>
      </c>
      <c r="B34" s="19">
        <v>6115</v>
      </c>
      <c r="C34" s="19">
        <v>1845836.13</v>
      </c>
      <c r="D34" s="19">
        <v>3397</v>
      </c>
      <c r="E34" s="19">
        <v>7179114.3200000003</v>
      </c>
      <c r="F34" s="19">
        <v>1145</v>
      </c>
      <c r="G34" s="19">
        <v>779951.21</v>
      </c>
      <c r="H34" s="19">
        <v>6785</v>
      </c>
      <c r="I34" s="19">
        <v>5997457.9900000002</v>
      </c>
      <c r="J34" s="19">
        <v>7453</v>
      </c>
      <c r="K34" s="19">
        <v>5068739.8</v>
      </c>
      <c r="N34" s="19">
        <f t="shared" si="0"/>
        <v>24895</v>
      </c>
      <c r="O34" s="19">
        <f t="shared" si="1"/>
        <v>20871099.449999999</v>
      </c>
    </row>
    <row r="35" spans="1:15">
      <c r="A35" s="24" t="s">
        <v>496</v>
      </c>
      <c r="B35" s="19">
        <v>9284</v>
      </c>
      <c r="C35" s="19">
        <v>1277527.47</v>
      </c>
      <c r="D35" s="19">
        <v>3703</v>
      </c>
      <c r="E35" s="19">
        <v>8434670.8900000006</v>
      </c>
      <c r="F35" s="19">
        <v>3756</v>
      </c>
      <c r="G35" s="19">
        <v>2572365.08</v>
      </c>
      <c r="H35" s="19">
        <v>11845</v>
      </c>
      <c r="I35" s="19">
        <v>10174784.970000001</v>
      </c>
      <c r="J35" s="19">
        <v>17060</v>
      </c>
      <c r="K35" s="19">
        <v>7662285.2599999998</v>
      </c>
      <c r="N35" s="19">
        <f t="shared" si="0"/>
        <v>45648</v>
      </c>
      <c r="O35" s="19">
        <f t="shared" si="1"/>
        <v>30121633.670000002</v>
      </c>
    </row>
    <row r="36" spans="1:15">
      <c r="A36" s="24" t="s">
        <v>497</v>
      </c>
      <c r="B36" s="19">
        <v>14112</v>
      </c>
      <c r="C36" s="19">
        <v>3380858.72</v>
      </c>
      <c r="D36" s="19">
        <v>8355</v>
      </c>
      <c r="E36" s="19">
        <v>24350524.449999999</v>
      </c>
      <c r="F36" s="19">
        <v>4553</v>
      </c>
      <c r="G36" s="19">
        <v>6393459.8600000003</v>
      </c>
      <c r="H36" s="19">
        <v>27875</v>
      </c>
      <c r="I36" s="19">
        <v>46432813.25</v>
      </c>
      <c r="J36" s="19">
        <v>30004</v>
      </c>
      <c r="K36" s="19">
        <v>24960056.140000001</v>
      </c>
      <c r="N36" s="19">
        <f t="shared" si="0"/>
        <v>84899</v>
      </c>
      <c r="O36" s="19">
        <f t="shared" si="1"/>
        <v>105517712.42</v>
      </c>
    </row>
    <row r="37" spans="1:15">
      <c r="A37" s="24" t="s">
        <v>498</v>
      </c>
      <c r="B37" s="19">
        <v>15598</v>
      </c>
      <c r="C37" s="19">
        <v>4594720.2</v>
      </c>
      <c r="D37" s="19">
        <v>7968</v>
      </c>
      <c r="E37" s="19">
        <v>19280294.41</v>
      </c>
      <c r="F37" s="19">
        <v>7377</v>
      </c>
      <c r="G37" s="19">
        <v>7850618.2599999998</v>
      </c>
      <c r="H37" s="19">
        <v>24239</v>
      </c>
      <c r="I37" s="19">
        <v>32928646.16</v>
      </c>
      <c r="J37" s="19">
        <v>28054</v>
      </c>
      <c r="K37" s="19">
        <v>18578844.16</v>
      </c>
      <c r="N37" s="19">
        <f t="shared" si="0"/>
        <v>83236</v>
      </c>
      <c r="O37" s="19">
        <f t="shared" si="1"/>
        <v>83233123.189999998</v>
      </c>
    </row>
    <row r="38" spans="1:15">
      <c r="A38" s="24" t="s">
        <v>499</v>
      </c>
      <c r="B38" s="19">
        <v>11047</v>
      </c>
      <c r="C38" s="19">
        <v>9151681.3699999992</v>
      </c>
      <c r="D38" s="19">
        <v>10755</v>
      </c>
      <c r="E38" s="19">
        <v>44649111.219999999</v>
      </c>
      <c r="F38" s="19">
        <v>2443</v>
      </c>
      <c r="G38" s="19">
        <v>2879526.47</v>
      </c>
      <c r="H38" s="19">
        <v>21830</v>
      </c>
      <c r="I38" s="19">
        <v>15557631.220000001</v>
      </c>
      <c r="J38" s="19">
        <v>14879</v>
      </c>
      <c r="K38" s="19">
        <v>10956333.449999999</v>
      </c>
      <c r="N38" s="19">
        <f t="shared" si="0"/>
        <v>60954</v>
      </c>
      <c r="O38" s="19">
        <f t="shared" si="1"/>
        <v>83194283.730000004</v>
      </c>
    </row>
    <row r="39" spans="1:15">
      <c r="A39" s="24" t="s">
        <v>500</v>
      </c>
      <c r="B39" s="19">
        <v>10825</v>
      </c>
      <c r="C39" s="19">
        <v>2532037.4700000002</v>
      </c>
      <c r="D39" s="19">
        <v>4724</v>
      </c>
      <c r="E39" s="19">
        <v>11619646.41</v>
      </c>
      <c r="F39" s="19">
        <v>8047</v>
      </c>
      <c r="G39" s="19">
        <v>10551912.35</v>
      </c>
      <c r="H39" s="19">
        <v>10274</v>
      </c>
      <c r="I39" s="19">
        <v>9180217.3599999994</v>
      </c>
      <c r="J39" s="19">
        <v>17905</v>
      </c>
      <c r="K39" s="19">
        <v>9225954.8800000008</v>
      </c>
      <c r="N39" s="19">
        <f t="shared" si="0"/>
        <v>51775</v>
      </c>
      <c r="O39" s="19">
        <f t="shared" si="1"/>
        <v>43109768.470000006</v>
      </c>
    </row>
    <row r="40" spans="1:15">
      <c r="A40" s="24" t="s">
        <v>501</v>
      </c>
      <c r="B40" s="19">
        <v>24941</v>
      </c>
      <c r="C40" s="19">
        <v>7696761.0599999996</v>
      </c>
      <c r="D40" s="19">
        <v>15149</v>
      </c>
      <c r="E40" s="19">
        <v>41934300.920000002</v>
      </c>
      <c r="F40" s="19">
        <v>14084</v>
      </c>
      <c r="G40" s="19">
        <v>16975964.960000001</v>
      </c>
      <c r="H40" s="19">
        <v>46352</v>
      </c>
      <c r="I40" s="19">
        <v>47413028.270000003</v>
      </c>
      <c r="J40" s="19">
        <v>53437</v>
      </c>
      <c r="K40" s="19">
        <v>31974234.100000001</v>
      </c>
      <c r="N40" s="19">
        <f t="shared" si="0"/>
        <v>153963</v>
      </c>
      <c r="O40" s="19">
        <f t="shared" si="1"/>
        <v>145994289.31</v>
      </c>
    </row>
    <row r="41" spans="1:15">
      <c r="A41" s="24" t="s">
        <v>502</v>
      </c>
      <c r="B41" s="19">
        <v>6725</v>
      </c>
      <c r="C41" s="19">
        <v>1792660.09</v>
      </c>
      <c r="D41" s="19">
        <v>4486</v>
      </c>
      <c r="E41" s="19">
        <v>11185812.039999999</v>
      </c>
      <c r="F41" s="19">
        <v>5162</v>
      </c>
      <c r="G41" s="19">
        <v>8199665.3200000003</v>
      </c>
      <c r="H41" s="19">
        <v>13197</v>
      </c>
      <c r="I41" s="19">
        <v>9980405.1699999999</v>
      </c>
      <c r="J41" s="19">
        <v>14107</v>
      </c>
      <c r="K41" s="19">
        <v>9557814.9199999999</v>
      </c>
      <c r="N41" s="19">
        <f t="shared" si="0"/>
        <v>43677</v>
      </c>
      <c r="O41" s="19">
        <f t="shared" si="1"/>
        <v>40716357.539999999</v>
      </c>
    </row>
    <row r="42" spans="1:15">
      <c r="A42" s="24" t="s">
        <v>503</v>
      </c>
      <c r="B42" s="19">
        <v>11401</v>
      </c>
      <c r="C42" s="19">
        <v>3750808.13</v>
      </c>
      <c r="D42" s="19">
        <v>6340</v>
      </c>
      <c r="E42" s="19">
        <v>15112453.390000001</v>
      </c>
      <c r="F42" s="19">
        <v>4879</v>
      </c>
      <c r="G42" s="19">
        <v>3427659.29</v>
      </c>
      <c r="H42" s="19">
        <v>15601</v>
      </c>
      <c r="I42" s="19">
        <v>16452914.039999999</v>
      </c>
      <c r="J42" s="19">
        <v>19945</v>
      </c>
      <c r="K42" s="19">
        <v>11456852.859999999</v>
      </c>
      <c r="N42" s="19">
        <f t="shared" si="0"/>
        <v>58166</v>
      </c>
      <c r="O42" s="19">
        <f t="shared" si="1"/>
        <v>50200687.709999993</v>
      </c>
    </row>
    <row r="43" spans="1:15">
      <c r="A43" s="24" t="s">
        <v>504</v>
      </c>
      <c r="B43" s="19">
        <v>3050</v>
      </c>
      <c r="C43" s="19">
        <v>831165.95</v>
      </c>
      <c r="D43" s="19">
        <v>2687</v>
      </c>
      <c r="E43" s="19">
        <v>5740421.5800000001</v>
      </c>
      <c r="F43" s="19">
        <v>629</v>
      </c>
      <c r="G43" s="19">
        <v>438785.12</v>
      </c>
      <c r="H43" s="19">
        <v>4055</v>
      </c>
      <c r="I43" s="19">
        <v>3196922.48</v>
      </c>
      <c r="J43" s="19">
        <v>4293</v>
      </c>
      <c r="K43" s="19">
        <v>3057557.56</v>
      </c>
      <c r="N43" s="19">
        <f t="shared" si="0"/>
        <v>14714</v>
      </c>
      <c r="O43" s="19">
        <f t="shared" si="1"/>
        <v>13264852.690000001</v>
      </c>
    </row>
    <row r="44" spans="1:15">
      <c r="A44" s="24" t="s">
        <v>505</v>
      </c>
      <c r="B44" s="19">
        <v>20486</v>
      </c>
      <c r="C44" s="19">
        <v>6049308.7400000002</v>
      </c>
      <c r="D44" s="19">
        <v>12746</v>
      </c>
      <c r="E44" s="19">
        <v>30287645.199999999</v>
      </c>
      <c r="F44" s="19">
        <v>5008</v>
      </c>
      <c r="G44" s="19">
        <v>5126386.54</v>
      </c>
      <c r="H44" s="19">
        <v>34951</v>
      </c>
      <c r="I44" s="19">
        <v>38824621.299999997</v>
      </c>
      <c r="J44" s="19">
        <v>39964</v>
      </c>
      <c r="K44" s="19">
        <v>30251582.719999999</v>
      </c>
      <c r="N44" s="19">
        <f t="shared" si="0"/>
        <v>113155</v>
      </c>
      <c r="O44" s="19">
        <f t="shared" si="1"/>
        <v>110539544.5</v>
      </c>
    </row>
    <row r="45" spans="1:15">
      <c r="A45" s="24" t="s">
        <v>506</v>
      </c>
      <c r="B45" s="19">
        <v>20333</v>
      </c>
      <c r="C45" s="19">
        <v>4861310.57</v>
      </c>
      <c r="D45" s="19">
        <v>8989</v>
      </c>
      <c r="E45" s="19">
        <v>21720121.02</v>
      </c>
      <c r="F45" s="19">
        <v>9070</v>
      </c>
      <c r="G45" s="19">
        <v>10154820.199999999</v>
      </c>
      <c r="H45" s="19">
        <v>23469</v>
      </c>
      <c r="I45" s="19">
        <v>23501629.27</v>
      </c>
      <c r="J45" s="19">
        <v>32420</v>
      </c>
      <c r="K45" s="19">
        <v>21812945.289999999</v>
      </c>
      <c r="N45" s="19">
        <f t="shared" si="0"/>
        <v>94281</v>
      </c>
      <c r="O45" s="19">
        <f t="shared" si="1"/>
        <v>82050826.349999994</v>
      </c>
    </row>
    <row r="46" spans="1:15">
      <c r="A46" s="24" t="s">
        <v>507</v>
      </c>
      <c r="B46" s="19">
        <v>12524</v>
      </c>
      <c r="C46" s="19">
        <v>2265776.3199999998</v>
      </c>
      <c r="D46" s="19">
        <v>4730</v>
      </c>
      <c r="E46" s="19">
        <v>11268572.390000001</v>
      </c>
      <c r="F46" s="19">
        <v>4585</v>
      </c>
      <c r="G46" s="19">
        <v>3203206.39</v>
      </c>
      <c r="H46" s="19">
        <v>17896</v>
      </c>
      <c r="I46" s="19">
        <v>15740016.300000001</v>
      </c>
      <c r="J46" s="19">
        <v>17500</v>
      </c>
      <c r="K46" s="19">
        <v>9211054.0899999999</v>
      </c>
      <c r="N46" s="19">
        <f t="shared" si="0"/>
        <v>57235</v>
      </c>
      <c r="O46" s="19">
        <f t="shared" si="1"/>
        <v>41688625.490000002</v>
      </c>
    </row>
    <row r="47" spans="1:15">
      <c r="A47" s="24" t="s">
        <v>508</v>
      </c>
      <c r="B47" s="19">
        <v>12944</v>
      </c>
      <c r="C47" s="19">
        <v>2151932.7400000002</v>
      </c>
      <c r="D47" s="19">
        <v>6944</v>
      </c>
      <c r="E47" s="19">
        <v>16121475.57</v>
      </c>
      <c r="F47" s="19">
        <v>10831</v>
      </c>
      <c r="G47" s="19">
        <v>9475405.0199999996</v>
      </c>
      <c r="H47" s="19">
        <v>20757</v>
      </c>
      <c r="I47" s="19">
        <v>15735724.4</v>
      </c>
      <c r="J47" s="19">
        <v>28655</v>
      </c>
      <c r="K47" s="19">
        <v>11375454.1</v>
      </c>
      <c r="N47" s="19">
        <f t="shared" si="0"/>
        <v>80131</v>
      </c>
      <c r="O47" s="19">
        <f t="shared" si="1"/>
        <v>54859991.830000006</v>
      </c>
    </row>
    <row r="48" spans="1:15">
      <c r="A48" s="24" t="s">
        <v>509</v>
      </c>
      <c r="B48" s="19">
        <v>15888</v>
      </c>
      <c r="C48" s="19">
        <v>3513430.85</v>
      </c>
      <c r="D48" s="19">
        <v>7715</v>
      </c>
      <c r="E48" s="19">
        <v>17555698.449999999</v>
      </c>
      <c r="F48" s="19">
        <v>5899</v>
      </c>
      <c r="G48" s="19">
        <v>5027478.2300000004</v>
      </c>
      <c r="H48" s="19">
        <v>20425</v>
      </c>
      <c r="I48" s="19">
        <v>16878327.539999999</v>
      </c>
      <c r="J48" s="19">
        <v>24347</v>
      </c>
      <c r="K48" s="19">
        <v>11449611.26</v>
      </c>
      <c r="N48" s="19">
        <f t="shared" si="0"/>
        <v>74274</v>
      </c>
      <c r="O48" s="19">
        <f t="shared" si="1"/>
        <v>54424546.329999998</v>
      </c>
    </row>
    <row r="49" spans="1:15">
      <c r="A49" s="24" t="s">
        <v>510</v>
      </c>
      <c r="B49" s="19">
        <v>6239</v>
      </c>
      <c r="C49" s="19">
        <v>1249553.5900000001</v>
      </c>
      <c r="D49" s="19">
        <v>3835</v>
      </c>
      <c r="E49" s="19">
        <v>8850326.5199999996</v>
      </c>
      <c r="F49" s="19">
        <v>2702</v>
      </c>
      <c r="G49" s="19">
        <v>2396340.13</v>
      </c>
      <c r="H49" s="19">
        <v>8714</v>
      </c>
      <c r="I49" s="19">
        <v>7982980.0599999996</v>
      </c>
      <c r="J49" s="19">
        <v>12075</v>
      </c>
      <c r="K49" s="19">
        <v>7210184.2300000004</v>
      </c>
      <c r="N49" s="19">
        <f t="shared" si="0"/>
        <v>33565</v>
      </c>
      <c r="O49" s="19">
        <f t="shared" si="1"/>
        <v>27689384.529999997</v>
      </c>
    </row>
    <row r="50" spans="1:15">
      <c r="A50" s="24" t="s">
        <v>511</v>
      </c>
      <c r="B50" s="19">
        <v>7022</v>
      </c>
      <c r="C50" s="19">
        <v>2567527.64</v>
      </c>
      <c r="D50" s="19">
        <v>5345</v>
      </c>
      <c r="E50" s="19">
        <v>12822074.140000001</v>
      </c>
      <c r="F50" s="19">
        <v>3976</v>
      </c>
      <c r="G50" s="19">
        <v>2853145.89</v>
      </c>
      <c r="H50" s="19">
        <v>15145</v>
      </c>
      <c r="I50" s="19">
        <v>10949216.52</v>
      </c>
      <c r="J50" s="19">
        <v>12202</v>
      </c>
      <c r="K50" s="19">
        <v>9019218.8399999999</v>
      </c>
      <c r="N50" s="19">
        <f t="shared" si="0"/>
        <v>43690</v>
      </c>
      <c r="O50" s="19">
        <f t="shared" si="1"/>
        <v>38211183.030000001</v>
      </c>
    </row>
    <row r="51" spans="1:15">
      <c r="A51" s="24" t="s">
        <v>512</v>
      </c>
      <c r="B51" s="19">
        <v>11102</v>
      </c>
      <c r="C51" s="19">
        <v>1862261.13</v>
      </c>
      <c r="D51" s="19">
        <v>4558</v>
      </c>
      <c r="E51" s="19">
        <v>10650936.859999999</v>
      </c>
      <c r="F51" s="19">
        <v>8410</v>
      </c>
      <c r="G51" s="19">
        <v>3764297.02</v>
      </c>
      <c r="H51" s="19">
        <v>13263</v>
      </c>
      <c r="I51" s="19">
        <v>13444957.720000001</v>
      </c>
      <c r="J51" s="19">
        <v>19514</v>
      </c>
      <c r="K51" s="19">
        <v>8812663.6099999994</v>
      </c>
      <c r="N51" s="19">
        <f t="shared" si="0"/>
        <v>56847</v>
      </c>
      <c r="O51" s="19">
        <f t="shared" si="1"/>
        <v>38535116.339999996</v>
      </c>
    </row>
    <row r="52" spans="1:15">
      <c r="A52" s="24" t="s">
        <v>513</v>
      </c>
      <c r="B52" s="19">
        <v>4648</v>
      </c>
      <c r="C52" s="19">
        <v>1398041.17</v>
      </c>
      <c r="D52" s="19">
        <v>3279</v>
      </c>
      <c r="E52" s="19">
        <v>6600325.2000000002</v>
      </c>
      <c r="F52" s="19">
        <v>1614</v>
      </c>
      <c r="G52" s="19">
        <v>1368892.52</v>
      </c>
      <c r="H52" s="19">
        <v>6589</v>
      </c>
      <c r="I52" s="19">
        <v>6701651.5300000003</v>
      </c>
      <c r="J52" s="19">
        <v>8310</v>
      </c>
      <c r="K52" s="19">
        <v>5330869.47</v>
      </c>
      <c r="N52" s="19">
        <f t="shared" si="0"/>
        <v>24440</v>
      </c>
      <c r="O52" s="19">
        <f t="shared" si="1"/>
        <v>21399779.890000001</v>
      </c>
    </row>
    <row r="53" spans="1:15">
      <c r="A53" s="24" t="s">
        <v>514</v>
      </c>
      <c r="B53" s="19">
        <v>18801</v>
      </c>
      <c r="C53" s="19">
        <v>3647640.52</v>
      </c>
      <c r="D53" s="19">
        <v>8874</v>
      </c>
      <c r="E53" s="19">
        <v>16897572.719999999</v>
      </c>
      <c r="F53" s="19">
        <v>10418</v>
      </c>
      <c r="G53" s="19">
        <v>7304429.1399999997</v>
      </c>
      <c r="H53" s="19">
        <v>23112</v>
      </c>
      <c r="I53" s="19">
        <v>20425648.879999999</v>
      </c>
      <c r="J53" s="19">
        <v>38788</v>
      </c>
      <c r="K53" s="19">
        <v>18307491.32</v>
      </c>
      <c r="N53" s="19">
        <f t="shared" si="0"/>
        <v>99993</v>
      </c>
      <c r="O53" s="19">
        <f t="shared" si="1"/>
        <v>66582782.579999998</v>
      </c>
    </row>
    <row r="54" spans="1:15">
      <c r="A54" s="24" t="s">
        <v>515</v>
      </c>
      <c r="B54" s="19">
        <v>13736</v>
      </c>
      <c r="C54" s="19">
        <v>3089030.89</v>
      </c>
      <c r="D54" s="19">
        <v>7355</v>
      </c>
      <c r="E54" s="19">
        <v>17099394.469999999</v>
      </c>
      <c r="F54" s="19">
        <v>5937</v>
      </c>
      <c r="G54" s="19">
        <v>3763309.59</v>
      </c>
      <c r="H54" s="19">
        <v>20576</v>
      </c>
      <c r="I54" s="19">
        <v>19635808.690000001</v>
      </c>
      <c r="J54" s="19">
        <v>28547</v>
      </c>
      <c r="K54" s="19">
        <v>14749248.16</v>
      </c>
      <c r="N54" s="19">
        <f t="shared" si="0"/>
        <v>76151</v>
      </c>
      <c r="O54" s="19">
        <f t="shared" si="1"/>
        <v>58336791.799999997</v>
      </c>
    </row>
    <row r="55" spans="1:15">
      <c r="A55" s="24" t="s">
        <v>516</v>
      </c>
      <c r="B55" s="19">
        <v>13244</v>
      </c>
      <c r="C55" s="19">
        <v>2918572.09</v>
      </c>
      <c r="D55" s="19">
        <v>8073</v>
      </c>
      <c r="E55" s="19">
        <v>19651857.07</v>
      </c>
      <c r="F55" s="19">
        <v>7113</v>
      </c>
      <c r="G55" s="19">
        <v>8557427.1400000006</v>
      </c>
      <c r="H55" s="19">
        <v>23582</v>
      </c>
      <c r="I55" s="19">
        <v>25745815.440000001</v>
      </c>
      <c r="J55" s="19">
        <v>32001</v>
      </c>
      <c r="K55" s="19">
        <v>19618044.48</v>
      </c>
      <c r="N55" s="19">
        <f t="shared" si="0"/>
        <v>84013</v>
      </c>
      <c r="O55" s="19">
        <f t="shared" si="1"/>
        <v>76491716.219999999</v>
      </c>
    </row>
    <row r="56" spans="1:15">
      <c r="A56" s="24" t="s">
        <v>517</v>
      </c>
      <c r="B56" s="19">
        <v>5198</v>
      </c>
      <c r="C56" s="19">
        <v>855522.64</v>
      </c>
      <c r="D56" s="19">
        <v>2716</v>
      </c>
      <c r="E56" s="19">
        <v>6031585.8799999999</v>
      </c>
      <c r="F56" s="19">
        <v>2467</v>
      </c>
      <c r="G56" s="19">
        <v>2782999.37</v>
      </c>
      <c r="H56" s="19">
        <v>8614</v>
      </c>
      <c r="I56" s="19">
        <v>11287184.33</v>
      </c>
      <c r="J56" s="19">
        <v>9731</v>
      </c>
      <c r="K56" s="19">
        <v>5520092.2800000003</v>
      </c>
      <c r="N56" s="19">
        <f t="shared" si="0"/>
        <v>28726</v>
      </c>
      <c r="O56" s="19">
        <f t="shared" si="1"/>
        <v>26477384.5</v>
      </c>
    </row>
    <row r="57" spans="1:15">
      <c r="A57" s="24" t="s">
        <v>518</v>
      </c>
      <c r="B57" s="19">
        <v>2328</v>
      </c>
      <c r="C57" s="19">
        <v>907150.84</v>
      </c>
      <c r="D57" s="19">
        <v>1721</v>
      </c>
      <c r="E57" s="19">
        <v>4407277.91</v>
      </c>
      <c r="F57" s="19">
        <v>949</v>
      </c>
      <c r="G57" s="19">
        <v>930847.69</v>
      </c>
      <c r="H57" s="19">
        <v>4135</v>
      </c>
      <c r="I57" s="19">
        <v>5301109.4000000004</v>
      </c>
      <c r="J57" s="19">
        <v>5840</v>
      </c>
      <c r="K57" s="19">
        <v>4025160.77</v>
      </c>
      <c r="N57" s="19">
        <f t="shared" si="0"/>
        <v>14973</v>
      </c>
      <c r="O57" s="19">
        <f t="shared" si="1"/>
        <v>15571546.609999999</v>
      </c>
    </row>
    <row r="58" spans="1:15">
      <c r="A58" s="24" t="s">
        <v>519</v>
      </c>
      <c r="B58" s="19">
        <v>9558</v>
      </c>
      <c r="C58" s="19">
        <v>2732718.78</v>
      </c>
      <c r="D58" s="19">
        <v>7844</v>
      </c>
      <c r="E58" s="19">
        <v>17934093.120000001</v>
      </c>
      <c r="F58" s="19">
        <v>5067</v>
      </c>
      <c r="G58" s="19">
        <v>8027048.6699999999</v>
      </c>
      <c r="H58" s="19">
        <v>18966</v>
      </c>
      <c r="I58" s="19">
        <v>15054001.550000001</v>
      </c>
      <c r="J58" s="19">
        <v>18271</v>
      </c>
      <c r="K58" s="19">
        <v>8826231.3200000003</v>
      </c>
      <c r="N58" s="19">
        <f t="shared" si="0"/>
        <v>59706</v>
      </c>
      <c r="O58" s="19">
        <f t="shared" si="1"/>
        <v>52574093.440000005</v>
      </c>
    </row>
    <row r="59" spans="1:15">
      <c r="A59" s="24" t="s">
        <v>520</v>
      </c>
      <c r="B59" s="19">
        <v>17459</v>
      </c>
      <c r="C59" s="19">
        <v>6798172.7400000002</v>
      </c>
      <c r="D59" s="19">
        <v>10323</v>
      </c>
      <c r="E59" s="19">
        <v>32266738.300000001</v>
      </c>
      <c r="F59" s="19">
        <v>5806</v>
      </c>
      <c r="G59" s="19">
        <v>8093226.5700000003</v>
      </c>
      <c r="H59" s="19">
        <v>31437</v>
      </c>
      <c r="I59" s="19">
        <v>28165504</v>
      </c>
      <c r="J59" s="19">
        <v>25794</v>
      </c>
      <c r="K59" s="19">
        <v>21624892.73</v>
      </c>
      <c r="N59" s="19">
        <f t="shared" si="0"/>
        <v>90819</v>
      </c>
      <c r="O59" s="19">
        <f t="shared" si="1"/>
        <v>96948534.340000004</v>
      </c>
    </row>
    <row r="60" spans="1:15">
      <c r="A60" s="24" t="s">
        <v>521</v>
      </c>
      <c r="B60" s="19">
        <v>6395</v>
      </c>
      <c r="C60" s="19">
        <v>3236259.87</v>
      </c>
      <c r="D60" s="19">
        <v>3436</v>
      </c>
      <c r="E60" s="19">
        <v>8564429</v>
      </c>
      <c r="F60" s="19">
        <v>1500</v>
      </c>
      <c r="G60" s="19">
        <v>2291706.04</v>
      </c>
      <c r="H60" s="19">
        <v>8986</v>
      </c>
      <c r="I60" s="19">
        <v>15753012.359999999</v>
      </c>
      <c r="J60" s="19">
        <v>10919</v>
      </c>
      <c r="K60" s="19">
        <v>9720784.1099999994</v>
      </c>
      <c r="N60" s="19">
        <f t="shared" si="0"/>
        <v>31236</v>
      </c>
      <c r="O60" s="19">
        <f t="shared" si="1"/>
        <v>39566191.379999995</v>
      </c>
    </row>
    <row r="61" spans="1:15">
      <c r="A61" s="24" t="s">
        <v>142</v>
      </c>
      <c r="B61" s="19">
        <v>1215042</v>
      </c>
      <c r="C61" s="19">
        <v>736274644.32000017</v>
      </c>
      <c r="D61" s="19">
        <v>663830</v>
      </c>
      <c r="E61" s="19">
        <v>2231725982.190001</v>
      </c>
      <c r="F61" s="19">
        <v>276161</v>
      </c>
      <c r="G61" s="19">
        <v>279341187.73000008</v>
      </c>
      <c r="H61" s="19">
        <v>2035065</v>
      </c>
      <c r="I61" s="19">
        <v>3101056862.1099997</v>
      </c>
      <c r="J61" s="19">
        <v>2004135</v>
      </c>
      <c r="K61" s="19">
        <v>1679613320.6700001</v>
      </c>
      <c r="N61" s="87">
        <f t="shared" si="0"/>
        <v>6194233</v>
      </c>
      <c r="O61" s="87">
        <f t="shared" si="1"/>
        <v>8028011997.0200005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T1638"/>
  <sheetViews>
    <sheetView zoomScale="70" workbookViewId="0"/>
  </sheetViews>
  <sheetFormatPr defaultColWidth="19.28515625" defaultRowHeight="15"/>
  <cols>
    <col min="1" max="1" width="39" customWidth="1"/>
    <col min="2" max="2" width="20.28515625" customWidth="1"/>
    <col min="3" max="3" width="14.5703125" customWidth="1"/>
    <col min="4" max="4" width="29.42578125" customWidth="1"/>
    <col min="5" max="5" width="14.5703125" customWidth="1"/>
    <col min="6" max="6" width="53.85546875" customWidth="1"/>
    <col min="7" max="7" width="14.5703125" customWidth="1"/>
    <col min="8" max="8" width="20.28515625" customWidth="1"/>
    <col min="9" max="9" width="14.5703125" customWidth="1"/>
    <col min="10" max="10" width="20.28515625" customWidth="1"/>
    <col min="11" max="11" width="14.5703125" customWidth="1"/>
    <col min="12" max="12" width="20.28515625" hidden="1" customWidth="1"/>
    <col min="13" max="13" width="14.5703125" hidden="1" customWidth="1"/>
    <col min="14" max="15" width="20.7109375" customWidth="1"/>
    <col min="16" max="16" width="34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347</v>
      </c>
      <c r="B1" s="19" t="s">
        <v>1</v>
      </c>
    </row>
    <row r="2" spans="1:124" s="9" customFormat="1" hidden="1">
      <c r="A2" s="25" t="s">
        <v>63</v>
      </c>
      <c r="B2" s="19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108"/>
      <c r="O4" s="87"/>
      <c r="P4"/>
    </row>
    <row r="5" spans="1:124" s="8" customFormat="1" ht="30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  <c r="N5" s="136" t="s">
        <v>464</v>
      </c>
      <c r="O5" s="133"/>
      <c r="P5" s="45"/>
    </row>
    <row r="6" spans="1:124" s="8" customFormat="1" ht="45" customHeight="1">
      <c r="A6" s="107" t="s">
        <v>531</v>
      </c>
      <c r="B6" s="51" t="s">
        <v>362</v>
      </c>
      <c r="C6" s="51" t="s">
        <v>532</v>
      </c>
      <c r="D6" s="51" t="s">
        <v>362</v>
      </c>
      <c r="E6" s="51" t="s">
        <v>532</v>
      </c>
      <c r="F6" s="51" t="s">
        <v>362</v>
      </c>
      <c r="G6" s="51" t="s">
        <v>532</v>
      </c>
      <c r="H6" s="51" t="s">
        <v>362</v>
      </c>
      <c r="I6" s="51" t="s">
        <v>532</v>
      </c>
      <c r="J6" s="51" t="s">
        <v>362</v>
      </c>
      <c r="K6" s="51" t="s">
        <v>532</v>
      </c>
      <c r="L6"/>
      <c r="M6"/>
      <c r="N6" s="109" t="s">
        <v>362</v>
      </c>
      <c r="O6" s="93" t="s">
        <v>466</v>
      </c>
      <c r="P6" s="45"/>
    </row>
    <row r="7" spans="1:124">
      <c r="A7" s="24" t="s">
        <v>11</v>
      </c>
      <c r="B7" s="19">
        <v>66755</v>
      </c>
      <c r="C7" s="19">
        <v>128016345.69999999</v>
      </c>
      <c r="D7" s="19">
        <v>30690</v>
      </c>
      <c r="E7" s="19">
        <v>452867276.54000002</v>
      </c>
      <c r="F7" s="19">
        <v>26494</v>
      </c>
      <c r="G7" s="19">
        <v>194748238.91000003</v>
      </c>
      <c r="H7" s="19">
        <v>93290</v>
      </c>
      <c r="I7" s="19">
        <v>1154207612.6099999</v>
      </c>
      <c r="J7" s="19">
        <v>115868</v>
      </c>
      <c r="K7" s="19">
        <v>1325913672.9300001</v>
      </c>
      <c r="N7" s="110">
        <f>SUM(B7,D7,F7,H7,J7,L7)</f>
        <v>333097</v>
      </c>
      <c r="O7" s="19">
        <f>SUM(C7,E7,G7,I7,K7,M7)</f>
        <v>3255753146.6900001</v>
      </c>
    </row>
    <row r="8" spans="1:124">
      <c r="A8" s="24" t="s">
        <v>5</v>
      </c>
      <c r="B8" s="19">
        <v>462486</v>
      </c>
      <c r="C8" s="19">
        <v>2911836110.7199998</v>
      </c>
      <c r="D8" s="19">
        <v>248862</v>
      </c>
      <c r="E8" s="19">
        <v>5858733016.8100004</v>
      </c>
      <c r="F8" s="19">
        <v>11838</v>
      </c>
      <c r="G8" s="19">
        <v>172732069.47</v>
      </c>
      <c r="H8" s="19">
        <v>853659</v>
      </c>
      <c r="I8" s="19">
        <v>14347299560.440002</v>
      </c>
      <c r="J8" s="19">
        <v>712372</v>
      </c>
      <c r="K8" s="19">
        <v>10747038850.24</v>
      </c>
      <c r="N8" s="110">
        <f t="shared" ref="N8:O19" si="0">SUM(B8,D8,F8,H8,J8,L8)</f>
        <v>2289217</v>
      </c>
      <c r="O8" s="19">
        <f t="shared" si="0"/>
        <v>34037639607.68</v>
      </c>
    </row>
    <row r="9" spans="1:124">
      <c r="A9" s="24" t="s">
        <v>15</v>
      </c>
      <c r="B9" s="19">
        <v>22444</v>
      </c>
      <c r="C9" s="19">
        <v>65699776.530000001</v>
      </c>
      <c r="D9" s="19">
        <v>13055</v>
      </c>
      <c r="E9" s="19">
        <v>185893843.58999997</v>
      </c>
      <c r="F9" s="19">
        <v>7993</v>
      </c>
      <c r="G9" s="19">
        <v>69454829.839999989</v>
      </c>
      <c r="H9" s="19">
        <v>31176</v>
      </c>
      <c r="I9" s="19">
        <v>428440537.16999996</v>
      </c>
      <c r="J9" s="19">
        <v>39174</v>
      </c>
      <c r="K9" s="19">
        <v>469846435.97000003</v>
      </c>
      <c r="N9" s="110">
        <f t="shared" si="0"/>
        <v>113842</v>
      </c>
      <c r="O9" s="19">
        <f t="shared" si="0"/>
        <v>1219335423.0999999</v>
      </c>
    </row>
    <row r="10" spans="1:124">
      <c r="A10" s="24" t="s">
        <v>9</v>
      </c>
      <c r="B10" s="19">
        <v>76204</v>
      </c>
      <c r="C10" s="19">
        <v>139939365.63999999</v>
      </c>
      <c r="D10" s="19">
        <v>36399</v>
      </c>
      <c r="E10" s="19">
        <v>512656080.75</v>
      </c>
      <c r="F10" s="19">
        <v>28783</v>
      </c>
      <c r="G10" s="19">
        <v>205534188.99000001</v>
      </c>
      <c r="H10" s="19">
        <v>104417</v>
      </c>
      <c r="I10" s="19">
        <v>1266661529.1300001</v>
      </c>
      <c r="J10" s="19">
        <v>127103</v>
      </c>
      <c r="K10" s="19">
        <v>1480057382.74</v>
      </c>
      <c r="N10" s="110">
        <f t="shared" si="0"/>
        <v>372906</v>
      </c>
      <c r="O10" s="19">
        <f t="shared" si="0"/>
        <v>3604848547.25</v>
      </c>
    </row>
    <row r="11" spans="1:124">
      <c r="A11" s="24" t="s">
        <v>13</v>
      </c>
      <c r="B11" s="19">
        <v>28785</v>
      </c>
      <c r="C11" s="19">
        <v>57662930.939999998</v>
      </c>
      <c r="D11" s="19">
        <v>15891</v>
      </c>
      <c r="E11" s="19">
        <v>234090053.23000002</v>
      </c>
      <c r="F11" s="19">
        <v>11138</v>
      </c>
      <c r="G11" s="19">
        <v>107306580.76000001</v>
      </c>
      <c r="H11" s="19">
        <v>49205</v>
      </c>
      <c r="I11" s="19">
        <v>662081635.96999991</v>
      </c>
      <c r="J11" s="19">
        <v>56187</v>
      </c>
      <c r="K11" s="19">
        <v>663503861.15999997</v>
      </c>
      <c r="N11" s="110">
        <f t="shared" si="0"/>
        <v>161206</v>
      </c>
      <c r="O11" s="19">
        <f t="shared" si="0"/>
        <v>1724645062.0599999</v>
      </c>
    </row>
    <row r="12" spans="1:124">
      <c r="A12" s="24" t="s">
        <v>14</v>
      </c>
      <c r="B12" s="19">
        <v>34379</v>
      </c>
      <c r="C12" s="19">
        <v>81838496.099999994</v>
      </c>
      <c r="D12" s="19">
        <v>20072</v>
      </c>
      <c r="E12" s="19">
        <v>301941266.38</v>
      </c>
      <c r="F12" s="19">
        <v>12212</v>
      </c>
      <c r="G12" s="19">
        <v>122866158.84999999</v>
      </c>
      <c r="H12" s="19">
        <v>54733</v>
      </c>
      <c r="I12" s="19">
        <v>698174448.90999997</v>
      </c>
      <c r="J12" s="19">
        <v>66560</v>
      </c>
      <c r="K12" s="19">
        <v>812343459.76999998</v>
      </c>
      <c r="N12" s="110">
        <f t="shared" si="0"/>
        <v>187956</v>
      </c>
      <c r="O12" s="19">
        <f t="shared" si="0"/>
        <v>2017163830.01</v>
      </c>
    </row>
    <row r="13" spans="1:124">
      <c r="A13" s="24" t="s">
        <v>6</v>
      </c>
      <c r="B13" s="19">
        <v>69933</v>
      </c>
      <c r="C13" s="19">
        <v>143080662.35999998</v>
      </c>
      <c r="D13" s="19">
        <v>41137</v>
      </c>
      <c r="E13" s="19">
        <v>589583893.83999991</v>
      </c>
      <c r="F13" s="19">
        <v>31966</v>
      </c>
      <c r="G13" s="19">
        <v>291080587.66000003</v>
      </c>
      <c r="H13" s="19">
        <v>117881</v>
      </c>
      <c r="I13" s="19">
        <v>1479680082.8099999</v>
      </c>
      <c r="J13" s="19">
        <v>145927</v>
      </c>
      <c r="K13" s="19">
        <v>1725274106.4199998</v>
      </c>
      <c r="N13" s="110">
        <f t="shared" si="0"/>
        <v>406844</v>
      </c>
      <c r="O13" s="19">
        <f t="shared" si="0"/>
        <v>4228699333.0900002</v>
      </c>
    </row>
    <row r="14" spans="1:124">
      <c r="A14" s="24" t="s">
        <v>17</v>
      </c>
      <c r="B14" s="19">
        <v>28408</v>
      </c>
      <c r="C14" s="19">
        <v>75014839.039999992</v>
      </c>
      <c r="D14" s="19">
        <v>19898</v>
      </c>
      <c r="E14" s="19">
        <v>258743465.03999999</v>
      </c>
      <c r="F14" s="19">
        <v>4683</v>
      </c>
      <c r="G14" s="19">
        <v>35432576.919999994</v>
      </c>
      <c r="H14" s="19">
        <v>41692</v>
      </c>
      <c r="I14" s="19">
        <v>412235746.07999998</v>
      </c>
      <c r="J14" s="19">
        <v>37225</v>
      </c>
      <c r="K14" s="19">
        <v>437908817.61999995</v>
      </c>
      <c r="N14" s="110">
        <f t="shared" si="0"/>
        <v>131906</v>
      </c>
      <c r="O14" s="19">
        <f t="shared" si="0"/>
        <v>1219335444.6999998</v>
      </c>
    </row>
    <row r="15" spans="1:124">
      <c r="A15" s="24" t="s">
        <v>12</v>
      </c>
      <c r="B15" s="19">
        <v>216804</v>
      </c>
      <c r="C15" s="19">
        <v>1027999687.99</v>
      </c>
      <c r="D15" s="19">
        <v>110389</v>
      </c>
      <c r="E15" s="19">
        <v>1794073545.5600004</v>
      </c>
      <c r="F15" s="19">
        <v>53978</v>
      </c>
      <c r="G15" s="19">
        <v>492656881.38000005</v>
      </c>
      <c r="H15" s="19">
        <v>328575</v>
      </c>
      <c r="I15" s="19">
        <v>4110340920.98</v>
      </c>
      <c r="J15" s="19">
        <v>345635</v>
      </c>
      <c r="K15" s="19">
        <v>4262509094.3299999</v>
      </c>
      <c r="N15" s="110">
        <f t="shared" si="0"/>
        <v>1055381</v>
      </c>
      <c r="O15" s="19">
        <f t="shared" si="0"/>
        <v>11687580130.24</v>
      </c>
    </row>
    <row r="16" spans="1:124">
      <c r="A16" s="24" t="s">
        <v>10</v>
      </c>
      <c r="B16" s="19">
        <v>58851</v>
      </c>
      <c r="C16" s="19">
        <v>169968175.53999999</v>
      </c>
      <c r="D16" s="19">
        <v>39057</v>
      </c>
      <c r="E16" s="19">
        <v>633613933.92999995</v>
      </c>
      <c r="F16" s="19">
        <v>27587</v>
      </c>
      <c r="G16" s="19">
        <v>297943795.43000001</v>
      </c>
      <c r="H16" s="19">
        <v>117681</v>
      </c>
      <c r="I16" s="19">
        <v>1379751920.0699999</v>
      </c>
      <c r="J16" s="19">
        <v>99109</v>
      </c>
      <c r="K16" s="19">
        <v>1263458734.4699998</v>
      </c>
      <c r="N16" s="110">
        <f t="shared" si="0"/>
        <v>342285</v>
      </c>
      <c r="O16" s="19">
        <f t="shared" si="0"/>
        <v>3744736559.4399996</v>
      </c>
    </row>
    <row r="17" spans="1:15">
      <c r="A17" s="24" t="s">
        <v>16</v>
      </c>
      <c r="B17" s="19">
        <v>35006</v>
      </c>
      <c r="C17" s="19">
        <v>163388831.65000001</v>
      </c>
      <c r="D17" s="19">
        <v>26222</v>
      </c>
      <c r="E17" s="19">
        <v>455554790.82999998</v>
      </c>
      <c r="F17" s="19">
        <v>5269</v>
      </c>
      <c r="G17" s="19">
        <v>52096863.039999999</v>
      </c>
      <c r="H17" s="19">
        <v>68105</v>
      </c>
      <c r="I17" s="19">
        <v>766318002.84000003</v>
      </c>
      <c r="J17" s="19">
        <v>40932</v>
      </c>
      <c r="K17" s="19">
        <v>526879307.05999994</v>
      </c>
      <c r="N17" s="110">
        <f t="shared" si="0"/>
        <v>175534</v>
      </c>
      <c r="O17" s="19">
        <f t="shared" si="0"/>
        <v>1964237795.4200001</v>
      </c>
    </row>
    <row r="18" spans="1:15">
      <c r="A18" s="24" t="s">
        <v>7</v>
      </c>
      <c r="B18" s="19">
        <v>66109</v>
      </c>
      <c r="C18" s="19">
        <v>146604041.32999998</v>
      </c>
      <c r="D18" s="19">
        <v>32856</v>
      </c>
      <c r="E18" s="19">
        <v>466275940.47999996</v>
      </c>
      <c r="F18" s="19">
        <v>34277</v>
      </c>
      <c r="G18" s="19">
        <v>365768038.83000004</v>
      </c>
      <c r="H18" s="19">
        <v>87678</v>
      </c>
      <c r="I18" s="19">
        <v>1063449160.64</v>
      </c>
      <c r="J18" s="19">
        <v>114142</v>
      </c>
      <c r="K18" s="19">
        <v>1319518188.0599999</v>
      </c>
      <c r="N18" s="110">
        <f t="shared" si="0"/>
        <v>335062</v>
      </c>
      <c r="O18" s="19">
        <f t="shared" si="0"/>
        <v>3361615369.3400002</v>
      </c>
    </row>
    <row r="19" spans="1:15">
      <c r="A19" s="24" t="s">
        <v>8</v>
      </c>
      <c r="B19" s="19">
        <v>48878</v>
      </c>
      <c r="C19" s="19">
        <v>98056997.060000017</v>
      </c>
      <c r="D19" s="19">
        <v>29302</v>
      </c>
      <c r="E19" s="19">
        <v>396187174.09000003</v>
      </c>
      <c r="F19" s="19">
        <v>19943</v>
      </c>
      <c r="G19" s="19">
        <v>201182774.59</v>
      </c>
      <c r="H19" s="19">
        <v>86973</v>
      </c>
      <c r="I19" s="19">
        <v>1147000671.3599999</v>
      </c>
      <c r="J19" s="19">
        <v>103901</v>
      </c>
      <c r="K19" s="19">
        <v>1249519685.2</v>
      </c>
      <c r="N19" s="110">
        <f t="shared" si="0"/>
        <v>288997</v>
      </c>
      <c r="O19" s="19">
        <f t="shared" si="0"/>
        <v>3091947302.3000002</v>
      </c>
    </row>
    <row r="20" spans="1:15">
      <c r="A20" s="24" t="s">
        <v>142</v>
      </c>
      <c r="B20" s="19">
        <v>1215042</v>
      </c>
      <c r="C20" s="19">
        <v>5209106260.5999985</v>
      </c>
      <c r="D20" s="19">
        <v>663830</v>
      </c>
      <c r="E20" s="19">
        <v>12140214281.069994</v>
      </c>
      <c r="F20" s="19">
        <v>276161</v>
      </c>
      <c r="G20" s="19">
        <v>2608803584.6700006</v>
      </c>
      <c r="H20" s="19">
        <v>2035065</v>
      </c>
      <c r="I20" s="19">
        <v>28915641829.010006</v>
      </c>
      <c r="J20" s="19">
        <v>2004135</v>
      </c>
      <c r="K20" s="19">
        <v>26283771595.969997</v>
      </c>
      <c r="N20" s="108">
        <f>IF(SUM(B20,D20,F20,H20,J20,L20)&gt;0,SUM(B20,D20,F20,H20,J20,L20), )</f>
        <v>6194233</v>
      </c>
      <c r="O20" s="87">
        <f>SUM(C20,E20,G20,I20,K20,M20)</f>
        <v>75157537551.319992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O85" si="1">IF(SUM(B22,D22,F22,H22,J22,L22)&gt;0,SUM(B22,D22,F22,H22,J22,L22),TRIM(" ") )</f>
        <v/>
      </c>
      <c r="O22" s="5" t="str">
        <f t="shared" si="1"/>
        <v/>
      </c>
    </row>
    <row r="23" spans="1:15">
      <c r="N23" s="5" t="str">
        <f t="shared" si="1"/>
        <v/>
      </c>
      <c r="O23" s="5" t="str">
        <f t="shared" si="1"/>
        <v/>
      </c>
    </row>
    <row r="24" spans="1:15">
      <c r="N24" s="5" t="str">
        <f t="shared" si="1"/>
        <v/>
      </c>
      <c r="O24" s="5" t="str">
        <f t="shared" si="1"/>
        <v/>
      </c>
    </row>
    <row r="25" spans="1:15">
      <c r="N25" s="5" t="str">
        <f t="shared" si="1"/>
        <v/>
      </c>
      <c r="O25" s="5" t="str">
        <f t="shared" si="1"/>
        <v/>
      </c>
    </row>
    <row r="26" spans="1:15">
      <c r="N26" s="5" t="str">
        <f t="shared" si="1"/>
        <v/>
      </c>
      <c r="O26" s="5" t="str">
        <f t="shared" si="1"/>
        <v/>
      </c>
    </row>
    <row r="27" spans="1:15">
      <c r="N27" s="5" t="str">
        <f t="shared" si="1"/>
        <v/>
      </c>
      <c r="O27" s="5" t="str">
        <f t="shared" si="1"/>
        <v/>
      </c>
    </row>
    <row r="28" spans="1:15">
      <c r="N28" s="5" t="str">
        <f t="shared" si="1"/>
        <v/>
      </c>
      <c r="O28" s="5" t="str">
        <f t="shared" si="1"/>
        <v/>
      </c>
    </row>
    <row r="29" spans="1:15">
      <c r="N29" s="5" t="str">
        <f t="shared" si="1"/>
        <v/>
      </c>
      <c r="O29" s="5" t="str">
        <f t="shared" si="1"/>
        <v/>
      </c>
    </row>
    <row r="30" spans="1:15">
      <c r="N30" s="5" t="str">
        <f t="shared" si="1"/>
        <v/>
      </c>
      <c r="O30" s="5" t="str">
        <f t="shared" si="1"/>
        <v/>
      </c>
    </row>
    <row r="31" spans="1:15">
      <c r="N31" s="5" t="str">
        <f t="shared" si="1"/>
        <v/>
      </c>
      <c r="O31" s="5" t="str">
        <f t="shared" si="1"/>
        <v/>
      </c>
    </row>
    <row r="32" spans="1:15">
      <c r="N32" s="5" t="str">
        <f t="shared" si="1"/>
        <v/>
      </c>
      <c r="O32" s="5" t="str">
        <f t="shared" si="1"/>
        <v/>
      </c>
    </row>
    <row r="33" spans="14:15">
      <c r="N33" s="5" t="str">
        <f t="shared" si="1"/>
        <v/>
      </c>
      <c r="O33" s="5" t="str">
        <f t="shared" si="1"/>
        <v/>
      </c>
    </row>
    <row r="34" spans="14:15">
      <c r="N34" s="5" t="str">
        <f t="shared" si="1"/>
        <v/>
      </c>
      <c r="O34" s="5" t="str">
        <f t="shared" si="1"/>
        <v/>
      </c>
    </row>
    <row r="35" spans="14:15">
      <c r="N35" s="5" t="str">
        <f t="shared" si="1"/>
        <v/>
      </c>
      <c r="O35" s="5" t="str">
        <f t="shared" si="1"/>
        <v/>
      </c>
    </row>
    <row r="36" spans="14:15">
      <c r="N36" s="5" t="str">
        <f t="shared" si="1"/>
        <v/>
      </c>
      <c r="O36" s="5" t="str">
        <f t="shared" si="1"/>
        <v/>
      </c>
    </row>
    <row r="37" spans="14:15">
      <c r="N37" s="5" t="str">
        <f t="shared" si="1"/>
        <v/>
      </c>
      <c r="O37" s="5" t="str">
        <f t="shared" si="1"/>
        <v/>
      </c>
    </row>
    <row r="38" spans="14:15">
      <c r="N38" s="5" t="str">
        <f t="shared" si="1"/>
        <v/>
      </c>
      <c r="O38" s="5" t="str">
        <f t="shared" si="1"/>
        <v/>
      </c>
    </row>
    <row r="39" spans="14:15">
      <c r="N39" s="5" t="str">
        <f t="shared" si="1"/>
        <v/>
      </c>
      <c r="O39" s="5" t="str">
        <f t="shared" si="1"/>
        <v/>
      </c>
    </row>
    <row r="40" spans="14:15">
      <c r="N40" s="5" t="str">
        <f t="shared" si="1"/>
        <v/>
      </c>
      <c r="O40" s="5" t="str">
        <f t="shared" si="1"/>
        <v/>
      </c>
    </row>
    <row r="41" spans="14:15">
      <c r="N41" s="5" t="str">
        <f t="shared" si="1"/>
        <v/>
      </c>
      <c r="O41" s="5" t="str">
        <f t="shared" si="1"/>
        <v/>
      </c>
    </row>
    <row r="42" spans="14:15">
      <c r="N42" s="5" t="str">
        <f t="shared" si="1"/>
        <v/>
      </c>
      <c r="O42" s="5" t="str">
        <f t="shared" si="1"/>
        <v/>
      </c>
    </row>
    <row r="43" spans="14:15">
      <c r="N43" s="5" t="str">
        <f t="shared" si="1"/>
        <v/>
      </c>
      <c r="O43" s="5" t="str">
        <f t="shared" si="1"/>
        <v/>
      </c>
    </row>
    <row r="44" spans="14:15">
      <c r="N44" s="5" t="str">
        <f t="shared" si="1"/>
        <v/>
      </c>
      <c r="O44" s="5" t="str">
        <f t="shared" si="1"/>
        <v/>
      </c>
    </row>
    <row r="45" spans="14:15">
      <c r="N45" s="5" t="str">
        <f t="shared" si="1"/>
        <v/>
      </c>
      <c r="O45" s="5" t="str">
        <f t="shared" si="1"/>
        <v/>
      </c>
    </row>
    <row r="46" spans="14:15">
      <c r="N46" s="5" t="str">
        <f t="shared" si="1"/>
        <v/>
      </c>
      <c r="O46" s="5" t="str">
        <f t="shared" si="1"/>
        <v/>
      </c>
    </row>
    <row r="47" spans="14:15">
      <c r="N47" s="5" t="str">
        <f t="shared" si="1"/>
        <v/>
      </c>
      <c r="O47" s="5" t="str">
        <f t="shared" si="1"/>
        <v/>
      </c>
    </row>
    <row r="48" spans="14:15">
      <c r="N48" s="5" t="str">
        <f t="shared" si="1"/>
        <v/>
      </c>
      <c r="O48" s="5" t="str">
        <f t="shared" si="1"/>
        <v/>
      </c>
    </row>
    <row r="49" spans="14:15">
      <c r="N49" s="5" t="str">
        <f t="shared" si="1"/>
        <v/>
      </c>
      <c r="O49" s="5" t="str">
        <f t="shared" si="1"/>
        <v/>
      </c>
    </row>
    <row r="50" spans="14:15">
      <c r="N50" s="5" t="str">
        <f t="shared" si="1"/>
        <v/>
      </c>
      <c r="O50" s="5" t="str">
        <f t="shared" si="1"/>
        <v/>
      </c>
    </row>
    <row r="51" spans="14:15">
      <c r="N51" s="5" t="str">
        <f t="shared" si="1"/>
        <v/>
      </c>
      <c r="O51" s="5" t="str">
        <f t="shared" si="1"/>
        <v/>
      </c>
    </row>
    <row r="52" spans="14:15">
      <c r="N52" s="5" t="str">
        <f t="shared" si="1"/>
        <v/>
      </c>
      <c r="O52" s="5" t="str">
        <f t="shared" si="1"/>
        <v/>
      </c>
    </row>
    <row r="53" spans="14:15">
      <c r="N53" s="5" t="str">
        <f t="shared" si="1"/>
        <v/>
      </c>
      <c r="O53" s="5" t="str">
        <f t="shared" si="1"/>
        <v/>
      </c>
    </row>
    <row r="54" spans="14:15">
      <c r="N54" s="5" t="str">
        <f t="shared" si="1"/>
        <v/>
      </c>
      <c r="O54" s="5" t="str">
        <f t="shared" si="1"/>
        <v/>
      </c>
    </row>
    <row r="55" spans="14:15">
      <c r="N55" s="5" t="str">
        <f t="shared" si="1"/>
        <v/>
      </c>
      <c r="O55" s="5" t="str">
        <f t="shared" si="1"/>
        <v/>
      </c>
    </row>
    <row r="56" spans="14:15">
      <c r="N56" s="5" t="str">
        <f t="shared" si="1"/>
        <v/>
      </c>
      <c r="O56" s="5" t="str">
        <f t="shared" si="1"/>
        <v/>
      </c>
    </row>
    <row r="57" spans="14:15">
      <c r="N57" s="5" t="str">
        <f t="shared" si="1"/>
        <v/>
      </c>
      <c r="O57" s="5" t="str">
        <f t="shared" si="1"/>
        <v/>
      </c>
    </row>
    <row r="58" spans="14:15">
      <c r="N58" s="5" t="str">
        <f t="shared" si="1"/>
        <v/>
      </c>
      <c r="O58" s="5" t="str">
        <f t="shared" si="1"/>
        <v/>
      </c>
    </row>
    <row r="59" spans="14:15">
      <c r="N59" s="5" t="str">
        <f t="shared" si="1"/>
        <v/>
      </c>
      <c r="O59" s="5" t="str">
        <f t="shared" si="1"/>
        <v/>
      </c>
    </row>
    <row r="60" spans="14:15">
      <c r="N60" s="5" t="str">
        <f t="shared" si="1"/>
        <v/>
      </c>
      <c r="O60" s="5" t="str">
        <f t="shared" si="1"/>
        <v/>
      </c>
    </row>
    <row r="61" spans="14:15">
      <c r="N61" s="5" t="str">
        <f t="shared" si="1"/>
        <v/>
      </c>
      <c r="O61" s="5" t="str">
        <f t="shared" si="1"/>
        <v/>
      </c>
    </row>
    <row r="62" spans="14:15">
      <c r="N62" s="5" t="str">
        <f t="shared" si="1"/>
        <v/>
      </c>
      <c r="O62" s="5" t="str">
        <f t="shared" si="1"/>
        <v/>
      </c>
    </row>
    <row r="63" spans="14:15">
      <c r="N63" s="5" t="str">
        <f t="shared" si="1"/>
        <v/>
      </c>
      <c r="O63" s="5" t="str">
        <f t="shared" si="1"/>
        <v/>
      </c>
    </row>
    <row r="64" spans="14:15">
      <c r="N64" s="5" t="str">
        <f t="shared" si="1"/>
        <v/>
      </c>
      <c r="O64" s="5" t="str">
        <f t="shared" si="1"/>
        <v/>
      </c>
    </row>
    <row r="65" spans="14:15">
      <c r="N65" s="5" t="str">
        <f t="shared" si="1"/>
        <v/>
      </c>
      <c r="O65" s="5" t="str">
        <f t="shared" si="1"/>
        <v/>
      </c>
    </row>
    <row r="66" spans="14:15">
      <c r="N66" s="5" t="str">
        <f t="shared" si="1"/>
        <v/>
      </c>
      <c r="O66" s="5" t="str">
        <f t="shared" si="1"/>
        <v/>
      </c>
    </row>
    <row r="67" spans="14:15">
      <c r="N67" s="5" t="str">
        <f t="shared" si="1"/>
        <v/>
      </c>
      <c r="O67" s="5" t="str">
        <f t="shared" si="1"/>
        <v/>
      </c>
    </row>
    <row r="68" spans="14:15">
      <c r="N68" s="5" t="str">
        <f t="shared" si="1"/>
        <v/>
      </c>
      <c r="O68" s="5" t="str">
        <f t="shared" si="1"/>
        <v/>
      </c>
    </row>
    <row r="69" spans="14:15">
      <c r="N69" s="5" t="str">
        <f t="shared" si="1"/>
        <v/>
      </c>
      <c r="O69" s="5" t="str">
        <f t="shared" si="1"/>
        <v/>
      </c>
    </row>
    <row r="70" spans="14:15">
      <c r="N70" s="5" t="str">
        <f t="shared" si="1"/>
        <v/>
      </c>
      <c r="O70" s="5" t="str">
        <f t="shared" si="1"/>
        <v/>
      </c>
    </row>
    <row r="71" spans="14:15">
      <c r="N71" s="5" t="str">
        <f t="shared" si="1"/>
        <v/>
      </c>
      <c r="O71" s="5" t="str">
        <f t="shared" si="1"/>
        <v/>
      </c>
    </row>
    <row r="72" spans="14:15">
      <c r="N72" s="5" t="str">
        <f t="shared" si="1"/>
        <v/>
      </c>
      <c r="O72" s="5" t="str">
        <f t="shared" si="1"/>
        <v/>
      </c>
    </row>
    <row r="73" spans="14:15">
      <c r="N73" s="5" t="str">
        <f t="shared" si="1"/>
        <v/>
      </c>
      <c r="O73" s="5" t="str">
        <f t="shared" si="1"/>
        <v/>
      </c>
    </row>
    <row r="74" spans="14:15">
      <c r="N74" s="5" t="str">
        <f t="shared" si="1"/>
        <v/>
      </c>
      <c r="O74" s="5" t="str">
        <f t="shared" si="1"/>
        <v/>
      </c>
    </row>
    <row r="75" spans="14:15">
      <c r="N75" s="5" t="str">
        <f t="shared" si="1"/>
        <v/>
      </c>
      <c r="O75" s="5" t="str">
        <f t="shared" si="1"/>
        <v/>
      </c>
    </row>
    <row r="76" spans="14:15">
      <c r="N76" s="5" t="str">
        <f t="shared" si="1"/>
        <v/>
      </c>
      <c r="O76" s="5" t="str">
        <f t="shared" si="1"/>
        <v/>
      </c>
    </row>
    <row r="77" spans="14:15">
      <c r="N77" s="5" t="str">
        <f t="shared" si="1"/>
        <v/>
      </c>
      <c r="O77" s="5" t="str">
        <f t="shared" si="1"/>
        <v/>
      </c>
    </row>
    <row r="78" spans="14:15">
      <c r="N78" s="5" t="str">
        <f t="shared" si="1"/>
        <v/>
      </c>
      <c r="O78" s="5" t="str">
        <f t="shared" si="1"/>
        <v/>
      </c>
    </row>
    <row r="79" spans="14:15">
      <c r="N79" s="5" t="str">
        <f t="shared" si="1"/>
        <v/>
      </c>
      <c r="O79" s="5" t="str">
        <f t="shared" si="1"/>
        <v/>
      </c>
    </row>
    <row r="80" spans="14:15">
      <c r="N80" s="5" t="str">
        <f t="shared" si="1"/>
        <v/>
      </c>
      <c r="O80" s="5" t="str">
        <f t="shared" si="1"/>
        <v/>
      </c>
    </row>
    <row r="81" spans="1:15">
      <c r="N81" s="5" t="str">
        <f t="shared" si="1"/>
        <v/>
      </c>
      <c r="O81" s="5" t="str">
        <f t="shared" si="1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1"/>
        <v/>
      </c>
      <c r="O82" s="5" t="str">
        <f t="shared" si="1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1"/>
        <v/>
      </c>
      <c r="O83" s="5" t="str">
        <f t="shared" si="1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1"/>
        <v/>
      </c>
      <c r="O84" s="5" t="str">
        <f t="shared" si="1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1"/>
        <v/>
      </c>
      <c r="O85" s="5" t="str">
        <f t="shared" si="1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O149" si="2">IF(SUM(B86,D86,F86,H86,J86,L86)&gt;0,SUM(B86,D86,F86,H86,J86,L86),TRIM(" ") )</f>
        <v/>
      </c>
      <c r="O86" s="5" t="str">
        <f t="shared" si="2"/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2"/>
        <v/>
      </c>
      <c r="O87" s="5" t="str">
        <f t="shared" si="2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2"/>
        <v/>
      </c>
      <c r="O88" s="5" t="str">
        <f t="shared" si="2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2"/>
        <v/>
      </c>
      <c r="O89" s="5" t="str">
        <f t="shared" si="2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2"/>
        <v/>
      </c>
      <c r="O90" s="5" t="str">
        <f t="shared" si="2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2"/>
        <v/>
      </c>
      <c r="O91" s="5" t="str">
        <f t="shared" si="2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2"/>
        <v/>
      </c>
      <c r="O92" s="5" t="str">
        <f t="shared" si="2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2"/>
        <v/>
      </c>
      <c r="O93" s="5" t="str">
        <f t="shared" si="2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2"/>
        <v/>
      </c>
      <c r="O94" s="5" t="str">
        <f t="shared" si="2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2"/>
        <v/>
      </c>
      <c r="O95" s="5" t="str">
        <f t="shared" si="2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2"/>
        <v/>
      </c>
      <c r="O96" s="5" t="str">
        <f t="shared" si="2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2"/>
        <v/>
      </c>
      <c r="O97" s="5" t="str">
        <f t="shared" si="2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2"/>
        <v/>
      </c>
      <c r="O98" s="5" t="str">
        <f t="shared" si="2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2"/>
        <v/>
      </c>
      <c r="O99" s="5" t="str">
        <f t="shared" si="2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2"/>
        <v/>
      </c>
      <c r="O100" s="5" t="str">
        <f t="shared" si="2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2"/>
        <v/>
      </c>
      <c r="O101" s="5" t="str">
        <f t="shared" si="2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2"/>
        <v/>
      </c>
      <c r="O102" s="5" t="str">
        <f t="shared" si="2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2"/>
        <v/>
      </c>
      <c r="O103" s="5" t="str">
        <f t="shared" si="2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2"/>
        <v/>
      </c>
      <c r="O104" s="5" t="str">
        <f t="shared" si="2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2"/>
        <v/>
      </c>
      <c r="O105" s="5" t="str">
        <f t="shared" si="2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2"/>
        <v/>
      </c>
      <c r="O106" s="5" t="str">
        <f t="shared" si="2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2"/>
        <v/>
      </c>
      <c r="O107" s="5" t="str">
        <f t="shared" si="2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2"/>
        <v/>
      </c>
      <c r="O108" s="5" t="str">
        <f t="shared" si="2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2"/>
        <v/>
      </c>
      <c r="O109" s="5" t="str">
        <f t="shared" si="2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2"/>
        <v/>
      </c>
      <c r="O110" s="5" t="str">
        <f t="shared" si="2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2"/>
        <v/>
      </c>
      <c r="O111" s="5" t="str">
        <f t="shared" si="2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2"/>
        <v/>
      </c>
      <c r="O112" s="5" t="str">
        <f t="shared" si="2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2"/>
        <v/>
      </c>
      <c r="O113" s="5" t="str">
        <f t="shared" si="2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2"/>
        <v/>
      </c>
      <c r="O114" s="5" t="str">
        <f t="shared" si="2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2"/>
        <v/>
      </c>
      <c r="O115" s="5" t="str">
        <f t="shared" si="2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2"/>
        <v/>
      </c>
      <c r="O116" s="5" t="str">
        <f t="shared" si="2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2"/>
        <v/>
      </c>
      <c r="O117" s="5" t="str">
        <f t="shared" si="2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2"/>
        <v/>
      </c>
      <c r="O118" s="5" t="str">
        <f t="shared" si="2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2"/>
        <v/>
      </c>
      <c r="O119" s="5" t="str">
        <f t="shared" si="2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2"/>
        <v/>
      </c>
      <c r="O120" s="5" t="str">
        <f t="shared" si="2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2"/>
        <v/>
      </c>
      <c r="O121" s="5" t="str">
        <f t="shared" si="2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2"/>
        <v/>
      </c>
      <c r="O122" s="5" t="str">
        <f t="shared" si="2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2"/>
        <v/>
      </c>
      <c r="O123" s="5" t="str">
        <f t="shared" si="2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2"/>
        <v/>
      </c>
      <c r="O124" s="5" t="str">
        <f t="shared" si="2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2"/>
        <v/>
      </c>
      <c r="O125" s="5" t="str">
        <f t="shared" si="2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2"/>
        <v/>
      </c>
      <c r="O126" s="5" t="str">
        <f t="shared" si="2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2"/>
        <v/>
      </c>
      <c r="O127" s="5" t="str">
        <f t="shared" si="2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2"/>
        <v/>
      </c>
      <c r="O128" s="5" t="str">
        <f t="shared" si="2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2"/>
        <v/>
      </c>
      <c r="O129" s="5" t="str">
        <f t="shared" si="2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2"/>
        <v/>
      </c>
      <c r="O130" s="5" t="str">
        <f t="shared" si="2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2"/>
        <v/>
      </c>
      <c r="O131" s="5" t="str">
        <f t="shared" si="2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2"/>
        <v/>
      </c>
      <c r="O132" s="5" t="str">
        <f t="shared" si="2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2"/>
        <v/>
      </c>
      <c r="O133" s="5" t="str">
        <f t="shared" si="2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2"/>
        <v/>
      </c>
      <c r="O134" s="5" t="str">
        <f t="shared" si="2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2"/>
        <v/>
      </c>
      <c r="O135" s="5" t="str">
        <f t="shared" si="2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2"/>
        <v/>
      </c>
      <c r="O136" s="5" t="str">
        <f t="shared" si="2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2"/>
        <v/>
      </c>
      <c r="O137" s="5" t="str">
        <f t="shared" si="2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2"/>
        <v/>
      </c>
      <c r="O138" s="5" t="str">
        <f t="shared" si="2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2"/>
        <v/>
      </c>
      <c r="O139" s="5" t="str">
        <f t="shared" si="2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2"/>
        <v/>
      </c>
      <c r="O140" s="5" t="str">
        <f t="shared" si="2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2"/>
        <v/>
      </c>
      <c r="O141" s="5" t="str">
        <f t="shared" si="2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2"/>
        <v/>
      </c>
      <c r="O142" s="5" t="str">
        <f t="shared" si="2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2"/>
        <v/>
      </c>
      <c r="O143" s="5" t="str">
        <f t="shared" si="2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2"/>
        <v/>
      </c>
      <c r="O144" s="5" t="str">
        <f t="shared" si="2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2"/>
        <v/>
      </c>
      <c r="O145" s="5" t="str">
        <f t="shared" si="2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2"/>
        <v/>
      </c>
      <c r="O146" s="5" t="str">
        <f t="shared" si="2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2"/>
        <v/>
      </c>
      <c r="O147" s="5" t="str">
        <f t="shared" si="2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2"/>
        <v/>
      </c>
      <c r="O148" s="5" t="str">
        <f t="shared" si="2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2"/>
        <v/>
      </c>
      <c r="O149" s="5" t="str">
        <f t="shared" si="2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O213" si="3">IF(SUM(B150,D150,F150,H150,J150,L150)&gt;0,SUM(B150,D150,F150,H150,J150,L150),TRIM(" ") )</f>
        <v/>
      </c>
      <c r="O150" s="5" t="str">
        <f t="shared" si="3"/>
        <v/>
      </c>
    </row>
    <row r="151" spans="1:15">
      <c r="N151" s="5" t="str">
        <f t="shared" si="3"/>
        <v/>
      </c>
      <c r="O151" s="5" t="str">
        <f t="shared" si="3"/>
        <v/>
      </c>
    </row>
    <row r="152" spans="1:15">
      <c r="N152" s="5" t="str">
        <f t="shared" si="3"/>
        <v/>
      </c>
      <c r="O152" s="5" t="str">
        <f t="shared" si="3"/>
        <v/>
      </c>
    </row>
    <row r="153" spans="1:15">
      <c r="N153" s="5" t="str">
        <f t="shared" si="3"/>
        <v/>
      </c>
      <c r="O153" s="5" t="str">
        <f t="shared" si="3"/>
        <v/>
      </c>
    </row>
    <row r="154" spans="1:15">
      <c r="N154" s="5" t="str">
        <f t="shared" si="3"/>
        <v/>
      </c>
      <c r="O154" s="5" t="str">
        <f t="shared" si="3"/>
        <v/>
      </c>
    </row>
    <row r="155" spans="1:15">
      <c r="N155" s="5" t="str">
        <f t="shared" si="3"/>
        <v/>
      </c>
      <c r="O155" s="5" t="str">
        <f t="shared" si="3"/>
        <v/>
      </c>
    </row>
    <row r="156" spans="1:15">
      <c r="N156" s="5" t="str">
        <f t="shared" si="3"/>
        <v/>
      </c>
      <c r="O156" s="5" t="str">
        <f t="shared" si="3"/>
        <v/>
      </c>
    </row>
    <row r="157" spans="1:15">
      <c r="N157" s="5" t="str">
        <f t="shared" si="3"/>
        <v/>
      </c>
      <c r="O157" s="5" t="str">
        <f t="shared" si="3"/>
        <v/>
      </c>
    </row>
    <row r="158" spans="1:15">
      <c r="N158" s="5" t="str">
        <f t="shared" si="3"/>
        <v/>
      </c>
      <c r="O158" s="5" t="str">
        <f t="shared" si="3"/>
        <v/>
      </c>
    </row>
    <row r="159" spans="1:15">
      <c r="N159" s="5" t="str">
        <f t="shared" si="3"/>
        <v/>
      </c>
      <c r="O159" s="5" t="str">
        <f t="shared" si="3"/>
        <v/>
      </c>
    </row>
    <row r="160" spans="1:15">
      <c r="N160" s="5" t="str">
        <f t="shared" si="3"/>
        <v/>
      </c>
      <c r="O160" s="5" t="str">
        <f t="shared" si="3"/>
        <v/>
      </c>
    </row>
    <row r="161" spans="14:15">
      <c r="N161" s="5" t="str">
        <f t="shared" si="3"/>
        <v/>
      </c>
      <c r="O161" s="5" t="str">
        <f t="shared" si="3"/>
        <v/>
      </c>
    </row>
    <row r="162" spans="14:15">
      <c r="N162" s="5" t="str">
        <f t="shared" si="3"/>
        <v/>
      </c>
      <c r="O162" s="5" t="str">
        <f t="shared" si="3"/>
        <v/>
      </c>
    </row>
    <row r="163" spans="14:15">
      <c r="N163" s="5" t="str">
        <f t="shared" si="3"/>
        <v/>
      </c>
      <c r="O163" s="5" t="str">
        <f t="shared" si="3"/>
        <v/>
      </c>
    </row>
    <row r="164" spans="14:15">
      <c r="N164" s="5" t="str">
        <f t="shared" si="3"/>
        <v/>
      </c>
      <c r="O164" s="5" t="str">
        <f t="shared" si="3"/>
        <v/>
      </c>
    </row>
    <row r="165" spans="14:15">
      <c r="N165" s="5" t="str">
        <f t="shared" si="3"/>
        <v/>
      </c>
      <c r="O165" s="5" t="str">
        <f t="shared" si="3"/>
        <v/>
      </c>
    </row>
    <row r="166" spans="14:15">
      <c r="N166" s="5" t="str">
        <f t="shared" si="3"/>
        <v/>
      </c>
      <c r="O166" s="5" t="str">
        <f t="shared" si="3"/>
        <v/>
      </c>
    </row>
    <row r="167" spans="14:15">
      <c r="N167" s="5" t="str">
        <f t="shared" si="3"/>
        <v/>
      </c>
      <c r="O167" s="5" t="str">
        <f t="shared" si="3"/>
        <v/>
      </c>
    </row>
    <row r="168" spans="14:15">
      <c r="N168" s="5" t="str">
        <f t="shared" si="3"/>
        <v/>
      </c>
      <c r="O168" s="5" t="str">
        <f t="shared" si="3"/>
        <v/>
      </c>
    </row>
    <row r="169" spans="14:15">
      <c r="N169" s="5" t="str">
        <f t="shared" si="3"/>
        <v/>
      </c>
      <c r="O169" s="5" t="str">
        <f t="shared" si="3"/>
        <v/>
      </c>
    </row>
    <row r="170" spans="14:15">
      <c r="N170" s="5" t="str">
        <f t="shared" si="3"/>
        <v/>
      </c>
      <c r="O170" s="5" t="str">
        <f t="shared" si="3"/>
        <v/>
      </c>
    </row>
    <row r="171" spans="14:15">
      <c r="N171" s="5" t="str">
        <f t="shared" si="3"/>
        <v/>
      </c>
      <c r="O171" s="5" t="str">
        <f t="shared" si="3"/>
        <v/>
      </c>
    </row>
    <row r="172" spans="14:15">
      <c r="N172" s="5" t="str">
        <f t="shared" si="3"/>
        <v/>
      </c>
      <c r="O172" s="5" t="str">
        <f t="shared" si="3"/>
        <v/>
      </c>
    </row>
    <row r="173" spans="14:15">
      <c r="N173" s="5" t="str">
        <f t="shared" si="3"/>
        <v/>
      </c>
      <c r="O173" s="5" t="str">
        <f t="shared" si="3"/>
        <v/>
      </c>
    </row>
    <row r="174" spans="14:15">
      <c r="N174" s="5" t="str">
        <f t="shared" si="3"/>
        <v/>
      </c>
      <c r="O174" s="5" t="str">
        <f t="shared" si="3"/>
        <v/>
      </c>
    </row>
    <row r="175" spans="14:15">
      <c r="N175" s="5" t="str">
        <f t="shared" si="3"/>
        <v/>
      </c>
      <c r="O175" s="5" t="str">
        <f t="shared" si="3"/>
        <v/>
      </c>
    </row>
    <row r="176" spans="14:15">
      <c r="N176" s="5" t="str">
        <f t="shared" si="3"/>
        <v/>
      </c>
      <c r="O176" s="5" t="str">
        <f t="shared" si="3"/>
        <v/>
      </c>
    </row>
    <row r="177" spans="14:15">
      <c r="N177" s="5" t="str">
        <f t="shared" si="3"/>
        <v/>
      </c>
      <c r="O177" s="5" t="str">
        <f t="shared" si="3"/>
        <v/>
      </c>
    </row>
    <row r="178" spans="14:15">
      <c r="N178" s="5" t="str">
        <f t="shared" si="3"/>
        <v/>
      </c>
      <c r="O178" s="5" t="str">
        <f t="shared" si="3"/>
        <v/>
      </c>
    </row>
    <row r="179" spans="14:15">
      <c r="N179" s="5" t="str">
        <f t="shared" si="3"/>
        <v/>
      </c>
      <c r="O179" s="5" t="str">
        <f t="shared" si="3"/>
        <v/>
      </c>
    </row>
    <row r="180" spans="14:15">
      <c r="N180" s="5" t="str">
        <f t="shared" si="3"/>
        <v/>
      </c>
      <c r="O180" s="5" t="str">
        <f t="shared" si="3"/>
        <v/>
      </c>
    </row>
    <row r="181" spans="14:15">
      <c r="N181" s="5" t="str">
        <f t="shared" si="3"/>
        <v/>
      </c>
      <c r="O181" s="5" t="str">
        <f t="shared" si="3"/>
        <v/>
      </c>
    </row>
    <row r="182" spans="14:15">
      <c r="N182" s="5" t="str">
        <f t="shared" si="3"/>
        <v/>
      </c>
      <c r="O182" s="5" t="str">
        <f t="shared" si="3"/>
        <v/>
      </c>
    </row>
    <row r="183" spans="14:15">
      <c r="N183" s="5" t="str">
        <f t="shared" si="3"/>
        <v/>
      </c>
      <c r="O183" s="5" t="str">
        <f t="shared" si="3"/>
        <v/>
      </c>
    </row>
    <row r="184" spans="14:15">
      <c r="N184" s="5" t="str">
        <f t="shared" si="3"/>
        <v/>
      </c>
      <c r="O184" s="5" t="str">
        <f t="shared" si="3"/>
        <v/>
      </c>
    </row>
    <row r="185" spans="14:15">
      <c r="N185" s="5" t="str">
        <f t="shared" si="3"/>
        <v/>
      </c>
      <c r="O185" s="5" t="str">
        <f t="shared" si="3"/>
        <v/>
      </c>
    </row>
    <row r="186" spans="14:15">
      <c r="N186" s="5" t="str">
        <f t="shared" si="3"/>
        <v/>
      </c>
      <c r="O186" s="5" t="str">
        <f t="shared" si="3"/>
        <v/>
      </c>
    </row>
    <row r="187" spans="14:15">
      <c r="N187" s="5" t="str">
        <f t="shared" si="3"/>
        <v/>
      </c>
      <c r="O187" s="5" t="str">
        <f t="shared" si="3"/>
        <v/>
      </c>
    </row>
    <row r="188" spans="14:15">
      <c r="N188" s="5" t="str">
        <f t="shared" si="3"/>
        <v/>
      </c>
      <c r="O188" s="5" t="str">
        <f t="shared" si="3"/>
        <v/>
      </c>
    </row>
    <row r="189" spans="14:15">
      <c r="N189" s="5" t="str">
        <f t="shared" si="3"/>
        <v/>
      </c>
      <c r="O189" s="5" t="str">
        <f t="shared" si="3"/>
        <v/>
      </c>
    </row>
    <row r="190" spans="14:15">
      <c r="N190" s="5" t="str">
        <f t="shared" si="3"/>
        <v/>
      </c>
      <c r="O190" s="5" t="str">
        <f t="shared" si="3"/>
        <v/>
      </c>
    </row>
    <row r="191" spans="14:15">
      <c r="N191" s="5" t="str">
        <f t="shared" si="3"/>
        <v/>
      </c>
      <c r="O191" s="5" t="str">
        <f t="shared" si="3"/>
        <v/>
      </c>
    </row>
    <row r="192" spans="14:15">
      <c r="N192" s="5" t="str">
        <f t="shared" si="3"/>
        <v/>
      </c>
      <c r="O192" s="5" t="str">
        <f t="shared" si="3"/>
        <v/>
      </c>
    </row>
    <row r="193" spans="14:15">
      <c r="N193" s="5" t="str">
        <f t="shared" si="3"/>
        <v/>
      </c>
      <c r="O193" s="5" t="str">
        <f t="shared" si="3"/>
        <v/>
      </c>
    </row>
    <row r="194" spans="14:15">
      <c r="N194" s="5" t="str">
        <f t="shared" si="3"/>
        <v/>
      </c>
      <c r="O194" s="5" t="str">
        <f t="shared" si="3"/>
        <v/>
      </c>
    </row>
    <row r="195" spans="14:15">
      <c r="N195" s="5" t="str">
        <f t="shared" si="3"/>
        <v/>
      </c>
      <c r="O195" s="5" t="str">
        <f t="shared" si="3"/>
        <v/>
      </c>
    </row>
    <row r="196" spans="14:15">
      <c r="N196" s="5" t="str">
        <f t="shared" si="3"/>
        <v/>
      </c>
      <c r="O196" s="5" t="str">
        <f t="shared" si="3"/>
        <v/>
      </c>
    </row>
    <row r="197" spans="14:15">
      <c r="N197" s="5" t="str">
        <f t="shared" si="3"/>
        <v/>
      </c>
      <c r="O197" s="5" t="str">
        <f t="shared" si="3"/>
        <v/>
      </c>
    </row>
    <row r="198" spans="14:15">
      <c r="N198" s="5" t="str">
        <f t="shared" si="3"/>
        <v/>
      </c>
      <c r="O198" s="5" t="str">
        <f t="shared" si="3"/>
        <v/>
      </c>
    </row>
    <row r="199" spans="14:15">
      <c r="N199" s="5" t="str">
        <f t="shared" si="3"/>
        <v/>
      </c>
      <c r="O199" s="5" t="str">
        <f t="shared" si="3"/>
        <v/>
      </c>
    </row>
    <row r="200" spans="14:15">
      <c r="N200" s="5" t="str">
        <f t="shared" si="3"/>
        <v/>
      </c>
      <c r="O200" s="5" t="str">
        <f t="shared" si="3"/>
        <v/>
      </c>
    </row>
    <row r="201" spans="14:15">
      <c r="N201" s="5" t="str">
        <f t="shared" si="3"/>
        <v/>
      </c>
      <c r="O201" s="5" t="str">
        <f t="shared" si="3"/>
        <v/>
      </c>
    </row>
    <row r="202" spans="14:15">
      <c r="N202" s="5" t="str">
        <f t="shared" si="3"/>
        <v/>
      </c>
      <c r="O202" s="5" t="str">
        <f t="shared" si="3"/>
        <v/>
      </c>
    </row>
    <row r="203" spans="14:15">
      <c r="N203" s="5" t="str">
        <f t="shared" si="3"/>
        <v/>
      </c>
      <c r="O203" s="5" t="str">
        <f t="shared" si="3"/>
        <v/>
      </c>
    </row>
    <row r="204" spans="14:15">
      <c r="N204" s="5" t="str">
        <f t="shared" si="3"/>
        <v/>
      </c>
      <c r="O204" s="5" t="str">
        <f t="shared" si="3"/>
        <v/>
      </c>
    </row>
    <row r="205" spans="14:15">
      <c r="N205" s="5" t="str">
        <f t="shared" si="3"/>
        <v/>
      </c>
      <c r="O205" s="5" t="str">
        <f t="shared" si="3"/>
        <v/>
      </c>
    </row>
    <row r="206" spans="14:15">
      <c r="N206" s="5" t="str">
        <f t="shared" si="3"/>
        <v/>
      </c>
      <c r="O206" s="5" t="str">
        <f t="shared" si="3"/>
        <v/>
      </c>
    </row>
    <row r="207" spans="14:15">
      <c r="N207" s="5" t="str">
        <f t="shared" si="3"/>
        <v/>
      </c>
      <c r="O207" s="5" t="str">
        <f t="shared" si="3"/>
        <v/>
      </c>
    </row>
    <row r="208" spans="14:15">
      <c r="N208" s="5" t="str">
        <f t="shared" si="3"/>
        <v/>
      </c>
      <c r="O208" s="5" t="str">
        <f t="shared" si="3"/>
        <v/>
      </c>
    </row>
    <row r="209" spans="14:15">
      <c r="N209" s="5" t="str">
        <f t="shared" si="3"/>
        <v/>
      </c>
      <c r="O209" s="5" t="str">
        <f t="shared" si="3"/>
        <v/>
      </c>
    </row>
    <row r="210" spans="14:15">
      <c r="N210" s="5" t="str">
        <f t="shared" si="3"/>
        <v/>
      </c>
      <c r="O210" s="5" t="str">
        <f t="shared" si="3"/>
        <v/>
      </c>
    </row>
    <row r="211" spans="14:15">
      <c r="N211" s="5" t="str">
        <f t="shared" si="3"/>
        <v/>
      </c>
      <c r="O211" s="5" t="str">
        <f t="shared" si="3"/>
        <v/>
      </c>
    </row>
    <row r="212" spans="14:15">
      <c r="N212" s="5" t="str">
        <f t="shared" si="3"/>
        <v/>
      </c>
      <c r="O212" s="5" t="str">
        <f t="shared" si="3"/>
        <v/>
      </c>
    </row>
    <row r="213" spans="14:15">
      <c r="N213" s="5" t="str">
        <f t="shared" si="3"/>
        <v/>
      </c>
      <c r="O213" s="5" t="str">
        <f t="shared" si="3"/>
        <v/>
      </c>
    </row>
    <row r="214" spans="14:15">
      <c r="N214" s="5" t="str">
        <f t="shared" ref="N214:O277" si="4">IF(SUM(B214,D214,F214,H214,J214,L214)&gt;0,SUM(B214,D214,F214,H214,J214,L214),TRIM(" ") )</f>
        <v/>
      </c>
      <c r="O214" s="5" t="str">
        <f t="shared" si="4"/>
        <v/>
      </c>
    </row>
    <row r="215" spans="14:15">
      <c r="N215" s="5" t="str">
        <f t="shared" si="4"/>
        <v/>
      </c>
      <c r="O215" s="5" t="str">
        <f t="shared" si="4"/>
        <v/>
      </c>
    </row>
    <row r="216" spans="14:15">
      <c r="N216" s="5" t="str">
        <f t="shared" si="4"/>
        <v/>
      </c>
      <c r="O216" s="5" t="str">
        <f t="shared" si="4"/>
        <v/>
      </c>
    </row>
    <row r="217" spans="14:15">
      <c r="N217" s="5" t="str">
        <f t="shared" si="4"/>
        <v/>
      </c>
      <c r="O217" s="5" t="str">
        <f t="shared" si="4"/>
        <v/>
      </c>
    </row>
    <row r="218" spans="14:15">
      <c r="N218" s="5" t="str">
        <f t="shared" si="4"/>
        <v/>
      </c>
      <c r="O218" s="5" t="str">
        <f t="shared" si="4"/>
        <v/>
      </c>
    </row>
    <row r="219" spans="14:15">
      <c r="N219" s="5" t="str">
        <f t="shared" si="4"/>
        <v/>
      </c>
      <c r="O219" s="5" t="str">
        <f t="shared" si="4"/>
        <v/>
      </c>
    </row>
    <row r="220" spans="14:15">
      <c r="N220" s="5" t="str">
        <f t="shared" si="4"/>
        <v/>
      </c>
      <c r="O220" s="5" t="str">
        <f t="shared" si="4"/>
        <v/>
      </c>
    </row>
    <row r="221" spans="14:15">
      <c r="N221" s="5" t="str">
        <f t="shared" si="4"/>
        <v/>
      </c>
      <c r="O221" s="5" t="str">
        <f t="shared" si="4"/>
        <v/>
      </c>
    </row>
    <row r="222" spans="14:15">
      <c r="N222" s="5" t="str">
        <f t="shared" si="4"/>
        <v/>
      </c>
      <c r="O222" s="5" t="str">
        <f t="shared" si="4"/>
        <v/>
      </c>
    </row>
    <row r="223" spans="14:15">
      <c r="N223" s="5" t="str">
        <f t="shared" si="4"/>
        <v/>
      </c>
      <c r="O223" s="5" t="str">
        <f t="shared" si="4"/>
        <v/>
      </c>
    </row>
    <row r="224" spans="14:15">
      <c r="N224" s="5" t="str">
        <f t="shared" si="4"/>
        <v/>
      </c>
      <c r="O224" s="5" t="str">
        <f t="shared" si="4"/>
        <v/>
      </c>
    </row>
    <row r="225" spans="14:15">
      <c r="N225" s="5" t="str">
        <f t="shared" si="4"/>
        <v/>
      </c>
      <c r="O225" s="5" t="str">
        <f t="shared" si="4"/>
        <v/>
      </c>
    </row>
    <row r="226" spans="14:15">
      <c r="N226" s="5" t="str">
        <f t="shared" si="4"/>
        <v/>
      </c>
      <c r="O226" s="5" t="str">
        <f t="shared" si="4"/>
        <v/>
      </c>
    </row>
    <row r="227" spans="14:15">
      <c r="N227" s="5" t="str">
        <f t="shared" si="4"/>
        <v/>
      </c>
      <c r="O227" s="5" t="str">
        <f t="shared" si="4"/>
        <v/>
      </c>
    </row>
    <row r="228" spans="14:15">
      <c r="N228" s="5" t="str">
        <f t="shared" si="4"/>
        <v/>
      </c>
      <c r="O228" s="5" t="str">
        <f t="shared" si="4"/>
        <v/>
      </c>
    </row>
    <row r="229" spans="14:15">
      <c r="N229" s="5" t="str">
        <f t="shared" si="4"/>
        <v/>
      </c>
      <c r="O229" s="5" t="str">
        <f t="shared" si="4"/>
        <v/>
      </c>
    </row>
    <row r="230" spans="14:15">
      <c r="N230" s="5" t="str">
        <f t="shared" si="4"/>
        <v/>
      </c>
      <c r="O230" s="5" t="str">
        <f t="shared" si="4"/>
        <v/>
      </c>
    </row>
    <row r="231" spans="14:15">
      <c r="N231" s="5" t="str">
        <f t="shared" si="4"/>
        <v/>
      </c>
      <c r="O231" s="5" t="str">
        <f t="shared" si="4"/>
        <v/>
      </c>
    </row>
    <row r="232" spans="14:15">
      <c r="N232" s="5" t="str">
        <f t="shared" si="4"/>
        <v/>
      </c>
      <c r="O232" s="5" t="str">
        <f t="shared" si="4"/>
        <v/>
      </c>
    </row>
    <row r="233" spans="14:15">
      <c r="N233" s="5" t="str">
        <f t="shared" si="4"/>
        <v/>
      </c>
      <c r="O233" s="5" t="str">
        <f t="shared" si="4"/>
        <v/>
      </c>
    </row>
    <row r="234" spans="14:15">
      <c r="N234" s="5" t="str">
        <f t="shared" si="4"/>
        <v/>
      </c>
      <c r="O234" s="5" t="str">
        <f t="shared" si="4"/>
        <v/>
      </c>
    </row>
    <row r="235" spans="14:15">
      <c r="N235" s="5" t="str">
        <f t="shared" si="4"/>
        <v/>
      </c>
      <c r="O235" s="5" t="str">
        <f t="shared" si="4"/>
        <v/>
      </c>
    </row>
    <row r="236" spans="14:15">
      <c r="N236" s="5" t="str">
        <f t="shared" si="4"/>
        <v/>
      </c>
      <c r="O236" s="5" t="str">
        <f t="shared" si="4"/>
        <v/>
      </c>
    </row>
    <row r="237" spans="14:15">
      <c r="N237" s="5" t="str">
        <f t="shared" si="4"/>
        <v/>
      </c>
      <c r="O237" s="5" t="str">
        <f t="shared" si="4"/>
        <v/>
      </c>
    </row>
    <row r="238" spans="14:15">
      <c r="N238" s="5" t="str">
        <f t="shared" si="4"/>
        <v/>
      </c>
      <c r="O238" s="5" t="str">
        <f t="shared" si="4"/>
        <v/>
      </c>
    </row>
    <row r="239" spans="14:15">
      <c r="N239" s="5" t="str">
        <f t="shared" si="4"/>
        <v/>
      </c>
      <c r="O239" s="5" t="str">
        <f t="shared" si="4"/>
        <v/>
      </c>
    </row>
    <row r="240" spans="14:15">
      <c r="N240" s="5" t="str">
        <f t="shared" si="4"/>
        <v/>
      </c>
      <c r="O240" s="5" t="str">
        <f t="shared" si="4"/>
        <v/>
      </c>
    </row>
    <row r="241" spans="14:15">
      <c r="N241" s="5" t="str">
        <f t="shared" si="4"/>
        <v/>
      </c>
      <c r="O241" s="5" t="str">
        <f t="shared" si="4"/>
        <v/>
      </c>
    </row>
    <row r="242" spans="14:15">
      <c r="N242" s="5" t="str">
        <f t="shared" si="4"/>
        <v/>
      </c>
      <c r="O242" s="5" t="str">
        <f t="shared" si="4"/>
        <v/>
      </c>
    </row>
    <row r="243" spans="14:15">
      <c r="N243" s="5" t="str">
        <f t="shared" si="4"/>
        <v/>
      </c>
      <c r="O243" s="5" t="str">
        <f t="shared" si="4"/>
        <v/>
      </c>
    </row>
    <row r="244" spans="14:15">
      <c r="N244" s="5" t="str">
        <f t="shared" si="4"/>
        <v/>
      </c>
      <c r="O244" s="5" t="str">
        <f t="shared" si="4"/>
        <v/>
      </c>
    </row>
    <row r="245" spans="14:15">
      <c r="N245" s="5" t="str">
        <f t="shared" si="4"/>
        <v/>
      </c>
      <c r="O245" s="5" t="str">
        <f t="shared" si="4"/>
        <v/>
      </c>
    </row>
    <row r="246" spans="14:15">
      <c r="N246" s="5" t="str">
        <f t="shared" si="4"/>
        <v/>
      </c>
      <c r="O246" s="5" t="str">
        <f t="shared" si="4"/>
        <v/>
      </c>
    </row>
    <row r="247" spans="14:15">
      <c r="N247" s="5" t="str">
        <f t="shared" si="4"/>
        <v/>
      </c>
      <c r="O247" s="5" t="str">
        <f t="shared" si="4"/>
        <v/>
      </c>
    </row>
    <row r="248" spans="14:15">
      <c r="N248" s="5" t="str">
        <f t="shared" si="4"/>
        <v/>
      </c>
      <c r="O248" s="5" t="str">
        <f t="shared" si="4"/>
        <v/>
      </c>
    </row>
    <row r="249" spans="14:15">
      <c r="N249" s="5" t="str">
        <f t="shared" si="4"/>
        <v/>
      </c>
      <c r="O249" s="5" t="str">
        <f t="shared" si="4"/>
        <v/>
      </c>
    </row>
    <row r="250" spans="14:15">
      <c r="N250" s="5" t="str">
        <f t="shared" si="4"/>
        <v/>
      </c>
      <c r="O250" s="5" t="str">
        <f t="shared" si="4"/>
        <v/>
      </c>
    </row>
    <row r="251" spans="14:15">
      <c r="N251" s="5" t="str">
        <f t="shared" si="4"/>
        <v/>
      </c>
      <c r="O251" s="5" t="str">
        <f t="shared" si="4"/>
        <v/>
      </c>
    </row>
    <row r="252" spans="14:15">
      <c r="N252" s="5" t="str">
        <f t="shared" si="4"/>
        <v/>
      </c>
      <c r="O252" s="5" t="str">
        <f t="shared" si="4"/>
        <v/>
      </c>
    </row>
    <row r="253" spans="14:15">
      <c r="N253" s="5" t="str">
        <f t="shared" si="4"/>
        <v/>
      </c>
      <c r="O253" s="5" t="str">
        <f t="shared" si="4"/>
        <v/>
      </c>
    </row>
    <row r="254" spans="14:15">
      <c r="N254" s="5" t="str">
        <f t="shared" si="4"/>
        <v/>
      </c>
      <c r="O254" s="5" t="str">
        <f t="shared" si="4"/>
        <v/>
      </c>
    </row>
    <row r="255" spans="14:15">
      <c r="N255" s="5" t="str">
        <f t="shared" si="4"/>
        <v/>
      </c>
      <c r="O255" s="5" t="str">
        <f t="shared" si="4"/>
        <v/>
      </c>
    </row>
    <row r="256" spans="14:15">
      <c r="N256" s="5" t="str">
        <f t="shared" si="4"/>
        <v/>
      </c>
      <c r="O256" s="5" t="str">
        <f t="shared" si="4"/>
        <v/>
      </c>
    </row>
    <row r="257" spans="14:15">
      <c r="N257" s="5" t="str">
        <f t="shared" si="4"/>
        <v/>
      </c>
      <c r="O257" s="5" t="str">
        <f t="shared" si="4"/>
        <v/>
      </c>
    </row>
    <row r="258" spans="14:15">
      <c r="N258" s="5" t="str">
        <f t="shared" si="4"/>
        <v/>
      </c>
      <c r="O258" s="5" t="str">
        <f t="shared" si="4"/>
        <v/>
      </c>
    </row>
    <row r="259" spans="14:15">
      <c r="N259" s="5" t="str">
        <f t="shared" si="4"/>
        <v/>
      </c>
      <c r="O259" s="5" t="str">
        <f t="shared" si="4"/>
        <v/>
      </c>
    </row>
    <row r="260" spans="14:15">
      <c r="N260" s="5" t="str">
        <f t="shared" si="4"/>
        <v/>
      </c>
      <c r="O260" s="5" t="str">
        <f t="shared" si="4"/>
        <v/>
      </c>
    </row>
    <row r="261" spans="14:15">
      <c r="N261" s="5" t="str">
        <f t="shared" si="4"/>
        <v/>
      </c>
      <c r="O261" s="5" t="str">
        <f t="shared" si="4"/>
        <v/>
      </c>
    </row>
    <row r="262" spans="14:15">
      <c r="N262" s="5" t="str">
        <f t="shared" si="4"/>
        <v/>
      </c>
      <c r="O262" s="5" t="str">
        <f t="shared" si="4"/>
        <v/>
      </c>
    </row>
    <row r="263" spans="14:15">
      <c r="N263" s="5" t="str">
        <f t="shared" si="4"/>
        <v/>
      </c>
      <c r="O263" s="5" t="str">
        <f t="shared" si="4"/>
        <v/>
      </c>
    </row>
    <row r="264" spans="14:15">
      <c r="N264" s="5" t="str">
        <f t="shared" si="4"/>
        <v/>
      </c>
      <c r="O264" s="5" t="str">
        <f t="shared" si="4"/>
        <v/>
      </c>
    </row>
    <row r="265" spans="14:15">
      <c r="N265" s="5" t="str">
        <f t="shared" si="4"/>
        <v/>
      </c>
      <c r="O265" s="5" t="str">
        <f t="shared" si="4"/>
        <v/>
      </c>
    </row>
    <row r="266" spans="14:15">
      <c r="N266" s="5" t="str">
        <f t="shared" si="4"/>
        <v/>
      </c>
      <c r="O266" s="5" t="str">
        <f t="shared" si="4"/>
        <v/>
      </c>
    </row>
    <row r="267" spans="14:15">
      <c r="N267" s="5" t="str">
        <f t="shared" si="4"/>
        <v/>
      </c>
      <c r="O267" s="5" t="str">
        <f t="shared" si="4"/>
        <v/>
      </c>
    </row>
    <row r="268" spans="14:15">
      <c r="N268" s="5" t="str">
        <f t="shared" si="4"/>
        <v/>
      </c>
      <c r="O268" s="5" t="str">
        <f t="shared" si="4"/>
        <v/>
      </c>
    </row>
    <row r="269" spans="14:15">
      <c r="N269" s="5" t="str">
        <f t="shared" si="4"/>
        <v/>
      </c>
      <c r="O269" s="5" t="str">
        <f t="shared" si="4"/>
        <v/>
      </c>
    </row>
    <row r="270" spans="14:15">
      <c r="N270" s="5" t="str">
        <f t="shared" si="4"/>
        <v/>
      </c>
      <c r="O270" s="5" t="str">
        <f t="shared" si="4"/>
        <v/>
      </c>
    </row>
    <row r="271" spans="14:15">
      <c r="N271" s="5" t="str">
        <f t="shared" si="4"/>
        <v/>
      </c>
      <c r="O271" s="5" t="str">
        <f t="shared" si="4"/>
        <v/>
      </c>
    </row>
    <row r="272" spans="14:15">
      <c r="N272" s="5" t="str">
        <f t="shared" si="4"/>
        <v/>
      </c>
      <c r="O272" s="5" t="str">
        <f t="shared" si="4"/>
        <v/>
      </c>
    </row>
    <row r="273" spans="14:15">
      <c r="N273" s="5" t="str">
        <f t="shared" si="4"/>
        <v/>
      </c>
      <c r="O273" s="5" t="str">
        <f t="shared" si="4"/>
        <v/>
      </c>
    </row>
    <row r="274" spans="14:15">
      <c r="N274" s="5" t="str">
        <f t="shared" si="4"/>
        <v/>
      </c>
      <c r="O274" s="5" t="str">
        <f t="shared" si="4"/>
        <v/>
      </c>
    </row>
    <row r="275" spans="14:15">
      <c r="N275" s="5" t="str">
        <f t="shared" si="4"/>
        <v/>
      </c>
      <c r="O275" s="5" t="str">
        <f t="shared" si="4"/>
        <v/>
      </c>
    </row>
    <row r="276" spans="14:15">
      <c r="N276" s="5" t="str">
        <f t="shared" si="4"/>
        <v/>
      </c>
      <c r="O276" s="5" t="str">
        <f t="shared" si="4"/>
        <v/>
      </c>
    </row>
    <row r="277" spans="14:15">
      <c r="N277" s="5" t="str">
        <f t="shared" si="4"/>
        <v/>
      </c>
      <c r="O277" s="5" t="str">
        <f t="shared" si="4"/>
        <v/>
      </c>
    </row>
    <row r="278" spans="14:15">
      <c r="N278" s="5" t="str">
        <f t="shared" ref="N278:O341" si="5">IF(SUM(B278,D278,F278,H278,J278,L278)&gt;0,SUM(B278,D278,F278,H278,J278,L278),TRIM(" ") )</f>
        <v/>
      </c>
      <c r="O278" s="5" t="str">
        <f t="shared" si="5"/>
        <v/>
      </c>
    </row>
    <row r="279" spans="14:15">
      <c r="N279" s="5" t="str">
        <f t="shared" si="5"/>
        <v/>
      </c>
      <c r="O279" s="5" t="str">
        <f t="shared" si="5"/>
        <v/>
      </c>
    </row>
    <row r="280" spans="14:15">
      <c r="N280" s="5" t="str">
        <f t="shared" si="5"/>
        <v/>
      </c>
      <c r="O280" s="5" t="str">
        <f t="shared" si="5"/>
        <v/>
      </c>
    </row>
    <row r="281" spans="14:15">
      <c r="N281" s="5" t="str">
        <f t="shared" si="5"/>
        <v/>
      </c>
      <c r="O281" s="5" t="str">
        <f t="shared" si="5"/>
        <v/>
      </c>
    </row>
    <row r="282" spans="14:15">
      <c r="N282" s="5" t="str">
        <f t="shared" si="5"/>
        <v/>
      </c>
      <c r="O282" s="5" t="str">
        <f t="shared" si="5"/>
        <v/>
      </c>
    </row>
    <row r="283" spans="14:15">
      <c r="N283" s="5" t="str">
        <f t="shared" si="5"/>
        <v/>
      </c>
      <c r="O283" s="5" t="str">
        <f t="shared" si="5"/>
        <v/>
      </c>
    </row>
    <row r="284" spans="14:15">
      <c r="N284" s="5" t="str">
        <f t="shared" si="5"/>
        <v/>
      </c>
      <c r="O284" s="5" t="str">
        <f t="shared" si="5"/>
        <v/>
      </c>
    </row>
    <row r="285" spans="14:15">
      <c r="N285" s="5" t="str">
        <f t="shared" si="5"/>
        <v/>
      </c>
      <c r="O285" s="5" t="str">
        <f t="shared" si="5"/>
        <v/>
      </c>
    </row>
    <row r="286" spans="14:15">
      <c r="N286" s="5" t="str">
        <f t="shared" si="5"/>
        <v/>
      </c>
      <c r="O286" s="5" t="str">
        <f t="shared" si="5"/>
        <v/>
      </c>
    </row>
    <row r="287" spans="14:15">
      <c r="N287" s="5" t="str">
        <f t="shared" si="5"/>
        <v/>
      </c>
      <c r="O287" s="5" t="str">
        <f t="shared" si="5"/>
        <v/>
      </c>
    </row>
    <row r="288" spans="14:15">
      <c r="N288" s="5" t="str">
        <f t="shared" si="5"/>
        <v/>
      </c>
      <c r="O288" s="5" t="str">
        <f t="shared" si="5"/>
        <v/>
      </c>
    </row>
    <row r="289" spans="14:15">
      <c r="N289" s="5" t="str">
        <f t="shared" si="5"/>
        <v/>
      </c>
      <c r="O289" s="5" t="str">
        <f t="shared" si="5"/>
        <v/>
      </c>
    </row>
    <row r="290" spans="14:15">
      <c r="N290" s="5" t="str">
        <f t="shared" si="5"/>
        <v/>
      </c>
      <c r="O290" s="5" t="str">
        <f t="shared" si="5"/>
        <v/>
      </c>
    </row>
    <row r="291" spans="14:15">
      <c r="N291" s="5" t="str">
        <f t="shared" si="5"/>
        <v/>
      </c>
      <c r="O291" s="5" t="str">
        <f t="shared" si="5"/>
        <v/>
      </c>
    </row>
    <row r="292" spans="14:15">
      <c r="N292" s="5" t="str">
        <f t="shared" si="5"/>
        <v/>
      </c>
      <c r="O292" s="5" t="str">
        <f t="shared" si="5"/>
        <v/>
      </c>
    </row>
    <row r="293" spans="14:15">
      <c r="N293" s="5" t="str">
        <f t="shared" si="5"/>
        <v/>
      </c>
      <c r="O293" s="5" t="str">
        <f t="shared" si="5"/>
        <v/>
      </c>
    </row>
    <row r="294" spans="14:15">
      <c r="N294" s="5" t="str">
        <f t="shared" si="5"/>
        <v/>
      </c>
      <c r="O294" s="5" t="str">
        <f t="shared" si="5"/>
        <v/>
      </c>
    </row>
    <row r="295" spans="14:15">
      <c r="N295" s="5" t="str">
        <f t="shared" si="5"/>
        <v/>
      </c>
      <c r="O295" s="5" t="str">
        <f t="shared" si="5"/>
        <v/>
      </c>
    </row>
    <row r="296" spans="14:15">
      <c r="N296" s="5" t="str">
        <f t="shared" si="5"/>
        <v/>
      </c>
      <c r="O296" s="5" t="str">
        <f t="shared" si="5"/>
        <v/>
      </c>
    </row>
    <row r="297" spans="14:15">
      <c r="N297" s="5" t="str">
        <f t="shared" si="5"/>
        <v/>
      </c>
      <c r="O297" s="5" t="str">
        <f t="shared" si="5"/>
        <v/>
      </c>
    </row>
    <row r="298" spans="14:15">
      <c r="N298" s="5" t="str">
        <f t="shared" si="5"/>
        <v/>
      </c>
      <c r="O298" s="5" t="str">
        <f t="shared" si="5"/>
        <v/>
      </c>
    </row>
    <row r="299" spans="14:15">
      <c r="N299" s="5" t="str">
        <f t="shared" si="5"/>
        <v/>
      </c>
      <c r="O299" s="5" t="str">
        <f t="shared" si="5"/>
        <v/>
      </c>
    </row>
    <row r="300" spans="14:15">
      <c r="N300" s="5" t="str">
        <f t="shared" si="5"/>
        <v/>
      </c>
      <c r="O300" s="5" t="str">
        <f t="shared" si="5"/>
        <v/>
      </c>
    </row>
    <row r="301" spans="14:15">
      <c r="N301" s="5" t="str">
        <f t="shared" si="5"/>
        <v/>
      </c>
      <c r="O301" s="5" t="str">
        <f t="shared" si="5"/>
        <v/>
      </c>
    </row>
    <row r="302" spans="14:15">
      <c r="N302" s="5" t="str">
        <f t="shared" si="5"/>
        <v/>
      </c>
      <c r="O302" s="5" t="str">
        <f t="shared" si="5"/>
        <v/>
      </c>
    </row>
    <row r="303" spans="14:15">
      <c r="N303" s="5" t="str">
        <f t="shared" si="5"/>
        <v/>
      </c>
      <c r="O303" s="5" t="str">
        <f t="shared" si="5"/>
        <v/>
      </c>
    </row>
    <row r="304" spans="14:15">
      <c r="N304" s="5" t="str">
        <f t="shared" si="5"/>
        <v/>
      </c>
      <c r="O304" s="5" t="str">
        <f t="shared" si="5"/>
        <v/>
      </c>
    </row>
    <row r="305" spans="14:15">
      <c r="N305" s="5" t="str">
        <f t="shared" si="5"/>
        <v/>
      </c>
      <c r="O305" s="5" t="str">
        <f t="shared" si="5"/>
        <v/>
      </c>
    </row>
    <row r="306" spans="14:15">
      <c r="N306" s="5" t="str">
        <f t="shared" si="5"/>
        <v/>
      </c>
      <c r="O306" s="5" t="str">
        <f t="shared" si="5"/>
        <v/>
      </c>
    </row>
    <row r="307" spans="14:15">
      <c r="N307" s="5" t="str">
        <f t="shared" si="5"/>
        <v/>
      </c>
      <c r="O307" s="5" t="str">
        <f t="shared" si="5"/>
        <v/>
      </c>
    </row>
    <row r="308" spans="14:15">
      <c r="N308" s="5" t="str">
        <f t="shared" si="5"/>
        <v/>
      </c>
      <c r="O308" s="5" t="str">
        <f t="shared" si="5"/>
        <v/>
      </c>
    </row>
    <row r="309" spans="14:15">
      <c r="N309" s="5" t="str">
        <f t="shared" si="5"/>
        <v/>
      </c>
      <c r="O309" s="5" t="str">
        <f t="shared" si="5"/>
        <v/>
      </c>
    </row>
    <row r="310" spans="14:15">
      <c r="N310" s="5" t="str">
        <f t="shared" si="5"/>
        <v/>
      </c>
      <c r="O310" s="5" t="str">
        <f t="shared" si="5"/>
        <v/>
      </c>
    </row>
    <row r="311" spans="14:15">
      <c r="N311" s="5" t="str">
        <f t="shared" si="5"/>
        <v/>
      </c>
      <c r="O311" s="5" t="str">
        <f t="shared" si="5"/>
        <v/>
      </c>
    </row>
    <row r="312" spans="14:15">
      <c r="N312" s="5" t="str">
        <f t="shared" si="5"/>
        <v/>
      </c>
      <c r="O312" s="5" t="str">
        <f t="shared" si="5"/>
        <v/>
      </c>
    </row>
    <row r="313" spans="14:15">
      <c r="N313" s="5" t="str">
        <f t="shared" si="5"/>
        <v/>
      </c>
      <c r="O313" s="5" t="str">
        <f t="shared" si="5"/>
        <v/>
      </c>
    </row>
    <row r="314" spans="14:15">
      <c r="N314" s="5" t="str">
        <f t="shared" si="5"/>
        <v/>
      </c>
      <c r="O314" s="5" t="str">
        <f t="shared" si="5"/>
        <v/>
      </c>
    </row>
    <row r="315" spans="14:15">
      <c r="N315" s="5" t="str">
        <f t="shared" si="5"/>
        <v/>
      </c>
      <c r="O315" s="5" t="str">
        <f t="shared" si="5"/>
        <v/>
      </c>
    </row>
    <row r="316" spans="14:15">
      <c r="N316" s="5" t="str">
        <f t="shared" si="5"/>
        <v/>
      </c>
      <c r="O316" s="5" t="str">
        <f t="shared" si="5"/>
        <v/>
      </c>
    </row>
    <row r="317" spans="14:15">
      <c r="N317" s="5" t="str">
        <f t="shared" si="5"/>
        <v/>
      </c>
      <c r="O317" s="5" t="str">
        <f t="shared" si="5"/>
        <v/>
      </c>
    </row>
    <row r="318" spans="14:15">
      <c r="N318" s="5" t="str">
        <f t="shared" si="5"/>
        <v/>
      </c>
      <c r="O318" s="5" t="str">
        <f t="shared" si="5"/>
        <v/>
      </c>
    </row>
    <row r="319" spans="14:15">
      <c r="N319" s="5" t="str">
        <f t="shared" si="5"/>
        <v/>
      </c>
      <c r="O319" s="5" t="str">
        <f t="shared" si="5"/>
        <v/>
      </c>
    </row>
    <row r="320" spans="14:15">
      <c r="N320" s="5" t="str">
        <f t="shared" si="5"/>
        <v/>
      </c>
      <c r="O320" s="5" t="str">
        <f t="shared" si="5"/>
        <v/>
      </c>
    </row>
    <row r="321" spans="14:15">
      <c r="N321" s="5" t="str">
        <f t="shared" si="5"/>
        <v/>
      </c>
      <c r="O321" s="5" t="str">
        <f t="shared" si="5"/>
        <v/>
      </c>
    </row>
    <row r="322" spans="14:15">
      <c r="N322" s="5" t="str">
        <f t="shared" si="5"/>
        <v/>
      </c>
      <c r="O322" s="5" t="str">
        <f t="shared" si="5"/>
        <v/>
      </c>
    </row>
    <row r="323" spans="14:15">
      <c r="N323" s="5" t="str">
        <f t="shared" si="5"/>
        <v/>
      </c>
      <c r="O323" s="5" t="str">
        <f t="shared" si="5"/>
        <v/>
      </c>
    </row>
    <row r="324" spans="14:15">
      <c r="N324" s="5" t="str">
        <f t="shared" si="5"/>
        <v/>
      </c>
      <c r="O324" s="5" t="str">
        <f t="shared" si="5"/>
        <v/>
      </c>
    </row>
    <row r="325" spans="14:15">
      <c r="N325" s="5" t="str">
        <f t="shared" si="5"/>
        <v/>
      </c>
      <c r="O325" s="5" t="str">
        <f t="shared" si="5"/>
        <v/>
      </c>
    </row>
    <row r="326" spans="14:15">
      <c r="N326" s="5" t="str">
        <f t="shared" si="5"/>
        <v/>
      </c>
      <c r="O326" s="5" t="str">
        <f t="shared" si="5"/>
        <v/>
      </c>
    </row>
    <row r="327" spans="14:15">
      <c r="N327" s="5" t="str">
        <f t="shared" si="5"/>
        <v/>
      </c>
      <c r="O327" s="5" t="str">
        <f t="shared" si="5"/>
        <v/>
      </c>
    </row>
    <row r="328" spans="14:15">
      <c r="N328" s="5" t="str">
        <f t="shared" si="5"/>
        <v/>
      </c>
      <c r="O328" s="5" t="str">
        <f t="shared" si="5"/>
        <v/>
      </c>
    </row>
    <row r="329" spans="14:15">
      <c r="N329" s="5" t="str">
        <f t="shared" si="5"/>
        <v/>
      </c>
      <c r="O329" s="5" t="str">
        <f t="shared" si="5"/>
        <v/>
      </c>
    </row>
    <row r="330" spans="14:15">
      <c r="N330" s="5" t="str">
        <f t="shared" si="5"/>
        <v/>
      </c>
      <c r="O330" s="5" t="str">
        <f t="shared" si="5"/>
        <v/>
      </c>
    </row>
    <row r="331" spans="14:15">
      <c r="N331" s="5" t="str">
        <f t="shared" si="5"/>
        <v/>
      </c>
      <c r="O331" s="5" t="str">
        <f t="shared" si="5"/>
        <v/>
      </c>
    </row>
    <row r="332" spans="14:15">
      <c r="N332" s="5" t="str">
        <f t="shared" si="5"/>
        <v/>
      </c>
      <c r="O332" s="5" t="str">
        <f t="shared" si="5"/>
        <v/>
      </c>
    </row>
    <row r="333" spans="14:15">
      <c r="N333" s="5" t="str">
        <f t="shared" si="5"/>
        <v/>
      </c>
      <c r="O333" s="5" t="str">
        <f t="shared" si="5"/>
        <v/>
      </c>
    </row>
    <row r="334" spans="14:15">
      <c r="N334" s="5" t="str">
        <f t="shared" si="5"/>
        <v/>
      </c>
      <c r="O334" s="5" t="str">
        <f t="shared" si="5"/>
        <v/>
      </c>
    </row>
    <row r="335" spans="14:15">
      <c r="N335" s="5" t="str">
        <f t="shared" si="5"/>
        <v/>
      </c>
      <c r="O335" s="5" t="str">
        <f t="shared" si="5"/>
        <v/>
      </c>
    </row>
    <row r="336" spans="14:15">
      <c r="N336" s="5" t="str">
        <f t="shared" si="5"/>
        <v/>
      </c>
      <c r="O336" s="5" t="str">
        <f t="shared" si="5"/>
        <v/>
      </c>
    </row>
    <row r="337" spans="14:15">
      <c r="N337" s="5" t="str">
        <f t="shared" si="5"/>
        <v/>
      </c>
      <c r="O337" s="5" t="str">
        <f t="shared" si="5"/>
        <v/>
      </c>
    </row>
    <row r="338" spans="14:15">
      <c r="N338" s="5" t="str">
        <f t="shared" si="5"/>
        <v/>
      </c>
      <c r="O338" s="5" t="str">
        <f t="shared" si="5"/>
        <v/>
      </c>
    </row>
    <row r="339" spans="14:15">
      <c r="N339" s="5" t="str">
        <f t="shared" si="5"/>
        <v/>
      </c>
      <c r="O339" s="5" t="str">
        <f t="shared" si="5"/>
        <v/>
      </c>
    </row>
    <row r="340" spans="14:15">
      <c r="N340" s="5" t="str">
        <f t="shared" si="5"/>
        <v/>
      </c>
      <c r="O340" s="5" t="str">
        <f t="shared" si="5"/>
        <v/>
      </c>
    </row>
    <row r="341" spans="14:15">
      <c r="N341" s="5" t="str">
        <f t="shared" si="5"/>
        <v/>
      </c>
      <c r="O341" s="5" t="str">
        <f t="shared" si="5"/>
        <v/>
      </c>
    </row>
    <row r="342" spans="14:15">
      <c r="N342" s="5" t="str">
        <f t="shared" ref="N342:O405" si="6">IF(SUM(B342,D342,F342,H342,J342,L342)&gt;0,SUM(B342,D342,F342,H342,J342,L342),TRIM(" ") )</f>
        <v/>
      </c>
      <c r="O342" s="5" t="str">
        <f t="shared" si="6"/>
        <v/>
      </c>
    </row>
    <row r="343" spans="14:15">
      <c r="N343" s="5" t="str">
        <f t="shared" si="6"/>
        <v/>
      </c>
      <c r="O343" s="5" t="str">
        <f t="shared" si="6"/>
        <v/>
      </c>
    </row>
    <row r="344" spans="14:15">
      <c r="N344" s="5" t="str">
        <f t="shared" si="6"/>
        <v/>
      </c>
      <c r="O344" s="5" t="str">
        <f t="shared" si="6"/>
        <v/>
      </c>
    </row>
    <row r="345" spans="14:15">
      <c r="N345" s="5" t="str">
        <f t="shared" si="6"/>
        <v/>
      </c>
      <c r="O345" s="5" t="str">
        <f t="shared" si="6"/>
        <v/>
      </c>
    </row>
    <row r="346" spans="14:15">
      <c r="N346" s="5" t="str">
        <f t="shared" si="6"/>
        <v/>
      </c>
      <c r="O346" s="5" t="str">
        <f t="shared" si="6"/>
        <v/>
      </c>
    </row>
    <row r="347" spans="14:15">
      <c r="N347" s="5" t="str">
        <f t="shared" si="6"/>
        <v/>
      </c>
      <c r="O347" s="5" t="str">
        <f t="shared" si="6"/>
        <v/>
      </c>
    </row>
    <row r="348" spans="14:15">
      <c r="N348" s="5" t="str">
        <f t="shared" si="6"/>
        <v/>
      </c>
      <c r="O348" s="5" t="str">
        <f t="shared" si="6"/>
        <v/>
      </c>
    </row>
    <row r="349" spans="14:15">
      <c r="N349" s="5" t="str">
        <f t="shared" si="6"/>
        <v/>
      </c>
      <c r="O349" s="5" t="str">
        <f t="shared" si="6"/>
        <v/>
      </c>
    </row>
    <row r="350" spans="14:15">
      <c r="N350" s="5" t="str">
        <f t="shared" si="6"/>
        <v/>
      </c>
      <c r="O350" s="5" t="str">
        <f t="shared" si="6"/>
        <v/>
      </c>
    </row>
    <row r="351" spans="14:15">
      <c r="N351" s="5" t="str">
        <f t="shared" si="6"/>
        <v/>
      </c>
      <c r="O351" s="5" t="str">
        <f t="shared" si="6"/>
        <v/>
      </c>
    </row>
    <row r="352" spans="14:15">
      <c r="N352" s="5" t="str">
        <f t="shared" si="6"/>
        <v/>
      </c>
      <c r="O352" s="5" t="str">
        <f t="shared" si="6"/>
        <v/>
      </c>
    </row>
    <row r="353" spans="14:15">
      <c r="N353" s="5" t="str">
        <f t="shared" si="6"/>
        <v/>
      </c>
      <c r="O353" s="5" t="str">
        <f t="shared" si="6"/>
        <v/>
      </c>
    </row>
    <row r="354" spans="14:15">
      <c r="N354" s="5" t="str">
        <f t="shared" si="6"/>
        <v/>
      </c>
      <c r="O354" s="5" t="str">
        <f t="shared" si="6"/>
        <v/>
      </c>
    </row>
    <row r="355" spans="14:15">
      <c r="N355" s="5" t="str">
        <f t="shared" si="6"/>
        <v/>
      </c>
      <c r="O355" s="5" t="str">
        <f t="shared" si="6"/>
        <v/>
      </c>
    </row>
    <row r="356" spans="14:15">
      <c r="N356" s="5" t="str">
        <f t="shared" si="6"/>
        <v/>
      </c>
      <c r="O356" s="5" t="str">
        <f t="shared" si="6"/>
        <v/>
      </c>
    </row>
    <row r="357" spans="14:15">
      <c r="N357" s="5" t="str">
        <f t="shared" si="6"/>
        <v/>
      </c>
      <c r="O357" s="5" t="str">
        <f t="shared" si="6"/>
        <v/>
      </c>
    </row>
    <row r="358" spans="14:15">
      <c r="N358" s="5" t="str">
        <f t="shared" si="6"/>
        <v/>
      </c>
      <c r="O358" s="5" t="str">
        <f t="shared" si="6"/>
        <v/>
      </c>
    </row>
    <row r="359" spans="14:15">
      <c r="N359" s="5" t="str">
        <f t="shared" si="6"/>
        <v/>
      </c>
      <c r="O359" s="5" t="str">
        <f t="shared" si="6"/>
        <v/>
      </c>
    </row>
    <row r="360" spans="14:15">
      <c r="N360" s="5" t="str">
        <f t="shared" si="6"/>
        <v/>
      </c>
      <c r="O360" s="5" t="str">
        <f t="shared" si="6"/>
        <v/>
      </c>
    </row>
    <row r="361" spans="14:15">
      <c r="N361" s="5" t="str">
        <f t="shared" si="6"/>
        <v/>
      </c>
      <c r="O361" s="5" t="str">
        <f t="shared" si="6"/>
        <v/>
      </c>
    </row>
    <row r="362" spans="14:15">
      <c r="N362" s="5" t="str">
        <f t="shared" si="6"/>
        <v/>
      </c>
      <c r="O362" s="5" t="str">
        <f t="shared" si="6"/>
        <v/>
      </c>
    </row>
    <row r="363" spans="14:15">
      <c r="N363" s="5" t="str">
        <f t="shared" si="6"/>
        <v/>
      </c>
      <c r="O363" s="5" t="str">
        <f t="shared" si="6"/>
        <v/>
      </c>
    </row>
    <row r="364" spans="14:15">
      <c r="N364" s="5" t="str">
        <f t="shared" si="6"/>
        <v/>
      </c>
      <c r="O364" s="5" t="str">
        <f t="shared" si="6"/>
        <v/>
      </c>
    </row>
    <row r="365" spans="14:15">
      <c r="N365" s="5" t="str">
        <f t="shared" si="6"/>
        <v/>
      </c>
      <c r="O365" s="5" t="str">
        <f t="shared" si="6"/>
        <v/>
      </c>
    </row>
    <row r="366" spans="14:15">
      <c r="N366" s="5" t="str">
        <f t="shared" si="6"/>
        <v/>
      </c>
      <c r="O366" s="5" t="str">
        <f t="shared" si="6"/>
        <v/>
      </c>
    </row>
    <row r="367" spans="14:15">
      <c r="N367" s="5" t="str">
        <f t="shared" si="6"/>
        <v/>
      </c>
      <c r="O367" s="5" t="str">
        <f t="shared" si="6"/>
        <v/>
      </c>
    </row>
    <row r="368" spans="14:15">
      <c r="N368" s="5" t="str">
        <f t="shared" si="6"/>
        <v/>
      </c>
      <c r="O368" s="5" t="str">
        <f t="shared" si="6"/>
        <v/>
      </c>
    </row>
    <row r="369" spans="14:15">
      <c r="N369" s="5" t="str">
        <f t="shared" si="6"/>
        <v/>
      </c>
      <c r="O369" s="5" t="str">
        <f t="shared" si="6"/>
        <v/>
      </c>
    </row>
    <row r="370" spans="14:15">
      <c r="N370" s="5" t="str">
        <f t="shared" si="6"/>
        <v/>
      </c>
      <c r="O370" s="5" t="str">
        <f t="shared" si="6"/>
        <v/>
      </c>
    </row>
    <row r="371" spans="14:15">
      <c r="N371" s="5" t="str">
        <f t="shared" si="6"/>
        <v/>
      </c>
      <c r="O371" s="5" t="str">
        <f t="shared" si="6"/>
        <v/>
      </c>
    </row>
    <row r="372" spans="14:15">
      <c r="N372" s="5" t="str">
        <f t="shared" si="6"/>
        <v/>
      </c>
      <c r="O372" s="5" t="str">
        <f t="shared" si="6"/>
        <v/>
      </c>
    </row>
    <row r="373" spans="14:15">
      <c r="N373" s="5" t="str">
        <f t="shared" si="6"/>
        <v/>
      </c>
      <c r="O373" s="5" t="str">
        <f t="shared" si="6"/>
        <v/>
      </c>
    </row>
    <row r="374" spans="14:15">
      <c r="N374" s="5" t="str">
        <f t="shared" si="6"/>
        <v/>
      </c>
      <c r="O374" s="5" t="str">
        <f t="shared" si="6"/>
        <v/>
      </c>
    </row>
    <row r="375" spans="14:15">
      <c r="N375" s="5" t="str">
        <f t="shared" si="6"/>
        <v/>
      </c>
      <c r="O375" s="5" t="str">
        <f t="shared" si="6"/>
        <v/>
      </c>
    </row>
    <row r="376" spans="14:15">
      <c r="N376" s="5" t="str">
        <f t="shared" si="6"/>
        <v/>
      </c>
      <c r="O376" s="5" t="str">
        <f t="shared" si="6"/>
        <v/>
      </c>
    </row>
    <row r="377" spans="14:15">
      <c r="N377" s="5" t="str">
        <f t="shared" si="6"/>
        <v/>
      </c>
      <c r="O377" s="5" t="str">
        <f t="shared" si="6"/>
        <v/>
      </c>
    </row>
    <row r="378" spans="14:15">
      <c r="N378" s="5" t="str">
        <f t="shared" si="6"/>
        <v/>
      </c>
      <c r="O378" s="5" t="str">
        <f t="shared" si="6"/>
        <v/>
      </c>
    </row>
    <row r="379" spans="14:15">
      <c r="N379" s="5" t="str">
        <f t="shared" si="6"/>
        <v/>
      </c>
      <c r="O379" s="5" t="str">
        <f t="shared" si="6"/>
        <v/>
      </c>
    </row>
    <row r="380" spans="14:15">
      <c r="N380" s="5" t="str">
        <f t="shared" si="6"/>
        <v/>
      </c>
      <c r="O380" s="5" t="str">
        <f t="shared" si="6"/>
        <v/>
      </c>
    </row>
    <row r="381" spans="14:15">
      <c r="N381" s="5" t="str">
        <f t="shared" si="6"/>
        <v/>
      </c>
      <c r="O381" s="5" t="str">
        <f t="shared" si="6"/>
        <v/>
      </c>
    </row>
    <row r="382" spans="14:15">
      <c r="N382" s="5" t="str">
        <f t="shared" si="6"/>
        <v/>
      </c>
      <c r="O382" s="5" t="str">
        <f t="shared" si="6"/>
        <v/>
      </c>
    </row>
    <row r="383" spans="14:15">
      <c r="N383" s="5" t="str">
        <f t="shared" si="6"/>
        <v/>
      </c>
      <c r="O383" s="5" t="str">
        <f t="shared" si="6"/>
        <v/>
      </c>
    </row>
    <row r="384" spans="14:15">
      <c r="N384" s="5" t="str">
        <f t="shared" si="6"/>
        <v/>
      </c>
      <c r="O384" s="5" t="str">
        <f t="shared" si="6"/>
        <v/>
      </c>
    </row>
    <row r="385" spans="14:15">
      <c r="N385" s="5" t="str">
        <f t="shared" si="6"/>
        <v/>
      </c>
      <c r="O385" s="5" t="str">
        <f t="shared" si="6"/>
        <v/>
      </c>
    </row>
    <row r="386" spans="14:15">
      <c r="N386" s="5" t="str">
        <f t="shared" si="6"/>
        <v/>
      </c>
      <c r="O386" s="5" t="str">
        <f t="shared" si="6"/>
        <v/>
      </c>
    </row>
    <row r="387" spans="14:15">
      <c r="N387" s="5" t="str">
        <f t="shared" si="6"/>
        <v/>
      </c>
      <c r="O387" s="5" t="str">
        <f t="shared" si="6"/>
        <v/>
      </c>
    </row>
    <row r="388" spans="14:15">
      <c r="N388" s="5" t="str">
        <f t="shared" si="6"/>
        <v/>
      </c>
      <c r="O388" s="5" t="str">
        <f t="shared" si="6"/>
        <v/>
      </c>
    </row>
    <row r="389" spans="14:15">
      <c r="N389" s="5" t="str">
        <f t="shared" si="6"/>
        <v/>
      </c>
      <c r="O389" s="5" t="str">
        <f t="shared" si="6"/>
        <v/>
      </c>
    </row>
    <row r="390" spans="14:15">
      <c r="N390" s="5" t="str">
        <f t="shared" si="6"/>
        <v/>
      </c>
      <c r="O390" s="5" t="str">
        <f t="shared" si="6"/>
        <v/>
      </c>
    </row>
    <row r="391" spans="14:15">
      <c r="N391" s="5" t="str">
        <f t="shared" si="6"/>
        <v/>
      </c>
      <c r="O391" s="5" t="str">
        <f t="shared" si="6"/>
        <v/>
      </c>
    </row>
    <row r="392" spans="14:15">
      <c r="N392" s="5" t="str">
        <f t="shared" si="6"/>
        <v/>
      </c>
      <c r="O392" s="5" t="str">
        <f t="shared" si="6"/>
        <v/>
      </c>
    </row>
    <row r="393" spans="14:15">
      <c r="N393" s="5" t="str">
        <f t="shared" si="6"/>
        <v/>
      </c>
      <c r="O393" s="5" t="str">
        <f t="shared" si="6"/>
        <v/>
      </c>
    </row>
    <row r="394" spans="14:15">
      <c r="N394" s="5" t="str">
        <f t="shared" si="6"/>
        <v/>
      </c>
      <c r="O394" s="5" t="str">
        <f t="shared" si="6"/>
        <v/>
      </c>
    </row>
    <row r="395" spans="14:15">
      <c r="N395" s="5" t="str">
        <f t="shared" si="6"/>
        <v/>
      </c>
      <c r="O395" s="5" t="str">
        <f t="shared" si="6"/>
        <v/>
      </c>
    </row>
    <row r="396" spans="14:15">
      <c r="N396" s="5" t="str">
        <f t="shared" si="6"/>
        <v/>
      </c>
      <c r="O396" s="5" t="str">
        <f t="shared" si="6"/>
        <v/>
      </c>
    </row>
    <row r="397" spans="14:15">
      <c r="N397" s="5" t="str">
        <f t="shared" si="6"/>
        <v/>
      </c>
      <c r="O397" s="5" t="str">
        <f t="shared" si="6"/>
        <v/>
      </c>
    </row>
    <row r="398" spans="14:15">
      <c r="N398" s="5" t="str">
        <f t="shared" si="6"/>
        <v/>
      </c>
      <c r="O398" s="5" t="str">
        <f t="shared" si="6"/>
        <v/>
      </c>
    </row>
    <row r="399" spans="14:15">
      <c r="N399" s="5" t="str">
        <f t="shared" si="6"/>
        <v/>
      </c>
      <c r="O399" s="5" t="str">
        <f t="shared" si="6"/>
        <v/>
      </c>
    </row>
    <row r="400" spans="14:15">
      <c r="N400" s="5" t="str">
        <f t="shared" si="6"/>
        <v/>
      </c>
      <c r="O400" s="5" t="str">
        <f t="shared" si="6"/>
        <v/>
      </c>
    </row>
    <row r="401" spans="14:15">
      <c r="N401" s="5" t="str">
        <f t="shared" si="6"/>
        <v/>
      </c>
      <c r="O401" s="5" t="str">
        <f t="shared" si="6"/>
        <v/>
      </c>
    </row>
    <row r="402" spans="14:15">
      <c r="N402" s="5" t="str">
        <f t="shared" si="6"/>
        <v/>
      </c>
      <c r="O402" s="5" t="str">
        <f t="shared" si="6"/>
        <v/>
      </c>
    </row>
    <row r="403" spans="14:15">
      <c r="N403" s="5" t="str">
        <f t="shared" si="6"/>
        <v/>
      </c>
      <c r="O403" s="5" t="str">
        <f t="shared" si="6"/>
        <v/>
      </c>
    </row>
    <row r="404" spans="14:15">
      <c r="N404" s="5" t="str">
        <f t="shared" si="6"/>
        <v/>
      </c>
      <c r="O404" s="5" t="str">
        <f t="shared" si="6"/>
        <v/>
      </c>
    </row>
    <row r="405" spans="14:15">
      <c r="N405" s="5" t="str">
        <f t="shared" si="6"/>
        <v/>
      </c>
      <c r="O405" s="5" t="str">
        <f t="shared" si="6"/>
        <v/>
      </c>
    </row>
    <row r="406" spans="14:15">
      <c r="N406" s="5" t="str">
        <f t="shared" ref="N406:O469" si="7">IF(SUM(B406,D406,F406,H406,J406,L406)&gt;0,SUM(B406,D406,F406,H406,J406,L406),TRIM(" ") )</f>
        <v/>
      </c>
      <c r="O406" s="5" t="str">
        <f t="shared" si="7"/>
        <v/>
      </c>
    </row>
    <row r="407" spans="14:15">
      <c r="N407" s="5" t="str">
        <f t="shared" si="7"/>
        <v/>
      </c>
      <c r="O407" s="5" t="str">
        <f t="shared" si="7"/>
        <v/>
      </c>
    </row>
    <row r="408" spans="14:15">
      <c r="N408" s="5" t="str">
        <f t="shared" si="7"/>
        <v/>
      </c>
      <c r="O408" s="5" t="str">
        <f t="shared" si="7"/>
        <v/>
      </c>
    </row>
    <row r="409" spans="14:15">
      <c r="N409" s="5" t="str">
        <f t="shared" si="7"/>
        <v/>
      </c>
      <c r="O409" s="5" t="str">
        <f t="shared" si="7"/>
        <v/>
      </c>
    </row>
    <row r="410" spans="14:15">
      <c r="N410" s="5" t="str">
        <f t="shared" si="7"/>
        <v/>
      </c>
      <c r="O410" s="5" t="str">
        <f t="shared" si="7"/>
        <v/>
      </c>
    </row>
    <row r="411" spans="14:15">
      <c r="N411" s="5" t="str">
        <f t="shared" si="7"/>
        <v/>
      </c>
      <c r="O411" s="5" t="str">
        <f t="shared" si="7"/>
        <v/>
      </c>
    </row>
    <row r="412" spans="14:15">
      <c r="N412" s="5" t="str">
        <f t="shared" si="7"/>
        <v/>
      </c>
      <c r="O412" s="5" t="str">
        <f t="shared" si="7"/>
        <v/>
      </c>
    </row>
    <row r="413" spans="14:15">
      <c r="N413" s="5" t="str">
        <f t="shared" si="7"/>
        <v/>
      </c>
      <c r="O413" s="5" t="str">
        <f t="shared" si="7"/>
        <v/>
      </c>
    </row>
    <row r="414" spans="14:15">
      <c r="N414" s="5" t="str">
        <f t="shared" si="7"/>
        <v/>
      </c>
      <c r="O414" s="5" t="str">
        <f t="shared" si="7"/>
        <v/>
      </c>
    </row>
    <row r="415" spans="14:15">
      <c r="N415" s="5" t="str">
        <f t="shared" si="7"/>
        <v/>
      </c>
      <c r="O415" s="5" t="str">
        <f t="shared" si="7"/>
        <v/>
      </c>
    </row>
    <row r="416" spans="14:15">
      <c r="N416" s="5" t="str">
        <f t="shared" si="7"/>
        <v/>
      </c>
      <c r="O416" s="5" t="str">
        <f t="shared" si="7"/>
        <v/>
      </c>
    </row>
    <row r="417" spans="14:15">
      <c r="N417" s="5" t="str">
        <f t="shared" si="7"/>
        <v/>
      </c>
      <c r="O417" s="5" t="str">
        <f t="shared" si="7"/>
        <v/>
      </c>
    </row>
    <row r="418" spans="14:15">
      <c r="N418" s="5" t="str">
        <f t="shared" si="7"/>
        <v/>
      </c>
      <c r="O418" s="5" t="str">
        <f t="shared" si="7"/>
        <v/>
      </c>
    </row>
    <row r="419" spans="14:15">
      <c r="N419" s="5" t="str">
        <f t="shared" si="7"/>
        <v/>
      </c>
      <c r="O419" s="5" t="str">
        <f t="shared" si="7"/>
        <v/>
      </c>
    </row>
    <row r="420" spans="14:15">
      <c r="N420" s="5" t="str">
        <f t="shared" si="7"/>
        <v/>
      </c>
      <c r="O420" s="5" t="str">
        <f t="shared" si="7"/>
        <v/>
      </c>
    </row>
    <row r="421" spans="14:15">
      <c r="N421" s="5" t="str">
        <f t="shared" si="7"/>
        <v/>
      </c>
      <c r="O421" s="5" t="str">
        <f t="shared" si="7"/>
        <v/>
      </c>
    </row>
    <row r="422" spans="14:15">
      <c r="N422" s="5" t="str">
        <f t="shared" si="7"/>
        <v/>
      </c>
      <c r="O422" s="5" t="str">
        <f t="shared" si="7"/>
        <v/>
      </c>
    </row>
    <row r="423" spans="14:15">
      <c r="N423" s="5" t="str">
        <f t="shared" si="7"/>
        <v/>
      </c>
      <c r="O423" s="5" t="str">
        <f t="shared" si="7"/>
        <v/>
      </c>
    </row>
    <row r="424" spans="14:15">
      <c r="N424" s="5" t="str">
        <f t="shared" si="7"/>
        <v/>
      </c>
      <c r="O424" s="5" t="str">
        <f t="shared" si="7"/>
        <v/>
      </c>
    </row>
    <row r="425" spans="14:15">
      <c r="N425" s="5" t="str">
        <f t="shared" si="7"/>
        <v/>
      </c>
      <c r="O425" s="5" t="str">
        <f t="shared" si="7"/>
        <v/>
      </c>
    </row>
    <row r="426" spans="14:15">
      <c r="N426" s="5" t="str">
        <f t="shared" si="7"/>
        <v/>
      </c>
      <c r="O426" s="5" t="str">
        <f t="shared" si="7"/>
        <v/>
      </c>
    </row>
    <row r="427" spans="14:15">
      <c r="N427" s="5" t="str">
        <f t="shared" si="7"/>
        <v/>
      </c>
      <c r="O427" s="5" t="str">
        <f t="shared" si="7"/>
        <v/>
      </c>
    </row>
    <row r="428" spans="14:15">
      <c r="N428" s="5" t="str">
        <f t="shared" si="7"/>
        <v/>
      </c>
      <c r="O428" s="5" t="str">
        <f t="shared" si="7"/>
        <v/>
      </c>
    </row>
    <row r="429" spans="14:15">
      <c r="N429" s="5" t="str">
        <f t="shared" si="7"/>
        <v/>
      </c>
      <c r="O429" s="5" t="str">
        <f t="shared" si="7"/>
        <v/>
      </c>
    </row>
    <row r="430" spans="14:15">
      <c r="N430" s="5" t="str">
        <f t="shared" si="7"/>
        <v/>
      </c>
      <c r="O430" s="5" t="str">
        <f t="shared" si="7"/>
        <v/>
      </c>
    </row>
    <row r="431" spans="14:15">
      <c r="N431" s="5" t="str">
        <f t="shared" si="7"/>
        <v/>
      </c>
      <c r="O431" s="5" t="str">
        <f t="shared" si="7"/>
        <v/>
      </c>
    </row>
    <row r="432" spans="14:15">
      <c r="N432" s="5" t="str">
        <f t="shared" si="7"/>
        <v/>
      </c>
      <c r="O432" s="5" t="str">
        <f t="shared" si="7"/>
        <v/>
      </c>
    </row>
    <row r="433" spans="14:15">
      <c r="N433" s="5" t="str">
        <f t="shared" si="7"/>
        <v/>
      </c>
      <c r="O433" s="5" t="str">
        <f t="shared" si="7"/>
        <v/>
      </c>
    </row>
    <row r="434" spans="14:15">
      <c r="N434" s="5" t="str">
        <f t="shared" si="7"/>
        <v/>
      </c>
      <c r="O434" s="5" t="str">
        <f t="shared" si="7"/>
        <v/>
      </c>
    </row>
    <row r="435" spans="14:15">
      <c r="N435" s="5" t="str">
        <f t="shared" si="7"/>
        <v/>
      </c>
      <c r="O435" s="5" t="str">
        <f t="shared" si="7"/>
        <v/>
      </c>
    </row>
    <row r="436" spans="14:15">
      <c r="N436" s="5" t="str">
        <f t="shared" si="7"/>
        <v/>
      </c>
      <c r="O436" s="5" t="str">
        <f t="shared" si="7"/>
        <v/>
      </c>
    </row>
    <row r="437" spans="14:15">
      <c r="N437" s="5" t="str">
        <f t="shared" si="7"/>
        <v/>
      </c>
      <c r="O437" s="5" t="str">
        <f t="shared" si="7"/>
        <v/>
      </c>
    </row>
    <row r="438" spans="14:15">
      <c r="N438" s="5" t="str">
        <f t="shared" si="7"/>
        <v/>
      </c>
      <c r="O438" s="5" t="str">
        <f t="shared" si="7"/>
        <v/>
      </c>
    </row>
    <row r="439" spans="14:15">
      <c r="N439" s="5" t="str">
        <f t="shared" si="7"/>
        <v/>
      </c>
      <c r="O439" s="5" t="str">
        <f t="shared" si="7"/>
        <v/>
      </c>
    </row>
    <row r="440" spans="14:15">
      <c r="N440" s="5" t="str">
        <f t="shared" si="7"/>
        <v/>
      </c>
      <c r="O440" s="5" t="str">
        <f t="shared" si="7"/>
        <v/>
      </c>
    </row>
    <row r="441" spans="14:15">
      <c r="N441" s="5" t="str">
        <f t="shared" si="7"/>
        <v/>
      </c>
      <c r="O441" s="5" t="str">
        <f t="shared" si="7"/>
        <v/>
      </c>
    </row>
    <row r="442" spans="14:15">
      <c r="N442" s="5" t="str">
        <f t="shared" si="7"/>
        <v/>
      </c>
      <c r="O442" s="5" t="str">
        <f t="shared" si="7"/>
        <v/>
      </c>
    </row>
    <row r="443" spans="14:15">
      <c r="N443" s="5" t="str">
        <f t="shared" si="7"/>
        <v/>
      </c>
      <c r="O443" s="5" t="str">
        <f t="shared" si="7"/>
        <v/>
      </c>
    </row>
    <row r="444" spans="14:15">
      <c r="N444" s="5" t="str">
        <f t="shared" si="7"/>
        <v/>
      </c>
      <c r="O444" s="5" t="str">
        <f t="shared" si="7"/>
        <v/>
      </c>
    </row>
    <row r="445" spans="14:15">
      <c r="N445" s="5" t="str">
        <f t="shared" si="7"/>
        <v/>
      </c>
      <c r="O445" s="5" t="str">
        <f t="shared" si="7"/>
        <v/>
      </c>
    </row>
    <row r="446" spans="14:15">
      <c r="N446" s="5" t="str">
        <f t="shared" si="7"/>
        <v/>
      </c>
      <c r="O446" s="5" t="str">
        <f t="shared" si="7"/>
        <v/>
      </c>
    </row>
    <row r="447" spans="14:15">
      <c r="N447" s="5" t="str">
        <f t="shared" si="7"/>
        <v/>
      </c>
      <c r="O447" s="5" t="str">
        <f t="shared" si="7"/>
        <v/>
      </c>
    </row>
    <row r="448" spans="14:15">
      <c r="N448" s="5" t="str">
        <f t="shared" si="7"/>
        <v/>
      </c>
      <c r="O448" s="5" t="str">
        <f t="shared" si="7"/>
        <v/>
      </c>
    </row>
    <row r="449" spans="14:15">
      <c r="N449" s="5" t="str">
        <f t="shared" si="7"/>
        <v/>
      </c>
      <c r="O449" s="5" t="str">
        <f t="shared" si="7"/>
        <v/>
      </c>
    </row>
    <row r="450" spans="14:15">
      <c r="N450" s="5" t="str">
        <f t="shared" si="7"/>
        <v/>
      </c>
      <c r="O450" s="5" t="str">
        <f t="shared" si="7"/>
        <v/>
      </c>
    </row>
    <row r="451" spans="14:15">
      <c r="N451" s="5" t="str">
        <f t="shared" si="7"/>
        <v/>
      </c>
      <c r="O451" s="5" t="str">
        <f t="shared" si="7"/>
        <v/>
      </c>
    </row>
    <row r="452" spans="14:15">
      <c r="N452" s="5" t="str">
        <f t="shared" si="7"/>
        <v/>
      </c>
      <c r="O452" s="5" t="str">
        <f t="shared" si="7"/>
        <v/>
      </c>
    </row>
    <row r="453" spans="14:15">
      <c r="N453" s="5" t="str">
        <f t="shared" si="7"/>
        <v/>
      </c>
      <c r="O453" s="5" t="str">
        <f t="shared" si="7"/>
        <v/>
      </c>
    </row>
    <row r="454" spans="14:15">
      <c r="N454" s="5" t="str">
        <f t="shared" si="7"/>
        <v/>
      </c>
      <c r="O454" s="5" t="str">
        <f t="shared" si="7"/>
        <v/>
      </c>
    </row>
    <row r="455" spans="14:15">
      <c r="N455" s="5" t="str">
        <f t="shared" si="7"/>
        <v/>
      </c>
      <c r="O455" s="5" t="str">
        <f t="shared" si="7"/>
        <v/>
      </c>
    </row>
    <row r="456" spans="14:15">
      <c r="N456" s="5" t="str">
        <f t="shared" si="7"/>
        <v/>
      </c>
      <c r="O456" s="5" t="str">
        <f t="shared" si="7"/>
        <v/>
      </c>
    </row>
    <row r="457" spans="14:15">
      <c r="N457" s="5" t="str">
        <f t="shared" si="7"/>
        <v/>
      </c>
      <c r="O457" s="5" t="str">
        <f t="shared" si="7"/>
        <v/>
      </c>
    </row>
    <row r="458" spans="14:15">
      <c r="N458" s="5" t="str">
        <f t="shared" si="7"/>
        <v/>
      </c>
      <c r="O458" s="5" t="str">
        <f t="shared" si="7"/>
        <v/>
      </c>
    </row>
    <row r="459" spans="14:15">
      <c r="N459" s="5" t="str">
        <f t="shared" si="7"/>
        <v/>
      </c>
      <c r="O459" s="5" t="str">
        <f t="shared" si="7"/>
        <v/>
      </c>
    </row>
    <row r="460" spans="14:15">
      <c r="N460" s="5" t="str">
        <f t="shared" si="7"/>
        <v/>
      </c>
      <c r="O460" s="5" t="str">
        <f t="shared" si="7"/>
        <v/>
      </c>
    </row>
    <row r="461" spans="14:15">
      <c r="N461" s="5" t="str">
        <f t="shared" si="7"/>
        <v/>
      </c>
      <c r="O461" s="5" t="str">
        <f t="shared" si="7"/>
        <v/>
      </c>
    </row>
    <row r="462" spans="14:15">
      <c r="N462" s="5" t="str">
        <f t="shared" si="7"/>
        <v/>
      </c>
      <c r="O462" s="5" t="str">
        <f t="shared" si="7"/>
        <v/>
      </c>
    </row>
    <row r="463" spans="14:15">
      <c r="N463" s="5" t="str">
        <f t="shared" si="7"/>
        <v/>
      </c>
      <c r="O463" s="5" t="str">
        <f t="shared" si="7"/>
        <v/>
      </c>
    </row>
    <row r="464" spans="14:15">
      <c r="N464" s="5" t="str">
        <f t="shared" si="7"/>
        <v/>
      </c>
      <c r="O464" s="5" t="str">
        <f t="shared" si="7"/>
        <v/>
      </c>
    </row>
    <row r="465" spans="14:15">
      <c r="N465" s="5" t="str">
        <f t="shared" si="7"/>
        <v/>
      </c>
      <c r="O465" s="5" t="str">
        <f t="shared" si="7"/>
        <v/>
      </c>
    </row>
    <row r="466" spans="14:15">
      <c r="N466" s="5" t="str">
        <f t="shared" si="7"/>
        <v/>
      </c>
      <c r="O466" s="5" t="str">
        <f t="shared" si="7"/>
        <v/>
      </c>
    </row>
    <row r="467" spans="14:15">
      <c r="N467" s="5" t="str">
        <f t="shared" si="7"/>
        <v/>
      </c>
      <c r="O467" s="5" t="str">
        <f t="shared" si="7"/>
        <v/>
      </c>
    </row>
    <row r="468" spans="14:15">
      <c r="N468" s="5" t="str">
        <f t="shared" si="7"/>
        <v/>
      </c>
      <c r="O468" s="5" t="str">
        <f t="shared" si="7"/>
        <v/>
      </c>
    </row>
    <row r="469" spans="14:15">
      <c r="N469" s="5" t="str">
        <f t="shared" si="7"/>
        <v/>
      </c>
      <c r="O469" s="5" t="str">
        <f t="shared" si="7"/>
        <v/>
      </c>
    </row>
    <row r="470" spans="14:15">
      <c r="N470" s="5" t="str">
        <f t="shared" ref="N470:O533" si="8">IF(SUM(B470,D470,F470,H470,J470,L470)&gt;0,SUM(B470,D470,F470,H470,J470,L470),TRIM(" ") )</f>
        <v/>
      </c>
      <c r="O470" s="5" t="str">
        <f t="shared" si="8"/>
        <v/>
      </c>
    </row>
    <row r="471" spans="14:15">
      <c r="N471" s="5" t="str">
        <f t="shared" si="8"/>
        <v/>
      </c>
      <c r="O471" s="5" t="str">
        <f t="shared" si="8"/>
        <v/>
      </c>
    </row>
    <row r="472" spans="14:15">
      <c r="N472" s="5" t="str">
        <f t="shared" si="8"/>
        <v/>
      </c>
      <c r="O472" s="5" t="str">
        <f t="shared" si="8"/>
        <v/>
      </c>
    </row>
    <row r="473" spans="14:15">
      <c r="N473" s="5" t="str">
        <f t="shared" si="8"/>
        <v/>
      </c>
      <c r="O473" s="5" t="str">
        <f t="shared" si="8"/>
        <v/>
      </c>
    </row>
    <row r="474" spans="14:15">
      <c r="N474" s="5" t="str">
        <f t="shared" si="8"/>
        <v/>
      </c>
      <c r="O474" s="5" t="str">
        <f t="shared" si="8"/>
        <v/>
      </c>
    </row>
    <row r="475" spans="14:15">
      <c r="N475" s="5" t="str">
        <f t="shared" si="8"/>
        <v/>
      </c>
      <c r="O475" s="5" t="str">
        <f t="shared" si="8"/>
        <v/>
      </c>
    </row>
    <row r="476" spans="14:15">
      <c r="N476" s="5" t="str">
        <f t="shared" si="8"/>
        <v/>
      </c>
      <c r="O476" s="5" t="str">
        <f t="shared" si="8"/>
        <v/>
      </c>
    </row>
    <row r="477" spans="14:15">
      <c r="N477" s="5" t="str">
        <f t="shared" si="8"/>
        <v/>
      </c>
      <c r="O477" s="5" t="str">
        <f t="shared" si="8"/>
        <v/>
      </c>
    </row>
    <row r="478" spans="14:15">
      <c r="N478" s="5" t="str">
        <f t="shared" si="8"/>
        <v/>
      </c>
      <c r="O478" s="5" t="str">
        <f t="shared" si="8"/>
        <v/>
      </c>
    </row>
    <row r="479" spans="14:15">
      <c r="N479" s="5" t="str">
        <f t="shared" si="8"/>
        <v/>
      </c>
      <c r="O479" s="5" t="str">
        <f t="shared" si="8"/>
        <v/>
      </c>
    </row>
    <row r="480" spans="14:15">
      <c r="N480" s="5" t="str">
        <f t="shared" si="8"/>
        <v/>
      </c>
      <c r="O480" s="5" t="str">
        <f t="shared" si="8"/>
        <v/>
      </c>
    </row>
    <row r="481" spans="14:15">
      <c r="N481" s="5" t="str">
        <f t="shared" si="8"/>
        <v/>
      </c>
      <c r="O481" s="5" t="str">
        <f t="shared" si="8"/>
        <v/>
      </c>
    </row>
    <row r="482" spans="14:15">
      <c r="N482" s="5" t="str">
        <f t="shared" si="8"/>
        <v/>
      </c>
      <c r="O482" s="5" t="str">
        <f t="shared" si="8"/>
        <v/>
      </c>
    </row>
    <row r="483" spans="14:15">
      <c r="N483" s="5" t="str">
        <f t="shared" si="8"/>
        <v/>
      </c>
      <c r="O483" s="5" t="str">
        <f t="shared" si="8"/>
        <v/>
      </c>
    </row>
    <row r="484" spans="14:15">
      <c r="N484" s="5" t="str">
        <f t="shared" si="8"/>
        <v/>
      </c>
      <c r="O484" s="5" t="str">
        <f t="shared" si="8"/>
        <v/>
      </c>
    </row>
    <row r="485" spans="14:15">
      <c r="N485" s="5" t="str">
        <f t="shared" si="8"/>
        <v/>
      </c>
      <c r="O485" s="5" t="str">
        <f t="shared" si="8"/>
        <v/>
      </c>
    </row>
    <row r="486" spans="14:15">
      <c r="N486" s="5" t="str">
        <f t="shared" si="8"/>
        <v/>
      </c>
      <c r="O486" s="5" t="str">
        <f t="shared" si="8"/>
        <v/>
      </c>
    </row>
    <row r="487" spans="14:15">
      <c r="N487" s="5" t="str">
        <f t="shared" si="8"/>
        <v/>
      </c>
      <c r="O487" s="5" t="str">
        <f t="shared" si="8"/>
        <v/>
      </c>
    </row>
    <row r="488" spans="14:15">
      <c r="N488" s="5" t="str">
        <f t="shared" si="8"/>
        <v/>
      </c>
      <c r="O488" s="5" t="str">
        <f t="shared" si="8"/>
        <v/>
      </c>
    </row>
    <row r="489" spans="14:15">
      <c r="N489" s="5" t="str">
        <f t="shared" si="8"/>
        <v/>
      </c>
      <c r="O489" s="5" t="str">
        <f t="shared" si="8"/>
        <v/>
      </c>
    </row>
    <row r="490" spans="14:15">
      <c r="N490" s="5" t="str">
        <f t="shared" si="8"/>
        <v/>
      </c>
      <c r="O490" s="5" t="str">
        <f t="shared" si="8"/>
        <v/>
      </c>
    </row>
    <row r="491" spans="14:15">
      <c r="N491" s="5" t="str">
        <f t="shared" si="8"/>
        <v/>
      </c>
      <c r="O491" s="5" t="str">
        <f t="shared" si="8"/>
        <v/>
      </c>
    </row>
    <row r="492" spans="14:15">
      <c r="N492" s="5" t="str">
        <f t="shared" si="8"/>
        <v/>
      </c>
      <c r="O492" s="5" t="str">
        <f t="shared" si="8"/>
        <v/>
      </c>
    </row>
    <row r="493" spans="14:15">
      <c r="N493" s="5" t="str">
        <f t="shared" si="8"/>
        <v/>
      </c>
      <c r="O493" s="5" t="str">
        <f t="shared" si="8"/>
        <v/>
      </c>
    </row>
    <row r="494" spans="14:15">
      <c r="N494" s="5" t="str">
        <f t="shared" si="8"/>
        <v/>
      </c>
      <c r="O494" s="5" t="str">
        <f t="shared" si="8"/>
        <v/>
      </c>
    </row>
    <row r="495" spans="14:15">
      <c r="N495" s="5" t="str">
        <f t="shared" si="8"/>
        <v/>
      </c>
      <c r="O495" s="5" t="str">
        <f t="shared" si="8"/>
        <v/>
      </c>
    </row>
    <row r="496" spans="14:15">
      <c r="N496" s="5" t="str">
        <f t="shared" si="8"/>
        <v/>
      </c>
      <c r="O496" s="5" t="str">
        <f t="shared" si="8"/>
        <v/>
      </c>
    </row>
    <row r="497" spans="14:15">
      <c r="N497" s="5" t="str">
        <f t="shared" si="8"/>
        <v/>
      </c>
      <c r="O497" s="5" t="str">
        <f t="shared" si="8"/>
        <v/>
      </c>
    </row>
    <row r="498" spans="14:15">
      <c r="N498" s="5" t="str">
        <f t="shared" si="8"/>
        <v/>
      </c>
      <c r="O498" s="5" t="str">
        <f t="shared" si="8"/>
        <v/>
      </c>
    </row>
    <row r="499" spans="14:15">
      <c r="N499" s="5" t="str">
        <f t="shared" si="8"/>
        <v/>
      </c>
      <c r="O499" s="5" t="str">
        <f t="shared" si="8"/>
        <v/>
      </c>
    </row>
    <row r="500" spans="14:15">
      <c r="N500" s="5" t="str">
        <f t="shared" si="8"/>
        <v/>
      </c>
      <c r="O500" s="5" t="str">
        <f t="shared" si="8"/>
        <v/>
      </c>
    </row>
    <row r="501" spans="14:15">
      <c r="N501" s="5" t="str">
        <f t="shared" si="8"/>
        <v/>
      </c>
      <c r="O501" s="5" t="str">
        <f t="shared" si="8"/>
        <v/>
      </c>
    </row>
    <row r="502" spans="14:15">
      <c r="N502" s="5" t="str">
        <f t="shared" si="8"/>
        <v/>
      </c>
      <c r="O502" s="5" t="str">
        <f t="shared" si="8"/>
        <v/>
      </c>
    </row>
    <row r="503" spans="14:15">
      <c r="N503" s="5" t="str">
        <f t="shared" si="8"/>
        <v/>
      </c>
      <c r="O503" s="5" t="str">
        <f t="shared" si="8"/>
        <v/>
      </c>
    </row>
    <row r="504" spans="14:15">
      <c r="N504" s="5" t="str">
        <f t="shared" si="8"/>
        <v/>
      </c>
      <c r="O504" s="5" t="str">
        <f t="shared" si="8"/>
        <v/>
      </c>
    </row>
    <row r="505" spans="14:15">
      <c r="N505" s="5" t="str">
        <f t="shared" si="8"/>
        <v/>
      </c>
      <c r="O505" s="5" t="str">
        <f t="shared" si="8"/>
        <v/>
      </c>
    </row>
    <row r="506" spans="14:15">
      <c r="N506" s="5" t="str">
        <f t="shared" si="8"/>
        <v/>
      </c>
      <c r="O506" s="5" t="str">
        <f t="shared" si="8"/>
        <v/>
      </c>
    </row>
    <row r="507" spans="14:15">
      <c r="N507" s="5" t="str">
        <f t="shared" si="8"/>
        <v/>
      </c>
      <c r="O507" s="5" t="str">
        <f t="shared" si="8"/>
        <v/>
      </c>
    </row>
    <row r="508" spans="14:15">
      <c r="N508" s="5" t="str">
        <f t="shared" si="8"/>
        <v/>
      </c>
      <c r="O508" s="5" t="str">
        <f t="shared" si="8"/>
        <v/>
      </c>
    </row>
    <row r="509" spans="14:15">
      <c r="N509" s="5" t="str">
        <f t="shared" si="8"/>
        <v/>
      </c>
      <c r="O509" s="5" t="str">
        <f t="shared" si="8"/>
        <v/>
      </c>
    </row>
    <row r="510" spans="14:15">
      <c r="N510" s="5" t="str">
        <f t="shared" si="8"/>
        <v/>
      </c>
      <c r="O510" s="5" t="str">
        <f t="shared" si="8"/>
        <v/>
      </c>
    </row>
    <row r="511" spans="14:15">
      <c r="N511" s="5" t="str">
        <f t="shared" si="8"/>
        <v/>
      </c>
      <c r="O511" s="5" t="str">
        <f t="shared" si="8"/>
        <v/>
      </c>
    </row>
    <row r="512" spans="14:15">
      <c r="N512" s="5" t="str">
        <f t="shared" si="8"/>
        <v/>
      </c>
      <c r="O512" s="5" t="str">
        <f t="shared" si="8"/>
        <v/>
      </c>
    </row>
    <row r="513" spans="14:15">
      <c r="N513" s="5" t="str">
        <f t="shared" si="8"/>
        <v/>
      </c>
      <c r="O513" s="5" t="str">
        <f t="shared" si="8"/>
        <v/>
      </c>
    </row>
    <row r="514" spans="14:15">
      <c r="N514" s="5" t="str">
        <f t="shared" si="8"/>
        <v/>
      </c>
      <c r="O514" s="5" t="str">
        <f t="shared" si="8"/>
        <v/>
      </c>
    </row>
    <row r="515" spans="14:15">
      <c r="N515" s="5" t="str">
        <f t="shared" si="8"/>
        <v/>
      </c>
      <c r="O515" s="5" t="str">
        <f t="shared" si="8"/>
        <v/>
      </c>
    </row>
    <row r="516" spans="14:15">
      <c r="N516" s="5" t="str">
        <f t="shared" si="8"/>
        <v/>
      </c>
      <c r="O516" s="5" t="str">
        <f t="shared" si="8"/>
        <v/>
      </c>
    </row>
    <row r="517" spans="14:15">
      <c r="N517" s="5" t="str">
        <f t="shared" si="8"/>
        <v/>
      </c>
      <c r="O517" s="5" t="str">
        <f t="shared" si="8"/>
        <v/>
      </c>
    </row>
    <row r="518" spans="14:15">
      <c r="N518" s="5" t="str">
        <f t="shared" si="8"/>
        <v/>
      </c>
      <c r="O518" s="5" t="str">
        <f t="shared" si="8"/>
        <v/>
      </c>
    </row>
    <row r="519" spans="14:15">
      <c r="N519" s="5" t="str">
        <f t="shared" si="8"/>
        <v/>
      </c>
      <c r="O519" s="5" t="str">
        <f t="shared" si="8"/>
        <v/>
      </c>
    </row>
    <row r="520" spans="14:15">
      <c r="N520" s="5" t="str">
        <f t="shared" si="8"/>
        <v/>
      </c>
      <c r="O520" s="5" t="str">
        <f t="shared" si="8"/>
        <v/>
      </c>
    </row>
    <row r="521" spans="14:15">
      <c r="N521" s="5" t="str">
        <f t="shared" si="8"/>
        <v/>
      </c>
      <c r="O521" s="5" t="str">
        <f t="shared" si="8"/>
        <v/>
      </c>
    </row>
    <row r="522" spans="14:15">
      <c r="N522" s="5" t="str">
        <f t="shared" si="8"/>
        <v/>
      </c>
      <c r="O522" s="5" t="str">
        <f t="shared" si="8"/>
        <v/>
      </c>
    </row>
    <row r="523" spans="14:15">
      <c r="N523" s="5" t="str">
        <f t="shared" si="8"/>
        <v/>
      </c>
      <c r="O523" s="5" t="str">
        <f t="shared" si="8"/>
        <v/>
      </c>
    </row>
    <row r="524" spans="14:15">
      <c r="N524" s="5" t="str">
        <f t="shared" si="8"/>
        <v/>
      </c>
      <c r="O524" s="5" t="str">
        <f t="shared" si="8"/>
        <v/>
      </c>
    </row>
    <row r="525" spans="14:15">
      <c r="N525" s="5" t="str">
        <f t="shared" si="8"/>
        <v/>
      </c>
      <c r="O525" s="5" t="str">
        <f t="shared" si="8"/>
        <v/>
      </c>
    </row>
    <row r="526" spans="14:15">
      <c r="N526" s="5" t="str">
        <f t="shared" si="8"/>
        <v/>
      </c>
      <c r="O526" s="5" t="str">
        <f t="shared" si="8"/>
        <v/>
      </c>
    </row>
    <row r="527" spans="14:15">
      <c r="N527" s="5" t="str">
        <f t="shared" si="8"/>
        <v/>
      </c>
      <c r="O527" s="5" t="str">
        <f t="shared" si="8"/>
        <v/>
      </c>
    </row>
    <row r="528" spans="14:15">
      <c r="N528" s="5" t="str">
        <f t="shared" si="8"/>
        <v/>
      </c>
      <c r="O528" s="5" t="str">
        <f t="shared" si="8"/>
        <v/>
      </c>
    </row>
    <row r="529" spans="14:15">
      <c r="N529" s="5" t="str">
        <f t="shared" si="8"/>
        <v/>
      </c>
      <c r="O529" s="5" t="str">
        <f t="shared" si="8"/>
        <v/>
      </c>
    </row>
    <row r="530" spans="14:15">
      <c r="N530" s="5" t="str">
        <f t="shared" si="8"/>
        <v/>
      </c>
      <c r="O530" s="5" t="str">
        <f t="shared" si="8"/>
        <v/>
      </c>
    </row>
    <row r="531" spans="14:15">
      <c r="N531" s="5" t="str">
        <f t="shared" si="8"/>
        <v/>
      </c>
      <c r="O531" s="5" t="str">
        <f t="shared" si="8"/>
        <v/>
      </c>
    </row>
    <row r="532" spans="14:15">
      <c r="N532" s="5" t="str">
        <f t="shared" si="8"/>
        <v/>
      </c>
      <c r="O532" s="5" t="str">
        <f t="shared" si="8"/>
        <v/>
      </c>
    </row>
    <row r="533" spans="14:15">
      <c r="N533" s="5" t="str">
        <f t="shared" si="8"/>
        <v/>
      </c>
      <c r="O533" s="5" t="str">
        <f t="shared" si="8"/>
        <v/>
      </c>
    </row>
    <row r="534" spans="14:15">
      <c r="N534" s="5" t="str">
        <f t="shared" ref="N534:O597" si="9">IF(SUM(B534,D534,F534,H534,J534,L534)&gt;0,SUM(B534,D534,F534,H534,J534,L534),TRIM(" ") )</f>
        <v/>
      </c>
      <c r="O534" s="5" t="str">
        <f t="shared" si="9"/>
        <v/>
      </c>
    </row>
    <row r="535" spans="14:15">
      <c r="N535" s="5" t="str">
        <f t="shared" si="9"/>
        <v/>
      </c>
      <c r="O535" s="5" t="str">
        <f t="shared" si="9"/>
        <v/>
      </c>
    </row>
    <row r="536" spans="14:15">
      <c r="N536" s="5" t="str">
        <f t="shared" si="9"/>
        <v/>
      </c>
      <c r="O536" s="5" t="str">
        <f t="shared" si="9"/>
        <v/>
      </c>
    </row>
    <row r="537" spans="14:15">
      <c r="N537" s="5" t="str">
        <f t="shared" si="9"/>
        <v/>
      </c>
      <c r="O537" s="5" t="str">
        <f t="shared" si="9"/>
        <v/>
      </c>
    </row>
    <row r="538" spans="14:15">
      <c r="N538" s="5" t="str">
        <f t="shared" si="9"/>
        <v/>
      </c>
      <c r="O538" s="5" t="str">
        <f t="shared" si="9"/>
        <v/>
      </c>
    </row>
    <row r="539" spans="14:15">
      <c r="N539" s="5" t="str">
        <f t="shared" si="9"/>
        <v/>
      </c>
      <c r="O539" s="5" t="str">
        <f t="shared" si="9"/>
        <v/>
      </c>
    </row>
    <row r="540" spans="14:15">
      <c r="N540" s="5" t="str">
        <f t="shared" si="9"/>
        <v/>
      </c>
      <c r="O540" s="5" t="str">
        <f t="shared" si="9"/>
        <v/>
      </c>
    </row>
    <row r="541" spans="14:15">
      <c r="N541" s="5" t="str">
        <f t="shared" si="9"/>
        <v/>
      </c>
      <c r="O541" s="5" t="str">
        <f t="shared" si="9"/>
        <v/>
      </c>
    </row>
    <row r="542" spans="14:15">
      <c r="N542" s="5" t="str">
        <f t="shared" si="9"/>
        <v/>
      </c>
      <c r="O542" s="5" t="str">
        <f t="shared" si="9"/>
        <v/>
      </c>
    </row>
    <row r="543" spans="14:15">
      <c r="N543" s="5" t="str">
        <f t="shared" si="9"/>
        <v/>
      </c>
      <c r="O543" s="5" t="str">
        <f t="shared" si="9"/>
        <v/>
      </c>
    </row>
    <row r="544" spans="14:15">
      <c r="N544" s="5" t="str">
        <f t="shared" si="9"/>
        <v/>
      </c>
      <c r="O544" s="5" t="str">
        <f t="shared" si="9"/>
        <v/>
      </c>
    </row>
    <row r="545" spans="14:15">
      <c r="N545" s="5" t="str">
        <f t="shared" si="9"/>
        <v/>
      </c>
      <c r="O545" s="5" t="str">
        <f t="shared" si="9"/>
        <v/>
      </c>
    </row>
    <row r="546" spans="14:15">
      <c r="N546" s="5" t="str">
        <f t="shared" si="9"/>
        <v/>
      </c>
      <c r="O546" s="5" t="str">
        <f t="shared" si="9"/>
        <v/>
      </c>
    </row>
    <row r="547" spans="14:15">
      <c r="N547" s="5" t="str">
        <f t="shared" si="9"/>
        <v/>
      </c>
      <c r="O547" s="5" t="str">
        <f t="shared" si="9"/>
        <v/>
      </c>
    </row>
    <row r="548" spans="14:15">
      <c r="N548" s="5" t="str">
        <f t="shared" si="9"/>
        <v/>
      </c>
      <c r="O548" s="5" t="str">
        <f t="shared" si="9"/>
        <v/>
      </c>
    </row>
    <row r="549" spans="14:15">
      <c r="N549" s="5" t="str">
        <f t="shared" si="9"/>
        <v/>
      </c>
      <c r="O549" s="5" t="str">
        <f t="shared" si="9"/>
        <v/>
      </c>
    </row>
    <row r="550" spans="14:15">
      <c r="N550" s="5" t="str">
        <f t="shared" si="9"/>
        <v/>
      </c>
      <c r="O550" s="5" t="str">
        <f t="shared" si="9"/>
        <v/>
      </c>
    </row>
    <row r="551" spans="14:15">
      <c r="N551" s="5" t="str">
        <f t="shared" si="9"/>
        <v/>
      </c>
      <c r="O551" s="5" t="str">
        <f t="shared" si="9"/>
        <v/>
      </c>
    </row>
    <row r="552" spans="14:15">
      <c r="N552" s="5" t="str">
        <f t="shared" si="9"/>
        <v/>
      </c>
      <c r="O552" s="5" t="str">
        <f t="shared" si="9"/>
        <v/>
      </c>
    </row>
    <row r="553" spans="14:15">
      <c r="N553" s="5" t="str">
        <f t="shared" si="9"/>
        <v/>
      </c>
      <c r="O553" s="5" t="str">
        <f t="shared" si="9"/>
        <v/>
      </c>
    </row>
    <row r="554" spans="14:15">
      <c r="N554" s="5" t="str">
        <f t="shared" si="9"/>
        <v/>
      </c>
      <c r="O554" s="5" t="str">
        <f t="shared" si="9"/>
        <v/>
      </c>
    </row>
    <row r="555" spans="14:15">
      <c r="N555" s="5" t="str">
        <f t="shared" si="9"/>
        <v/>
      </c>
      <c r="O555" s="5" t="str">
        <f t="shared" si="9"/>
        <v/>
      </c>
    </row>
    <row r="556" spans="14:15">
      <c r="N556" s="5" t="str">
        <f t="shared" si="9"/>
        <v/>
      </c>
      <c r="O556" s="5" t="str">
        <f t="shared" si="9"/>
        <v/>
      </c>
    </row>
    <row r="557" spans="14:15">
      <c r="N557" s="5" t="str">
        <f t="shared" si="9"/>
        <v/>
      </c>
      <c r="O557" s="5" t="str">
        <f t="shared" si="9"/>
        <v/>
      </c>
    </row>
    <row r="558" spans="14:15">
      <c r="N558" s="5" t="str">
        <f t="shared" si="9"/>
        <v/>
      </c>
      <c r="O558" s="5" t="str">
        <f t="shared" si="9"/>
        <v/>
      </c>
    </row>
    <row r="559" spans="14:15">
      <c r="N559" s="5" t="str">
        <f t="shared" si="9"/>
        <v/>
      </c>
      <c r="O559" s="5" t="str">
        <f t="shared" si="9"/>
        <v/>
      </c>
    </row>
    <row r="560" spans="14:15">
      <c r="N560" s="5" t="str">
        <f t="shared" si="9"/>
        <v/>
      </c>
      <c r="O560" s="5" t="str">
        <f t="shared" si="9"/>
        <v/>
      </c>
    </row>
    <row r="561" spans="14:15">
      <c r="N561" s="5" t="str">
        <f t="shared" si="9"/>
        <v/>
      </c>
      <c r="O561" s="5" t="str">
        <f t="shared" si="9"/>
        <v/>
      </c>
    </row>
    <row r="562" spans="14:15">
      <c r="N562" s="5" t="str">
        <f t="shared" si="9"/>
        <v/>
      </c>
      <c r="O562" s="5" t="str">
        <f t="shared" si="9"/>
        <v/>
      </c>
    </row>
    <row r="563" spans="14:15">
      <c r="N563" s="5" t="str">
        <f t="shared" si="9"/>
        <v/>
      </c>
      <c r="O563" s="5" t="str">
        <f t="shared" si="9"/>
        <v/>
      </c>
    </row>
    <row r="564" spans="14:15">
      <c r="N564" s="5" t="str">
        <f t="shared" si="9"/>
        <v/>
      </c>
      <c r="O564" s="5" t="str">
        <f t="shared" si="9"/>
        <v/>
      </c>
    </row>
    <row r="565" spans="14:15">
      <c r="N565" s="5" t="str">
        <f t="shared" si="9"/>
        <v/>
      </c>
      <c r="O565" s="5" t="str">
        <f t="shared" si="9"/>
        <v/>
      </c>
    </row>
    <row r="566" spans="14:15">
      <c r="N566" s="5" t="str">
        <f t="shared" si="9"/>
        <v/>
      </c>
      <c r="O566" s="5" t="str">
        <f t="shared" si="9"/>
        <v/>
      </c>
    </row>
    <row r="567" spans="14:15">
      <c r="N567" s="5" t="str">
        <f t="shared" si="9"/>
        <v/>
      </c>
      <c r="O567" s="5" t="str">
        <f t="shared" si="9"/>
        <v/>
      </c>
    </row>
    <row r="568" spans="14:15">
      <c r="N568" s="5" t="str">
        <f t="shared" si="9"/>
        <v/>
      </c>
      <c r="O568" s="5" t="str">
        <f t="shared" si="9"/>
        <v/>
      </c>
    </row>
    <row r="569" spans="14:15">
      <c r="N569" s="5" t="str">
        <f t="shared" si="9"/>
        <v/>
      </c>
      <c r="O569" s="5" t="str">
        <f t="shared" si="9"/>
        <v/>
      </c>
    </row>
    <row r="570" spans="14:15">
      <c r="N570" s="5" t="str">
        <f t="shared" si="9"/>
        <v/>
      </c>
      <c r="O570" s="5" t="str">
        <f t="shared" si="9"/>
        <v/>
      </c>
    </row>
    <row r="571" spans="14:15">
      <c r="N571" s="5" t="str">
        <f t="shared" si="9"/>
        <v/>
      </c>
      <c r="O571" s="5" t="str">
        <f t="shared" si="9"/>
        <v/>
      </c>
    </row>
    <row r="572" spans="14:15">
      <c r="N572" s="5" t="str">
        <f t="shared" si="9"/>
        <v/>
      </c>
      <c r="O572" s="5" t="str">
        <f t="shared" si="9"/>
        <v/>
      </c>
    </row>
    <row r="573" spans="14:15">
      <c r="N573" s="5" t="str">
        <f t="shared" si="9"/>
        <v/>
      </c>
      <c r="O573" s="5" t="str">
        <f t="shared" si="9"/>
        <v/>
      </c>
    </row>
    <row r="574" spans="14:15">
      <c r="N574" s="5" t="str">
        <f t="shared" si="9"/>
        <v/>
      </c>
      <c r="O574" s="5" t="str">
        <f t="shared" si="9"/>
        <v/>
      </c>
    </row>
    <row r="575" spans="14:15">
      <c r="N575" s="5" t="str">
        <f t="shared" si="9"/>
        <v/>
      </c>
      <c r="O575" s="5" t="str">
        <f t="shared" si="9"/>
        <v/>
      </c>
    </row>
    <row r="576" spans="14:15">
      <c r="N576" s="5" t="str">
        <f t="shared" si="9"/>
        <v/>
      </c>
      <c r="O576" s="5" t="str">
        <f t="shared" si="9"/>
        <v/>
      </c>
    </row>
    <row r="577" spans="14:15">
      <c r="N577" s="5" t="str">
        <f t="shared" si="9"/>
        <v/>
      </c>
      <c r="O577" s="5" t="str">
        <f t="shared" si="9"/>
        <v/>
      </c>
    </row>
    <row r="578" spans="14:15">
      <c r="N578" s="5" t="str">
        <f t="shared" si="9"/>
        <v/>
      </c>
      <c r="O578" s="5" t="str">
        <f t="shared" si="9"/>
        <v/>
      </c>
    </row>
    <row r="579" spans="14:15">
      <c r="N579" s="5" t="str">
        <f t="shared" si="9"/>
        <v/>
      </c>
      <c r="O579" s="5" t="str">
        <f t="shared" si="9"/>
        <v/>
      </c>
    </row>
    <row r="580" spans="14:15">
      <c r="N580" s="5" t="str">
        <f t="shared" si="9"/>
        <v/>
      </c>
      <c r="O580" s="5" t="str">
        <f t="shared" si="9"/>
        <v/>
      </c>
    </row>
    <row r="581" spans="14:15">
      <c r="N581" s="5" t="str">
        <f t="shared" si="9"/>
        <v/>
      </c>
      <c r="O581" s="5" t="str">
        <f t="shared" si="9"/>
        <v/>
      </c>
    </row>
    <row r="582" spans="14:15">
      <c r="N582" s="5" t="str">
        <f t="shared" si="9"/>
        <v/>
      </c>
      <c r="O582" s="5" t="str">
        <f t="shared" si="9"/>
        <v/>
      </c>
    </row>
    <row r="583" spans="14:15">
      <c r="N583" s="5" t="str">
        <f t="shared" si="9"/>
        <v/>
      </c>
      <c r="O583" s="5" t="str">
        <f t="shared" si="9"/>
        <v/>
      </c>
    </row>
    <row r="584" spans="14:15">
      <c r="N584" s="5" t="str">
        <f t="shared" si="9"/>
        <v/>
      </c>
      <c r="O584" s="5" t="str">
        <f t="shared" si="9"/>
        <v/>
      </c>
    </row>
    <row r="585" spans="14:15">
      <c r="N585" s="5" t="str">
        <f t="shared" si="9"/>
        <v/>
      </c>
      <c r="O585" s="5" t="str">
        <f t="shared" si="9"/>
        <v/>
      </c>
    </row>
    <row r="586" spans="14:15">
      <c r="N586" s="5" t="str">
        <f t="shared" si="9"/>
        <v/>
      </c>
      <c r="O586" s="5" t="str">
        <f t="shared" si="9"/>
        <v/>
      </c>
    </row>
    <row r="587" spans="14:15">
      <c r="N587" s="5" t="str">
        <f t="shared" si="9"/>
        <v/>
      </c>
      <c r="O587" s="5" t="str">
        <f t="shared" si="9"/>
        <v/>
      </c>
    </row>
    <row r="588" spans="14:15">
      <c r="N588" s="5" t="str">
        <f t="shared" si="9"/>
        <v/>
      </c>
      <c r="O588" s="5" t="str">
        <f t="shared" si="9"/>
        <v/>
      </c>
    </row>
    <row r="589" spans="14:15">
      <c r="N589" s="5" t="str">
        <f t="shared" si="9"/>
        <v/>
      </c>
      <c r="O589" s="5" t="str">
        <f t="shared" si="9"/>
        <v/>
      </c>
    </row>
    <row r="590" spans="14:15">
      <c r="N590" s="5" t="str">
        <f t="shared" si="9"/>
        <v/>
      </c>
      <c r="O590" s="5" t="str">
        <f t="shared" si="9"/>
        <v/>
      </c>
    </row>
    <row r="591" spans="14:15">
      <c r="N591" s="5" t="str">
        <f t="shared" si="9"/>
        <v/>
      </c>
      <c r="O591" s="5" t="str">
        <f t="shared" si="9"/>
        <v/>
      </c>
    </row>
    <row r="592" spans="14:15">
      <c r="N592" s="5" t="str">
        <f t="shared" si="9"/>
        <v/>
      </c>
      <c r="O592" s="5" t="str">
        <f t="shared" si="9"/>
        <v/>
      </c>
    </row>
    <row r="593" spans="14:15">
      <c r="N593" s="5" t="str">
        <f t="shared" si="9"/>
        <v/>
      </c>
      <c r="O593" s="5" t="str">
        <f t="shared" si="9"/>
        <v/>
      </c>
    </row>
    <row r="594" spans="14:15">
      <c r="N594" s="5" t="str">
        <f t="shared" si="9"/>
        <v/>
      </c>
      <c r="O594" s="5" t="str">
        <f t="shared" si="9"/>
        <v/>
      </c>
    </row>
    <row r="595" spans="14:15">
      <c r="N595" s="5" t="str">
        <f t="shared" si="9"/>
        <v/>
      </c>
      <c r="O595" s="5" t="str">
        <f t="shared" si="9"/>
        <v/>
      </c>
    </row>
    <row r="596" spans="14:15">
      <c r="N596" s="5" t="str">
        <f t="shared" si="9"/>
        <v/>
      </c>
      <c r="O596" s="5" t="str">
        <f t="shared" si="9"/>
        <v/>
      </c>
    </row>
    <row r="597" spans="14:15">
      <c r="N597" s="5" t="str">
        <f t="shared" si="9"/>
        <v/>
      </c>
      <c r="O597" s="5" t="str">
        <f t="shared" si="9"/>
        <v/>
      </c>
    </row>
    <row r="598" spans="14:15">
      <c r="N598" s="5" t="str">
        <f t="shared" ref="N598:O661" si="10">IF(SUM(B598,D598,F598,H598,J598,L598)&gt;0,SUM(B598,D598,F598,H598,J598,L598),TRIM(" ") )</f>
        <v/>
      </c>
      <c r="O598" s="5" t="str">
        <f t="shared" si="10"/>
        <v/>
      </c>
    </row>
    <row r="599" spans="14:15">
      <c r="N599" s="5" t="str">
        <f t="shared" si="10"/>
        <v/>
      </c>
      <c r="O599" s="5" t="str">
        <f t="shared" si="10"/>
        <v/>
      </c>
    </row>
    <row r="600" spans="14:15">
      <c r="N600" s="5" t="str">
        <f t="shared" si="10"/>
        <v/>
      </c>
      <c r="O600" s="5" t="str">
        <f t="shared" si="10"/>
        <v/>
      </c>
    </row>
    <row r="601" spans="14:15">
      <c r="N601" s="5" t="str">
        <f t="shared" si="10"/>
        <v/>
      </c>
      <c r="O601" s="5" t="str">
        <f t="shared" si="10"/>
        <v/>
      </c>
    </row>
    <row r="602" spans="14:15">
      <c r="N602" s="5" t="str">
        <f t="shared" si="10"/>
        <v/>
      </c>
      <c r="O602" s="5" t="str">
        <f t="shared" si="10"/>
        <v/>
      </c>
    </row>
    <row r="603" spans="14:15">
      <c r="N603" s="5" t="str">
        <f t="shared" si="10"/>
        <v/>
      </c>
      <c r="O603" s="5" t="str">
        <f t="shared" si="10"/>
        <v/>
      </c>
    </row>
    <row r="604" spans="14:15">
      <c r="N604" s="5" t="str">
        <f t="shared" si="10"/>
        <v/>
      </c>
      <c r="O604" s="5" t="str">
        <f t="shared" si="10"/>
        <v/>
      </c>
    </row>
    <row r="605" spans="14:15">
      <c r="N605" s="5" t="str">
        <f t="shared" si="10"/>
        <v/>
      </c>
      <c r="O605" s="5" t="str">
        <f t="shared" si="10"/>
        <v/>
      </c>
    </row>
    <row r="606" spans="14:15">
      <c r="N606" s="5" t="str">
        <f t="shared" si="10"/>
        <v/>
      </c>
      <c r="O606" s="5" t="str">
        <f t="shared" si="10"/>
        <v/>
      </c>
    </row>
    <row r="607" spans="14:15">
      <c r="N607" s="5" t="str">
        <f t="shared" si="10"/>
        <v/>
      </c>
      <c r="O607" s="5" t="str">
        <f t="shared" si="10"/>
        <v/>
      </c>
    </row>
    <row r="608" spans="14:15">
      <c r="N608" s="5" t="str">
        <f t="shared" si="10"/>
        <v/>
      </c>
      <c r="O608" s="5" t="str">
        <f t="shared" si="10"/>
        <v/>
      </c>
    </row>
    <row r="609" spans="14:15">
      <c r="N609" s="5" t="str">
        <f t="shared" si="10"/>
        <v/>
      </c>
      <c r="O609" s="5" t="str">
        <f t="shared" si="10"/>
        <v/>
      </c>
    </row>
    <row r="610" spans="14:15">
      <c r="N610" s="5" t="str">
        <f t="shared" si="10"/>
        <v/>
      </c>
      <c r="O610" s="5" t="str">
        <f t="shared" si="10"/>
        <v/>
      </c>
    </row>
    <row r="611" spans="14:15">
      <c r="N611" s="5" t="str">
        <f t="shared" si="10"/>
        <v/>
      </c>
      <c r="O611" s="5" t="str">
        <f t="shared" si="10"/>
        <v/>
      </c>
    </row>
    <row r="612" spans="14:15">
      <c r="N612" s="5" t="str">
        <f t="shared" si="10"/>
        <v/>
      </c>
      <c r="O612" s="5" t="str">
        <f t="shared" si="10"/>
        <v/>
      </c>
    </row>
    <row r="613" spans="14:15">
      <c r="N613" s="5" t="str">
        <f t="shared" si="10"/>
        <v/>
      </c>
      <c r="O613" s="5" t="str">
        <f t="shared" si="10"/>
        <v/>
      </c>
    </row>
    <row r="614" spans="14:15">
      <c r="N614" s="5" t="str">
        <f t="shared" si="10"/>
        <v/>
      </c>
      <c r="O614" s="5" t="str">
        <f t="shared" si="10"/>
        <v/>
      </c>
    </row>
    <row r="615" spans="14:15">
      <c r="N615" s="5" t="str">
        <f t="shared" si="10"/>
        <v/>
      </c>
      <c r="O615" s="5" t="str">
        <f t="shared" si="10"/>
        <v/>
      </c>
    </row>
    <row r="616" spans="14:15">
      <c r="N616" s="5" t="str">
        <f t="shared" si="10"/>
        <v/>
      </c>
      <c r="O616" s="5" t="str">
        <f t="shared" si="10"/>
        <v/>
      </c>
    </row>
    <row r="617" spans="14:15">
      <c r="N617" s="5" t="str">
        <f t="shared" si="10"/>
        <v/>
      </c>
      <c r="O617" s="5" t="str">
        <f t="shared" si="10"/>
        <v/>
      </c>
    </row>
    <row r="618" spans="14:15">
      <c r="N618" s="5" t="str">
        <f t="shared" si="10"/>
        <v/>
      </c>
      <c r="O618" s="5" t="str">
        <f t="shared" si="10"/>
        <v/>
      </c>
    </row>
    <row r="619" spans="14:15">
      <c r="N619" s="5" t="str">
        <f t="shared" si="10"/>
        <v/>
      </c>
      <c r="O619" s="5" t="str">
        <f t="shared" si="10"/>
        <v/>
      </c>
    </row>
    <row r="620" spans="14:15">
      <c r="N620" s="5" t="str">
        <f t="shared" si="10"/>
        <v/>
      </c>
      <c r="O620" s="5" t="str">
        <f t="shared" si="10"/>
        <v/>
      </c>
    </row>
    <row r="621" spans="14:15">
      <c r="N621" s="5" t="str">
        <f t="shared" si="10"/>
        <v/>
      </c>
      <c r="O621" s="5" t="str">
        <f t="shared" si="10"/>
        <v/>
      </c>
    </row>
    <row r="622" spans="14:15">
      <c r="N622" s="5" t="str">
        <f t="shared" si="10"/>
        <v/>
      </c>
      <c r="O622" s="5" t="str">
        <f t="shared" si="10"/>
        <v/>
      </c>
    </row>
    <row r="623" spans="14:15">
      <c r="N623" s="5" t="str">
        <f t="shared" si="10"/>
        <v/>
      </c>
      <c r="O623" s="5" t="str">
        <f t="shared" si="10"/>
        <v/>
      </c>
    </row>
    <row r="624" spans="14:15">
      <c r="N624" s="5" t="str">
        <f t="shared" si="10"/>
        <v/>
      </c>
      <c r="O624" s="5" t="str">
        <f t="shared" si="10"/>
        <v/>
      </c>
    </row>
    <row r="625" spans="14:15">
      <c r="N625" s="5" t="str">
        <f t="shared" si="10"/>
        <v/>
      </c>
      <c r="O625" s="5" t="str">
        <f t="shared" si="10"/>
        <v/>
      </c>
    </row>
    <row r="626" spans="14:15">
      <c r="N626" s="5" t="str">
        <f t="shared" si="10"/>
        <v/>
      </c>
      <c r="O626" s="5" t="str">
        <f t="shared" si="10"/>
        <v/>
      </c>
    </row>
    <row r="627" spans="14:15">
      <c r="N627" s="5" t="str">
        <f t="shared" si="10"/>
        <v/>
      </c>
      <c r="O627" s="5" t="str">
        <f t="shared" si="10"/>
        <v/>
      </c>
    </row>
    <row r="628" spans="14:15">
      <c r="N628" s="5" t="str">
        <f t="shared" si="10"/>
        <v/>
      </c>
      <c r="O628" s="5" t="str">
        <f t="shared" si="10"/>
        <v/>
      </c>
    </row>
    <row r="629" spans="14:15">
      <c r="N629" s="5" t="str">
        <f t="shared" si="10"/>
        <v/>
      </c>
      <c r="O629" s="5" t="str">
        <f t="shared" si="10"/>
        <v/>
      </c>
    </row>
    <row r="630" spans="14:15">
      <c r="N630" s="5" t="str">
        <f t="shared" si="10"/>
        <v/>
      </c>
      <c r="O630" s="5" t="str">
        <f t="shared" si="10"/>
        <v/>
      </c>
    </row>
    <row r="631" spans="14:15">
      <c r="N631" s="5" t="str">
        <f t="shared" si="10"/>
        <v/>
      </c>
      <c r="O631" s="5" t="str">
        <f t="shared" si="10"/>
        <v/>
      </c>
    </row>
    <row r="632" spans="14:15">
      <c r="N632" s="5" t="str">
        <f t="shared" si="10"/>
        <v/>
      </c>
      <c r="O632" s="5" t="str">
        <f t="shared" si="10"/>
        <v/>
      </c>
    </row>
    <row r="633" spans="14:15">
      <c r="N633" s="5" t="str">
        <f t="shared" si="10"/>
        <v/>
      </c>
      <c r="O633" s="5" t="str">
        <f t="shared" si="10"/>
        <v/>
      </c>
    </row>
    <row r="634" spans="14:15">
      <c r="N634" s="5" t="str">
        <f t="shared" si="10"/>
        <v/>
      </c>
      <c r="O634" s="5" t="str">
        <f t="shared" si="10"/>
        <v/>
      </c>
    </row>
    <row r="635" spans="14:15">
      <c r="N635" s="5" t="str">
        <f t="shared" si="10"/>
        <v/>
      </c>
      <c r="O635" s="5" t="str">
        <f t="shared" si="10"/>
        <v/>
      </c>
    </row>
    <row r="636" spans="14:15">
      <c r="N636" s="5" t="str">
        <f t="shared" si="10"/>
        <v/>
      </c>
      <c r="O636" s="5" t="str">
        <f t="shared" si="10"/>
        <v/>
      </c>
    </row>
    <row r="637" spans="14:15">
      <c r="N637" s="5" t="str">
        <f t="shared" si="10"/>
        <v/>
      </c>
      <c r="O637" s="5" t="str">
        <f t="shared" si="10"/>
        <v/>
      </c>
    </row>
    <row r="638" spans="14:15">
      <c r="N638" s="5" t="str">
        <f t="shared" si="10"/>
        <v/>
      </c>
      <c r="O638" s="5" t="str">
        <f t="shared" si="10"/>
        <v/>
      </c>
    </row>
    <row r="639" spans="14:15">
      <c r="N639" s="5" t="str">
        <f t="shared" si="10"/>
        <v/>
      </c>
      <c r="O639" s="5" t="str">
        <f t="shared" si="10"/>
        <v/>
      </c>
    </row>
    <row r="640" spans="14:15">
      <c r="N640" s="5" t="str">
        <f t="shared" si="10"/>
        <v/>
      </c>
      <c r="O640" s="5" t="str">
        <f t="shared" si="10"/>
        <v/>
      </c>
    </row>
    <row r="641" spans="14:15">
      <c r="N641" s="5" t="str">
        <f t="shared" si="10"/>
        <v/>
      </c>
      <c r="O641" s="5" t="str">
        <f t="shared" si="10"/>
        <v/>
      </c>
    </row>
    <row r="642" spans="14:15">
      <c r="N642" s="5" t="str">
        <f t="shared" si="10"/>
        <v/>
      </c>
      <c r="O642" s="5" t="str">
        <f t="shared" si="10"/>
        <v/>
      </c>
    </row>
    <row r="643" spans="14:15">
      <c r="N643" s="5" t="str">
        <f t="shared" si="10"/>
        <v/>
      </c>
      <c r="O643" s="5" t="str">
        <f t="shared" si="10"/>
        <v/>
      </c>
    </row>
    <row r="644" spans="14:15">
      <c r="N644" s="5" t="str">
        <f t="shared" si="10"/>
        <v/>
      </c>
      <c r="O644" s="5" t="str">
        <f t="shared" si="10"/>
        <v/>
      </c>
    </row>
    <row r="645" spans="14:15">
      <c r="N645" s="5" t="str">
        <f t="shared" si="10"/>
        <v/>
      </c>
      <c r="O645" s="5" t="str">
        <f t="shared" si="10"/>
        <v/>
      </c>
    </row>
    <row r="646" spans="14:15">
      <c r="N646" s="5" t="str">
        <f t="shared" si="10"/>
        <v/>
      </c>
      <c r="O646" s="5" t="str">
        <f t="shared" si="10"/>
        <v/>
      </c>
    </row>
    <row r="647" spans="14:15">
      <c r="N647" s="5" t="str">
        <f t="shared" si="10"/>
        <v/>
      </c>
      <c r="O647" s="5" t="str">
        <f t="shared" si="10"/>
        <v/>
      </c>
    </row>
    <row r="648" spans="14:15">
      <c r="N648" s="5" t="str">
        <f t="shared" si="10"/>
        <v/>
      </c>
      <c r="O648" s="5" t="str">
        <f t="shared" si="10"/>
        <v/>
      </c>
    </row>
    <row r="649" spans="14:15">
      <c r="N649" s="5" t="str">
        <f t="shared" si="10"/>
        <v/>
      </c>
      <c r="O649" s="5" t="str">
        <f t="shared" si="10"/>
        <v/>
      </c>
    </row>
    <row r="650" spans="14:15">
      <c r="N650" s="5" t="str">
        <f t="shared" si="10"/>
        <v/>
      </c>
      <c r="O650" s="5" t="str">
        <f t="shared" si="10"/>
        <v/>
      </c>
    </row>
    <row r="651" spans="14:15">
      <c r="N651" s="5" t="str">
        <f t="shared" si="10"/>
        <v/>
      </c>
      <c r="O651" s="5" t="str">
        <f t="shared" si="10"/>
        <v/>
      </c>
    </row>
    <row r="652" spans="14:15">
      <c r="N652" s="5" t="str">
        <f t="shared" si="10"/>
        <v/>
      </c>
      <c r="O652" s="5" t="str">
        <f t="shared" si="10"/>
        <v/>
      </c>
    </row>
    <row r="653" spans="14:15">
      <c r="N653" s="5" t="str">
        <f t="shared" si="10"/>
        <v/>
      </c>
      <c r="O653" s="5" t="str">
        <f t="shared" si="10"/>
        <v/>
      </c>
    </row>
    <row r="654" spans="14:15">
      <c r="N654" s="5" t="str">
        <f t="shared" si="10"/>
        <v/>
      </c>
      <c r="O654" s="5" t="str">
        <f t="shared" si="10"/>
        <v/>
      </c>
    </row>
    <row r="655" spans="14:15">
      <c r="N655" s="5" t="str">
        <f t="shared" si="10"/>
        <v/>
      </c>
      <c r="O655" s="5" t="str">
        <f t="shared" si="10"/>
        <v/>
      </c>
    </row>
    <row r="656" spans="14:15">
      <c r="N656" s="5" t="str">
        <f t="shared" si="10"/>
        <v/>
      </c>
      <c r="O656" s="5" t="str">
        <f t="shared" si="10"/>
        <v/>
      </c>
    </row>
    <row r="657" spans="14:15">
      <c r="N657" s="5" t="str">
        <f t="shared" si="10"/>
        <v/>
      </c>
      <c r="O657" s="5" t="str">
        <f t="shared" si="10"/>
        <v/>
      </c>
    </row>
    <row r="658" spans="14:15">
      <c r="N658" s="5" t="str">
        <f t="shared" si="10"/>
        <v/>
      </c>
      <c r="O658" s="5" t="str">
        <f t="shared" si="10"/>
        <v/>
      </c>
    </row>
    <row r="659" spans="14:15">
      <c r="N659" s="5" t="str">
        <f t="shared" si="10"/>
        <v/>
      </c>
      <c r="O659" s="5" t="str">
        <f t="shared" si="10"/>
        <v/>
      </c>
    </row>
    <row r="660" spans="14:15">
      <c r="N660" s="5" t="str">
        <f t="shared" si="10"/>
        <v/>
      </c>
      <c r="O660" s="5" t="str">
        <f t="shared" si="10"/>
        <v/>
      </c>
    </row>
    <row r="661" spans="14:15">
      <c r="N661" s="5" t="str">
        <f t="shared" si="10"/>
        <v/>
      </c>
      <c r="O661" s="5" t="str">
        <f t="shared" si="10"/>
        <v/>
      </c>
    </row>
    <row r="662" spans="14:15">
      <c r="N662" s="5" t="str">
        <f t="shared" ref="N662:O725" si="11">IF(SUM(B662,D662,F662,H662,J662,L662)&gt;0,SUM(B662,D662,F662,H662,J662,L662),TRIM(" ") )</f>
        <v/>
      </c>
      <c r="O662" s="5" t="str">
        <f t="shared" si="11"/>
        <v/>
      </c>
    </row>
    <row r="663" spans="14:15">
      <c r="N663" s="5" t="str">
        <f t="shared" si="11"/>
        <v/>
      </c>
      <c r="O663" s="5" t="str">
        <f t="shared" si="11"/>
        <v/>
      </c>
    </row>
    <row r="664" spans="14:15">
      <c r="N664" s="5" t="str">
        <f t="shared" si="11"/>
        <v/>
      </c>
      <c r="O664" s="5" t="str">
        <f t="shared" si="11"/>
        <v/>
      </c>
    </row>
    <row r="665" spans="14:15">
      <c r="N665" s="5" t="str">
        <f t="shared" si="11"/>
        <v/>
      </c>
      <c r="O665" s="5" t="str">
        <f t="shared" si="11"/>
        <v/>
      </c>
    </row>
    <row r="666" spans="14:15">
      <c r="N666" s="5" t="str">
        <f t="shared" si="11"/>
        <v/>
      </c>
      <c r="O666" s="5" t="str">
        <f t="shared" si="11"/>
        <v/>
      </c>
    </row>
    <row r="667" spans="14:15">
      <c r="N667" s="5" t="str">
        <f t="shared" si="11"/>
        <v/>
      </c>
      <c r="O667" s="5" t="str">
        <f t="shared" si="11"/>
        <v/>
      </c>
    </row>
    <row r="668" spans="14:15">
      <c r="N668" s="5" t="str">
        <f t="shared" si="11"/>
        <v/>
      </c>
      <c r="O668" s="5" t="str">
        <f t="shared" si="11"/>
        <v/>
      </c>
    </row>
    <row r="669" spans="14:15">
      <c r="N669" s="5" t="str">
        <f t="shared" si="11"/>
        <v/>
      </c>
      <c r="O669" s="5" t="str">
        <f t="shared" si="11"/>
        <v/>
      </c>
    </row>
    <row r="670" spans="14:15">
      <c r="N670" s="5" t="str">
        <f t="shared" si="11"/>
        <v/>
      </c>
      <c r="O670" s="5" t="str">
        <f t="shared" si="11"/>
        <v/>
      </c>
    </row>
    <row r="671" spans="14:15">
      <c r="N671" s="5" t="str">
        <f t="shared" si="11"/>
        <v/>
      </c>
      <c r="O671" s="5" t="str">
        <f t="shared" si="11"/>
        <v/>
      </c>
    </row>
    <row r="672" spans="14:15">
      <c r="N672" s="5" t="str">
        <f t="shared" si="11"/>
        <v/>
      </c>
      <c r="O672" s="5" t="str">
        <f t="shared" si="11"/>
        <v/>
      </c>
    </row>
    <row r="673" spans="14:15">
      <c r="N673" s="5" t="str">
        <f t="shared" si="11"/>
        <v/>
      </c>
      <c r="O673" s="5" t="str">
        <f t="shared" si="11"/>
        <v/>
      </c>
    </row>
    <row r="674" spans="14:15">
      <c r="N674" s="5" t="str">
        <f t="shared" si="11"/>
        <v/>
      </c>
      <c r="O674" s="5" t="str">
        <f t="shared" si="11"/>
        <v/>
      </c>
    </row>
    <row r="675" spans="14:15">
      <c r="N675" s="5" t="str">
        <f t="shared" si="11"/>
        <v/>
      </c>
      <c r="O675" s="5" t="str">
        <f t="shared" si="11"/>
        <v/>
      </c>
    </row>
    <row r="676" spans="14:15">
      <c r="N676" s="5" t="str">
        <f t="shared" si="11"/>
        <v/>
      </c>
      <c r="O676" s="5" t="str">
        <f t="shared" si="11"/>
        <v/>
      </c>
    </row>
    <row r="677" spans="14:15">
      <c r="N677" s="5" t="str">
        <f t="shared" si="11"/>
        <v/>
      </c>
      <c r="O677" s="5" t="str">
        <f t="shared" si="11"/>
        <v/>
      </c>
    </row>
    <row r="678" spans="14:15">
      <c r="N678" s="5" t="str">
        <f t="shared" si="11"/>
        <v/>
      </c>
      <c r="O678" s="5" t="str">
        <f t="shared" si="11"/>
        <v/>
      </c>
    </row>
    <row r="679" spans="14:15">
      <c r="N679" s="5" t="str">
        <f t="shared" si="11"/>
        <v/>
      </c>
      <c r="O679" s="5" t="str">
        <f t="shared" si="11"/>
        <v/>
      </c>
    </row>
    <row r="680" spans="14:15">
      <c r="N680" s="5" t="str">
        <f t="shared" si="11"/>
        <v/>
      </c>
      <c r="O680" s="5" t="str">
        <f t="shared" si="11"/>
        <v/>
      </c>
    </row>
    <row r="681" spans="14:15">
      <c r="N681" s="5" t="str">
        <f t="shared" si="11"/>
        <v/>
      </c>
      <c r="O681" s="5" t="str">
        <f t="shared" si="11"/>
        <v/>
      </c>
    </row>
    <row r="682" spans="14:15">
      <c r="N682" s="5" t="str">
        <f t="shared" si="11"/>
        <v/>
      </c>
      <c r="O682" s="5" t="str">
        <f t="shared" si="11"/>
        <v/>
      </c>
    </row>
    <row r="683" spans="14:15">
      <c r="N683" s="5" t="str">
        <f t="shared" si="11"/>
        <v/>
      </c>
      <c r="O683" s="5" t="str">
        <f t="shared" si="11"/>
        <v/>
      </c>
    </row>
    <row r="684" spans="14:15">
      <c r="N684" s="5" t="str">
        <f t="shared" si="11"/>
        <v/>
      </c>
      <c r="O684" s="5" t="str">
        <f t="shared" si="11"/>
        <v/>
      </c>
    </row>
    <row r="685" spans="14:15">
      <c r="N685" s="5" t="str">
        <f t="shared" si="11"/>
        <v/>
      </c>
      <c r="O685" s="5" t="str">
        <f t="shared" si="11"/>
        <v/>
      </c>
    </row>
    <row r="686" spans="14:15">
      <c r="N686" s="5" t="str">
        <f t="shared" si="11"/>
        <v/>
      </c>
      <c r="O686" s="5" t="str">
        <f t="shared" si="11"/>
        <v/>
      </c>
    </row>
    <row r="687" spans="14:15">
      <c r="N687" s="5" t="str">
        <f t="shared" si="11"/>
        <v/>
      </c>
      <c r="O687" s="5" t="str">
        <f t="shared" si="11"/>
        <v/>
      </c>
    </row>
    <row r="688" spans="14:15">
      <c r="N688" s="5" t="str">
        <f t="shared" si="11"/>
        <v/>
      </c>
      <c r="O688" s="5" t="str">
        <f t="shared" si="11"/>
        <v/>
      </c>
    </row>
    <row r="689" spans="14:15">
      <c r="N689" s="5" t="str">
        <f t="shared" si="11"/>
        <v/>
      </c>
      <c r="O689" s="5" t="str">
        <f t="shared" si="11"/>
        <v/>
      </c>
    </row>
    <row r="690" spans="14:15">
      <c r="N690" s="5" t="str">
        <f t="shared" si="11"/>
        <v/>
      </c>
      <c r="O690" s="5" t="str">
        <f t="shared" si="11"/>
        <v/>
      </c>
    </row>
    <row r="691" spans="14:15">
      <c r="N691" s="5" t="str">
        <f t="shared" si="11"/>
        <v/>
      </c>
      <c r="O691" s="5" t="str">
        <f t="shared" si="11"/>
        <v/>
      </c>
    </row>
    <row r="692" spans="14:15">
      <c r="N692" s="5" t="str">
        <f t="shared" si="11"/>
        <v/>
      </c>
      <c r="O692" s="5" t="str">
        <f t="shared" si="11"/>
        <v/>
      </c>
    </row>
    <row r="693" spans="14:15">
      <c r="N693" s="5" t="str">
        <f t="shared" si="11"/>
        <v/>
      </c>
      <c r="O693" s="5" t="str">
        <f t="shared" si="11"/>
        <v/>
      </c>
    </row>
    <row r="694" spans="14:15">
      <c r="N694" s="5" t="str">
        <f t="shared" si="11"/>
        <v/>
      </c>
      <c r="O694" s="5" t="str">
        <f t="shared" si="11"/>
        <v/>
      </c>
    </row>
    <row r="695" spans="14:15">
      <c r="N695" s="5" t="str">
        <f t="shared" si="11"/>
        <v/>
      </c>
      <c r="O695" s="5" t="str">
        <f t="shared" si="11"/>
        <v/>
      </c>
    </row>
    <row r="696" spans="14:15">
      <c r="N696" s="5" t="str">
        <f t="shared" si="11"/>
        <v/>
      </c>
      <c r="O696" s="5" t="str">
        <f t="shared" si="11"/>
        <v/>
      </c>
    </row>
    <row r="697" spans="14:15">
      <c r="N697" s="5" t="str">
        <f t="shared" si="11"/>
        <v/>
      </c>
      <c r="O697" s="5" t="str">
        <f t="shared" si="11"/>
        <v/>
      </c>
    </row>
    <row r="698" spans="14:15">
      <c r="N698" s="5" t="str">
        <f t="shared" si="11"/>
        <v/>
      </c>
      <c r="O698" s="5" t="str">
        <f t="shared" si="11"/>
        <v/>
      </c>
    </row>
    <row r="699" spans="14:15">
      <c r="N699" s="5" t="str">
        <f t="shared" si="11"/>
        <v/>
      </c>
      <c r="O699" s="5" t="str">
        <f t="shared" si="11"/>
        <v/>
      </c>
    </row>
    <row r="700" spans="14:15">
      <c r="N700" s="5" t="str">
        <f t="shared" si="11"/>
        <v/>
      </c>
      <c r="O700" s="5" t="str">
        <f t="shared" si="11"/>
        <v/>
      </c>
    </row>
    <row r="701" spans="14:15">
      <c r="N701" s="5" t="str">
        <f t="shared" si="11"/>
        <v/>
      </c>
      <c r="O701" s="5" t="str">
        <f t="shared" si="11"/>
        <v/>
      </c>
    </row>
    <row r="702" spans="14:15">
      <c r="N702" s="5" t="str">
        <f t="shared" si="11"/>
        <v/>
      </c>
      <c r="O702" s="5" t="str">
        <f t="shared" si="11"/>
        <v/>
      </c>
    </row>
    <row r="703" spans="14:15">
      <c r="N703" s="5" t="str">
        <f t="shared" si="11"/>
        <v/>
      </c>
      <c r="O703" s="5" t="str">
        <f t="shared" si="11"/>
        <v/>
      </c>
    </row>
    <row r="704" spans="14:15">
      <c r="N704" s="5" t="str">
        <f t="shared" si="11"/>
        <v/>
      </c>
      <c r="O704" s="5" t="str">
        <f t="shared" si="11"/>
        <v/>
      </c>
    </row>
    <row r="705" spans="14:15">
      <c r="N705" s="5" t="str">
        <f t="shared" si="11"/>
        <v/>
      </c>
      <c r="O705" s="5" t="str">
        <f t="shared" si="11"/>
        <v/>
      </c>
    </row>
    <row r="706" spans="14:15">
      <c r="N706" s="5" t="str">
        <f t="shared" si="11"/>
        <v/>
      </c>
      <c r="O706" s="5" t="str">
        <f t="shared" si="11"/>
        <v/>
      </c>
    </row>
    <row r="707" spans="14:15">
      <c r="N707" s="5" t="str">
        <f t="shared" si="11"/>
        <v/>
      </c>
      <c r="O707" s="5" t="str">
        <f t="shared" si="11"/>
        <v/>
      </c>
    </row>
    <row r="708" spans="14:15">
      <c r="N708" s="5" t="str">
        <f t="shared" si="11"/>
        <v/>
      </c>
      <c r="O708" s="5" t="str">
        <f t="shared" si="11"/>
        <v/>
      </c>
    </row>
    <row r="709" spans="14:15">
      <c r="N709" s="5" t="str">
        <f t="shared" si="11"/>
        <v/>
      </c>
      <c r="O709" s="5" t="str">
        <f t="shared" si="11"/>
        <v/>
      </c>
    </row>
    <row r="710" spans="14:15">
      <c r="N710" s="5" t="str">
        <f t="shared" si="11"/>
        <v/>
      </c>
      <c r="O710" s="5" t="str">
        <f t="shared" si="11"/>
        <v/>
      </c>
    </row>
    <row r="711" spans="14:15">
      <c r="N711" s="5" t="str">
        <f t="shared" si="11"/>
        <v/>
      </c>
      <c r="O711" s="5" t="str">
        <f t="shared" si="11"/>
        <v/>
      </c>
    </row>
    <row r="712" spans="14:15">
      <c r="N712" s="5" t="str">
        <f t="shared" si="11"/>
        <v/>
      </c>
      <c r="O712" s="5" t="str">
        <f t="shared" si="11"/>
        <v/>
      </c>
    </row>
    <row r="713" spans="14:15">
      <c r="N713" s="5" t="str">
        <f t="shared" si="11"/>
        <v/>
      </c>
      <c r="O713" s="5" t="str">
        <f t="shared" si="11"/>
        <v/>
      </c>
    </row>
    <row r="714" spans="14:15">
      <c r="N714" s="5" t="str">
        <f t="shared" si="11"/>
        <v/>
      </c>
      <c r="O714" s="5" t="str">
        <f t="shared" si="11"/>
        <v/>
      </c>
    </row>
    <row r="715" spans="14:15">
      <c r="N715" s="5" t="str">
        <f t="shared" si="11"/>
        <v/>
      </c>
      <c r="O715" s="5" t="str">
        <f t="shared" si="11"/>
        <v/>
      </c>
    </row>
    <row r="716" spans="14:15">
      <c r="N716" s="5" t="str">
        <f t="shared" si="11"/>
        <v/>
      </c>
      <c r="O716" s="5" t="str">
        <f t="shared" si="11"/>
        <v/>
      </c>
    </row>
    <row r="717" spans="14:15">
      <c r="N717" s="5" t="str">
        <f t="shared" si="11"/>
        <v/>
      </c>
      <c r="O717" s="5" t="str">
        <f t="shared" si="11"/>
        <v/>
      </c>
    </row>
    <row r="718" spans="14:15">
      <c r="N718" s="5" t="str">
        <f t="shared" si="11"/>
        <v/>
      </c>
      <c r="O718" s="5" t="str">
        <f t="shared" si="11"/>
        <v/>
      </c>
    </row>
    <row r="719" spans="14:15">
      <c r="N719" s="5" t="str">
        <f t="shared" si="11"/>
        <v/>
      </c>
      <c r="O719" s="5" t="str">
        <f t="shared" si="11"/>
        <v/>
      </c>
    </row>
    <row r="720" spans="14:15">
      <c r="N720" s="5" t="str">
        <f t="shared" si="11"/>
        <v/>
      </c>
      <c r="O720" s="5" t="str">
        <f t="shared" si="11"/>
        <v/>
      </c>
    </row>
    <row r="721" spans="14:15">
      <c r="N721" s="5" t="str">
        <f t="shared" si="11"/>
        <v/>
      </c>
      <c r="O721" s="5" t="str">
        <f t="shared" si="11"/>
        <v/>
      </c>
    </row>
    <row r="722" spans="14:15">
      <c r="N722" s="5" t="str">
        <f t="shared" si="11"/>
        <v/>
      </c>
      <c r="O722" s="5" t="str">
        <f t="shared" si="11"/>
        <v/>
      </c>
    </row>
    <row r="723" spans="14:15">
      <c r="N723" s="5" t="str">
        <f t="shared" si="11"/>
        <v/>
      </c>
      <c r="O723" s="5" t="str">
        <f t="shared" si="11"/>
        <v/>
      </c>
    </row>
    <row r="724" spans="14:15">
      <c r="N724" s="5" t="str">
        <f t="shared" si="11"/>
        <v/>
      </c>
      <c r="O724" s="5" t="str">
        <f t="shared" si="11"/>
        <v/>
      </c>
    </row>
    <row r="725" spans="14:15">
      <c r="N725" s="5" t="str">
        <f t="shared" si="11"/>
        <v/>
      </c>
      <c r="O725" s="5" t="str">
        <f t="shared" si="11"/>
        <v/>
      </c>
    </row>
    <row r="726" spans="14:15">
      <c r="N726" s="5" t="str">
        <f t="shared" ref="N726:O789" si="12">IF(SUM(B726,D726,F726,H726,J726,L726)&gt;0,SUM(B726,D726,F726,H726,J726,L726),TRIM(" ") )</f>
        <v/>
      </c>
      <c r="O726" s="5" t="str">
        <f t="shared" si="12"/>
        <v/>
      </c>
    </row>
    <row r="727" spans="14:15">
      <c r="N727" s="5" t="str">
        <f t="shared" si="12"/>
        <v/>
      </c>
      <c r="O727" s="5" t="str">
        <f t="shared" si="12"/>
        <v/>
      </c>
    </row>
    <row r="728" spans="14:15">
      <c r="N728" s="5" t="str">
        <f t="shared" si="12"/>
        <v/>
      </c>
      <c r="O728" s="5" t="str">
        <f t="shared" si="12"/>
        <v/>
      </c>
    </row>
    <row r="729" spans="14:15">
      <c r="N729" s="5" t="str">
        <f t="shared" si="12"/>
        <v/>
      </c>
      <c r="O729" s="5" t="str">
        <f t="shared" si="12"/>
        <v/>
      </c>
    </row>
    <row r="730" spans="14:15">
      <c r="N730" s="5" t="str">
        <f t="shared" si="12"/>
        <v/>
      </c>
      <c r="O730" s="5" t="str">
        <f t="shared" si="12"/>
        <v/>
      </c>
    </row>
    <row r="731" spans="14:15">
      <c r="N731" s="5" t="str">
        <f t="shared" si="12"/>
        <v/>
      </c>
      <c r="O731" s="5" t="str">
        <f t="shared" si="12"/>
        <v/>
      </c>
    </row>
    <row r="732" spans="14:15">
      <c r="N732" s="5" t="str">
        <f t="shared" si="12"/>
        <v/>
      </c>
      <c r="O732" s="5" t="str">
        <f t="shared" si="12"/>
        <v/>
      </c>
    </row>
    <row r="733" spans="14:15">
      <c r="N733" s="5" t="str">
        <f t="shared" si="12"/>
        <v/>
      </c>
      <c r="O733" s="5" t="str">
        <f t="shared" si="12"/>
        <v/>
      </c>
    </row>
    <row r="734" spans="14:15">
      <c r="N734" s="5" t="str">
        <f t="shared" si="12"/>
        <v/>
      </c>
      <c r="O734" s="5" t="str">
        <f t="shared" si="12"/>
        <v/>
      </c>
    </row>
    <row r="735" spans="14:15">
      <c r="N735" s="5" t="str">
        <f t="shared" si="12"/>
        <v/>
      </c>
      <c r="O735" s="5" t="str">
        <f t="shared" si="12"/>
        <v/>
      </c>
    </row>
    <row r="736" spans="14:15">
      <c r="N736" s="5" t="str">
        <f t="shared" si="12"/>
        <v/>
      </c>
      <c r="O736" s="5" t="str">
        <f t="shared" si="12"/>
        <v/>
      </c>
    </row>
    <row r="737" spans="14:15">
      <c r="N737" s="5" t="str">
        <f t="shared" si="12"/>
        <v/>
      </c>
      <c r="O737" s="5" t="str">
        <f t="shared" si="12"/>
        <v/>
      </c>
    </row>
    <row r="738" spans="14:15">
      <c r="N738" s="5" t="str">
        <f t="shared" si="12"/>
        <v/>
      </c>
      <c r="O738" s="5" t="str">
        <f t="shared" si="12"/>
        <v/>
      </c>
    </row>
    <row r="739" spans="14:15">
      <c r="N739" s="5" t="str">
        <f t="shared" si="12"/>
        <v/>
      </c>
      <c r="O739" s="5" t="str">
        <f t="shared" si="12"/>
        <v/>
      </c>
    </row>
    <row r="740" spans="14:15">
      <c r="N740" s="5" t="str">
        <f t="shared" si="12"/>
        <v/>
      </c>
      <c r="O740" s="5" t="str">
        <f t="shared" si="12"/>
        <v/>
      </c>
    </row>
    <row r="741" spans="14:15">
      <c r="N741" s="5" t="str">
        <f t="shared" si="12"/>
        <v/>
      </c>
      <c r="O741" s="5" t="str">
        <f t="shared" si="12"/>
        <v/>
      </c>
    </row>
    <row r="742" spans="14:15">
      <c r="N742" s="5" t="str">
        <f t="shared" si="12"/>
        <v/>
      </c>
      <c r="O742" s="5" t="str">
        <f t="shared" si="12"/>
        <v/>
      </c>
    </row>
    <row r="743" spans="14:15">
      <c r="N743" s="5" t="str">
        <f t="shared" si="12"/>
        <v/>
      </c>
      <c r="O743" s="5" t="str">
        <f t="shared" si="12"/>
        <v/>
      </c>
    </row>
    <row r="744" spans="14:15">
      <c r="N744" s="5" t="str">
        <f t="shared" si="12"/>
        <v/>
      </c>
      <c r="O744" s="5" t="str">
        <f t="shared" si="12"/>
        <v/>
      </c>
    </row>
    <row r="745" spans="14:15">
      <c r="N745" s="5" t="str">
        <f t="shared" si="12"/>
        <v/>
      </c>
      <c r="O745" s="5" t="str">
        <f t="shared" si="12"/>
        <v/>
      </c>
    </row>
    <row r="746" spans="14:15">
      <c r="N746" s="5" t="str">
        <f t="shared" si="12"/>
        <v/>
      </c>
      <c r="O746" s="5" t="str">
        <f t="shared" si="12"/>
        <v/>
      </c>
    </row>
    <row r="747" spans="14:15">
      <c r="N747" s="5" t="str">
        <f t="shared" si="12"/>
        <v/>
      </c>
      <c r="O747" s="5" t="str">
        <f t="shared" si="12"/>
        <v/>
      </c>
    </row>
    <row r="748" spans="14:15">
      <c r="N748" s="5" t="str">
        <f t="shared" si="12"/>
        <v/>
      </c>
      <c r="O748" s="5" t="str">
        <f t="shared" si="12"/>
        <v/>
      </c>
    </row>
    <row r="749" spans="14:15">
      <c r="N749" s="5" t="str">
        <f t="shared" si="12"/>
        <v/>
      </c>
      <c r="O749" s="5" t="str">
        <f t="shared" si="12"/>
        <v/>
      </c>
    </row>
    <row r="750" spans="14:15">
      <c r="N750" s="5" t="str">
        <f t="shared" si="12"/>
        <v/>
      </c>
      <c r="O750" s="5" t="str">
        <f t="shared" si="12"/>
        <v/>
      </c>
    </row>
    <row r="751" spans="14:15">
      <c r="N751" s="5" t="str">
        <f t="shared" si="12"/>
        <v/>
      </c>
      <c r="O751" s="5" t="str">
        <f t="shared" si="12"/>
        <v/>
      </c>
    </row>
    <row r="752" spans="14:15">
      <c r="N752" s="5" t="str">
        <f t="shared" si="12"/>
        <v/>
      </c>
      <c r="O752" s="5" t="str">
        <f t="shared" si="12"/>
        <v/>
      </c>
    </row>
    <row r="753" spans="14:15">
      <c r="N753" s="5" t="str">
        <f t="shared" si="12"/>
        <v/>
      </c>
      <c r="O753" s="5" t="str">
        <f t="shared" si="12"/>
        <v/>
      </c>
    </row>
    <row r="754" spans="14:15">
      <c r="N754" s="5" t="str">
        <f t="shared" si="12"/>
        <v/>
      </c>
      <c r="O754" s="5" t="str">
        <f t="shared" si="12"/>
        <v/>
      </c>
    </row>
    <row r="755" spans="14:15">
      <c r="N755" s="5" t="str">
        <f t="shared" si="12"/>
        <v/>
      </c>
      <c r="O755" s="5" t="str">
        <f t="shared" si="12"/>
        <v/>
      </c>
    </row>
    <row r="756" spans="14:15">
      <c r="N756" s="5" t="str">
        <f t="shared" si="12"/>
        <v/>
      </c>
      <c r="O756" s="5" t="str">
        <f t="shared" si="12"/>
        <v/>
      </c>
    </row>
    <row r="757" spans="14:15">
      <c r="N757" s="5" t="str">
        <f t="shared" si="12"/>
        <v/>
      </c>
      <c r="O757" s="5" t="str">
        <f t="shared" si="12"/>
        <v/>
      </c>
    </row>
    <row r="758" spans="14:15">
      <c r="N758" s="5" t="str">
        <f t="shared" si="12"/>
        <v/>
      </c>
      <c r="O758" s="5" t="str">
        <f t="shared" si="12"/>
        <v/>
      </c>
    </row>
    <row r="759" spans="14:15">
      <c r="N759" s="5" t="str">
        <f t="shared" si="12"/>
        <v/>
      </c>
      <c r="O759" s="5" t="str">
        <f t="shared" si="12"/>
        <v/>
      </c>
    </row>
    <row r="760" spans="14:15">
      <c r="N760" s="5" t="str">
        <f t="shared" si="12"/>
        <v/>
      </c>
      <c r="O760" s="5" t="str">
        <f t="shared" si="12"/>
        <v/>
      </c>
    </row>
    <row r="761" spans="14:15">
      <c r="N761" s="5" t="str">
        <f t="shared" si="12"/>
        <v/>
      </c>
      <c r="O761" s="5" t="str">
        <f t="shared" si="12"/>
        <v/>
      </c>
    </row>
    <row r="762" spans="14:15">
      <c r="N762" s="5" t="str">
        <f t="shared" si="12"/>
        <v/>
      </c>
      <c r="O762" s="5" t="str">
        <f t="shared" si="12"/>
        <v/>
      </c>
    </row>
    <row r="763" spans="14:15">
      <c r="N763" s="5" t="str">
        <f t="shared" si="12"/>
        <v/>
      </c>
      <c r="O763" s="5" t="str">
        <f t="shared" si="12"/>
        <v/>
      </c>
    </row>
    <row r="764" spans="14:15">
      <c r="N764" s="5" t="str">
        <f t="shared" si="12"/>
        <v/>
      </c>
      <c r="O764" s="5" t="str">
        <f t="shared" si="12"/>
        <v/>
      </c>
    </row>
    <row r="765" spans="14:15">
      <c r="N765" s="5" t="str">
        <f t="shared" si="12"/>
        <v/>
      </c>
      <c r="O765" s="5" t="str">
        <f t="shared" si="12"/>
        <v/>
      </c>
    </row>
    <row r="766" spans="14:15">
      <c r="N766" s="5" t="str">
        <f t="shared" si="12"/>
        <v/>
      </c>
      <c r="O766" s="5" t="str">
        <f t="shared" si="12"/>
        <v/>
      </c>
    </row>
    <row r="767" spans="14:15">
      <c r="N767" s="5" t="str">
        <f t="shared" si="12"/>
        <v/>
      </c>
      <c r="O767" s="5" t="str">
        <f t="shared" si="12"/>
        <v/>
      </c>
    </row>
    <row r="768" spans="14:15">
      <c r="N768" s="5" t="str">
        <f t="shared" si="12"/>
        <v/>
      </c>
      <c r="O768" s="5" t="str">
        <f t="shared" si="12"/>
        <v/>
      </c>
    </row>
    <row r="769" spans="14:15">
      <c r="N769" s="5" t="str">
        <f t="shared" si="12"/>
        <v/>
      </c>
      <c r="O769" s="5" t="str">
        <f t="shared" si="12"/>
        <v/>
      </c>
    </row>
    <row r="770" spans="14:15">
      <c r="N770" s="5" t="str">
        <f t="shared" si="12"/>
        <v/>
      </c>
      <c r="O770" s="5" t="str">
        <f t="shared" si="12"/>
        <v/>
      </c>
    </row>
    <row r="771" spans="14:15">
      <c r="N771" s="5" t="str">
        <f t="shared" si="12"/>
        <v/>
      </c>
      <c r="O771" s="5" t="str">
        <f t="shared" si="12"/>
        <v/>
      </c>
    </row>
    <row r="772" spans="14:15">
      <c r="N772" s="5" t="str">
        <f t="shared" si="12"/>
        <v/>
      </c>
      <c r="O772" s="5" t="str">
        <f t="shared" si="12"/>
        <v/>
      </c>
    </row>
    <row r="773" spans="14:15">
      <c r="N773" s="5" t="str">
        <f t="shared" si="12"/>
        <v/>
      </c>
      <c r="O773" s="5" t="str">
        <f t="shared" si="12"/>
        <v/>
      </c>
    </row>
    <row r="774" spans="14:15">
      <c r="N774" s="5" t="str">
        <f t="shared" si="12"/>
        <v/>
      </c>
      <c r="O774" s="5" t="str">
        <f t="shared" si="12"/>
        <v/>
      </c>
    </row>
    <row r="775" spans="14:15">
      <c r="N775" s="5" t="str">
        <f t="shared" si="12"/>
        <v/>
      </c>
      <c r="O775" s="5" t="str">
        <f t="shared" si="12"/>
        <v/>
      </c>
    </row>
    <row r="776" spans="14:15">
      <c r="N776" s="5" t="str">
        <f t="shared" si="12"/>
        <v/>
      </c>
      <c r="O776" s="5" t="str">
        <f t="shared" si="12"/>
        <v/>
      </c>
    </row>
    <row r="777" spans="14:15">
      <c r="N777" s="5" t="str">
        <f t="shared" si="12"/>
        <v/>
      </c>
      <c r="O777" s="5" t="str">
        <f t="shared" si="12"/>
        <v/>
      </c>
    </row>
    <row r="778" spans="14:15">
      <c r="N778" s="5" t="str">
        <f t="shared" si="12"/>
        <v/>
      </c>
      <c r="O778" s="5" t="str">
        <f t="shared" si="12"/>
        <v/>
      </c>
    </row>
    <row r="779" spans="14:15">
      <c r="N779" s="5" t="str">
        <f t="shared" si="12"/>
        <v/>
      </c>
      <c r="O779" s="5" t="str">
        <f t="shared" si="12"/>
        <v/>
      </c>
    </row>
    <row r="780" spans="14:15">
      <c r="N780" s="5" t="str">
        <f t="shared" si="12"/>
        <v/>
      </c>
      <c r="O780" s="5" t="str">
        <f t="shared" si="12"/>
        <v/>
      </c>
    </row>
    <row r="781" spans="14:15">
      <c r="N781" s="5" t="str">
        <f t="shared" si="12"/>
        <v/>
      </c>
      <c r="O781" s="5" t="str">
        <f t="shared" si="12"/>
        <v/>
      </c>
    </row>
    <row r="782" spans="14:15">
      <c r="N782" s="5" t="str">
        <f t="shared" si="12"/>
        <v/>
      </c>
      <c r="O782" s="5" t="str">
        <f t="shared" si="12"/>
        <v/>
      </c>
    </row>
    <row r="783" spans="14:15">
      <c r="N783" s="5" t="str">
        <f t="shared" si="12"/>
        <v/>
      </c>
      <c r="O783" s="5" t="str">
        <f t="shared" si="12"/>
        <v/>
      </c>
    </row>
    <row r="784" spans="14:15">
      <c r="N784" s="5" t="str">
        <f t="shared" si="12"/>
        <v/>
      </c>
      <c r="O784" s="5" t="str">
        <f t="shared" si="12"/>
        <v/>
      </c>
    </row>
    <row r="785" spans="14:15">
      <c r="N785" s="5" t="str">
        <f t="shared" si="12"/>
        <v/>
      </c>
      <c r="O785" s="5" t="str">
        <f t="shared" si="12"/>
        <v/>
      </c>
    </row>
    <row r="786" spans="14:15">
      <c r="N786" s="5" t="str">
        <f t="shared" si="12"/>
        <v/>
      </c>
      <c r="O786" s="5" t="str">
        <f t="shared" si="12"/>
        <v/>
      </c>
    </row>
    <row r="787" spans="14:15">
      <c r="N787" s="5" t="str">
        <f t="shared" si="12"/>
        <v/>
      </c>
      <c r="O787" s="5" t="str">
        <f t="shared" si="12"/>
        <v/>
      </c>
    </row>
    <row r="788" spans="14:15">
      <c r="N788" s="5" t="str">
        <f t="shared" si="12"/>
        <v/>
      </c>
      <c r="O788" s="5" t="str">
        <f t="shared" si="12"/>
        <v/>
      </c>
    </row>
    <row r="789" spans="14:15">
      <c r="N789" s="5" t="str">
        <f t="shared" si="12"/>
        <v/>
      </c>
      <c r="O789" s="5" t="str">
        <f t="shared" si="12"/>
        <v/>
      </c>
    </row>
    <row r="790" spans="14:15">
      <c r="N790" s="5" t="str">
        <f t="shared" ref="N790:O853" si="13">IF(SUM(B790,D790,F790,H790,J790,L790)&gt;0,SUM(B790,D790,F790,H790,J790,L790),TRIM(" ") )</f>
        <v/>
      </c>
      <c r="O790" s="5" t="str">
        <f t="shared" si="13"/>
        <v/>
      </c>
    </row>
    <row r="791" spans="14:15">
      <c r="N791" s="5" t="str">
        <f t="shared" si="13"/>
        <v/>
      </c>
      <c r="O791" s="5" t="str">
        <f t="shared" si="13"/>
        <v/>
      </c>
    </row>
    <row r="792" spans="14:15">
      <c r="N792" s="5" t="str">
        <f t="shared" si="13"/>
        <v/>
      </c>
      <c r="O792" s="5" t="str">
        <f t="shared" si="13"/>
        <v/>
      </c>
    </row>
    <row r="793" spans="14:15">
      <c r="N793" s="5" t="str">
        <f t="shared" si="13"/>
        <v/>
      </c>
      <c r="O793" s="5" t="str">
        <f t="shared" si="13"/>
        <v/>
      </c>
    </row>
    <row r="794" spans="14:15">
      <c r="N794" s="5" t="str">
        <f t="shared" si="13"/>
        <v/>
      </c>
      <c r="O794" s="5" t="str">
        <f t="shared" si="13"/>
        <v/>
      </c>
    </row>
    <row r="795" spans="14:15">
      <c r="N795" s="5" t="str">
        <f t="shared" si="13"/>
        <v/>
      </c>
      <c r="O795" s="5" t="str">
        <f t="shared" si="13"/>
        <v/>
      </c>
    </row>
    <row r="796" spans="14:15">
      <c r="N796" s="5" t="str">
        <f t="shared" si="13"/>
        <v/>
      </c>
      <c r="O796" s="5" t="str">
        <f t="shared" si="13"/>
        <v/>
      </c>
    </row>
    <row r="797" spans="14:15">
      <c r="N797" s="5" t="str">
        <f t="shared" si="13"/>
        <v/>
      </c>
      <c r="O797" s="5" t="str">
        <f t="shared" si="13"/>
        <v/>
      </c>
    </row>
    <row r="798" spans="14:15">
      <c r="N798" s="5" t="str">
        <f t="shared" si="13"/>
        <v/>
      </c>
      <c r="O798" s="5" t="str">
        <f t="shared" si="13"/>
        <v/>
      </c>
    </row>
    <row r="799" spans="14:15">
      <c r="N799" s="5" t="str">
        <f t="shared" si="13"/>
        <v/>
      </c>
      <c r="O799" s="5" t="str">
        <f t="shared" si="13"/>
        <v/>
      </c>
    </row>
    <row r="800" spans="14:15">
      <c r="N800" s="5" t="str">
        <f t="shared" si="13"/>
        <v/>
      </c>
      <c r="O800" s="5" t="str">
        <f t="shared" si="13"/>
        <v/>
      </c>
    </row>
    <row r="801" spans="14:15">
      <c r="N801" s="5" t="str">
        <f t="shared" si="13"/>
        <v/>
      </c>
      <c r="O801" s="5" t="str">
        <f t="shared" si="13"/>
        <v/>
      </c>
    </row>
    <row r="802" spans="14:15">
      <c r="N802" s="5" t="str">
        <f t="shared" si="13"/>
        <v/>
      </c>
      <c r="O802" s="5" t="str">
        <f t="shared" si="13"/>
        <v/>
      </c>
    </row>
    <row r="803" spans="14:15">
      <c r="N803" s="5" t="str">
        <f t="shared" si="13"/>
        <v/>
      </c>
      <c r="O803" s="5" t="str">
        <f t="shared" si="13"/>
        <v/>
      </c>
    </row>
    <row r="804" spans="14:15">
      <c r="N804" s="5" t="str">
        <f t="shared" si="13"/>
        <v/>
      </c>
      <c r="O804" s="5" t="str">
        <f t="shared" si="13"/>
        <v/>
      </c>
    </row>
    <row r="805" spans="14:15">
      <c r="N805" s="5" t="str">
        <f t="shared" si="13"/>
        <v/>
      </c>
      <c r="O805" s="5" t="str">
        <f t="shared" si="13"/>
        <v/>
      </c>
    </row>
    <row r="806" spans="14:15">
      <c r="N806" s="5" t="str">
        <f t="shared" si="13"/>
        <v/>
      </c>
      <c r="O806" s="5" t="str">
        <f t="shared" si="13"/>
        <v/>
      </c>
    </row>
    <row r="807" spans="14:15">
      <c r="N807" s="5" t="str">
        <f t="shared" si="13"/>
        <v/>
      </c>
      <c r="O807" s="5" t="str">
        <f t="shared" si="13"/>
        <v/>
      </c>
    </row>
    <row r="808" spans="14:15">
      <c r="N808" s="5" t="str">
        <f t="shared" si="13"/>
        <v/>
      </c>
      <c r="O808" s="5" t="str">
        <f t="shared" si="13"/>
        <v/>
      </c>
    </row>
    <row r="809" spans="14:15">
      <c r="N809" s="5" t="str">
        <f t="shared" si="13"/>
        <v/>
      </c>
      <c r="O809" s="5" t="str">
        <f t="shared" si="13"/>
        <v/>
      </c>
    </row>
    <row r="810" spans="14:15">
      <c r="N810" s="5" t="str">
        <f t="shared" si="13"/>
        <v/>
      </c>
      <c r="O810" s="5" t="str">
        <f t="shared" si="13"/>
        <v/>
      </c>
    </row>
    <row r="811" spans="14:15">
      <c r="N811" s="5" t="str">
        <f t="shared" si="13"/>
        <v/>
      </c>
      <c r="O811" s="5" t="str">
        <f t="shared" si="13"/>
        <v/>
      </c>
    </row>
    <row r="812" spans="14:15">
      <c r="N812" s="5" t="str">
        <f t="shared" si="13"/>
        <v/>
      </c>
      <c r="O812" s="5" t="str">
        <f t="shared" si="13"/>
        <v/>
      </c>
    </row>
    <row r="813" spans="14:15">
      <c r="N813" s="5" t="str">
        <f t="shared" si="13"/>
        <v/>
      </c>
      <c r="O813" s="5" t="str">
        <f t="shared" si="13"/>
        <v/>
      </c>
    </row>
    <row r="814" spans="14:15">
      <c r="N814" s="5" t="str">
        <f t="shared" si="13"/>
        <v/>
      </c>
      <c r="O814" s="5" t="str">
        <f t="shared" si="13"/>
        <v/>
      </c>
    </row>
    <row r="815" spans="14:15">
      <c r="N815" s="5" t="str">
        <f t="shared" si="13"/>
        <v/>
      </c>
      <c r="O815" s="5" t="str">
        <f t="shared" si="13"/>
        <v/>
      </c>
    </row>
    <row r="816" spans="14:15">
      <c r="N816" s="5" t="str">
        <f t="shared" si="13"/>
        <v/>
      </c>
      <c r="O816" s="5" t="str">
        <f t="shared" si="13"/>
        <v/>
      </c>
    </row>
    <row r="817" spans="14:15">
      <c r="N817" s="5" t="str">
        <f t="shared" si="13"/>
        <v/>
      </c>
      <c r="O817" s="5" t="str">
        <f t="shared" si="13"/>
        <v/>
      </c>
    </row>
    <row r="818" spans="14:15">
      <c r="N818" s="5" t="str">
        <f t="shared" si="13"/>
        <v/>
      </c>
      <c r="O818" s="5" t="str">
        <f t="shared" si="13"/>
        <v/>
      </c>
    </row>
    <row r="819" spans="14:15">
      <c r="N819" s="5" t="str">
        <f t="shared" si="13"/>
        <v/>
      </c>
      <c r="O819" s="5" t="str">
        <f t="shared" si="13"/>
        <v/>
      </c>
    </row>
    <row r="820" spans="14:15">
      <c r="N820" s="5" t="str">
        <f t="shared" si="13"/>
        <v/>
      </c>
      <c r="O820" s="5" t="str">
        <f t="shared" si="13"/>
        <v/>
      </c>
    </row>
    <row r="821" spans="14:15">
      <c r="N821" s="5" t="str">
        <f t="shared" si="13"/>
        <v/>
      </c>
      <c r="O821" s="5" t="str">
        <f t="shared" si="13"/>
        <v/>
      </c>
    </row>
    <row r="822" spans="14:15">
      <c r="N822" s="5" t="str">
        <f t="shared" si="13"/>
        <v/>
      </c>
      <c r="O822" s="5" t="str">
        <f t="shared" si="13"/>
        <v/>
      </c>
    </row>
    <row r="823" spans="14:15">
      <c r="N823" s="5" t="str">
        <f t="shared" si="13"/>
        <v/>
      </c>
      <c r="O823" s="5" t="str">
        <f t="shared" si="13"/>
        <v/>
      </c>
    </row>
    <row r="824" spans="14:15">
      <c r="N824" s="5" t="str">
        <f t="shared" si="13"/>
        <v/>
      </c>
      <c r="O824" s="5" t="str">
        <f t="shared" si="13"/>
        <v/>
      </c>
    </row>
    <row r="825" spans="14:15">
      <c r="N825" s="5" t="str">
        <f t="shared" si="13"/>
        <v/>
      </c>
      <c r="O825" s="5" t="str">
        <f t="shared" si="13"/>
        <v/>
      </c>
    </row>
    <row r="826" spans="14:15">
      <c r="N826" s="5" t="str">
        <f t="shared" si="13"/>
        <v/>
      </c>
      <c r="O826" s="5" t="str">
        <f t="shared" si="13"/>
        <v/>
      </c>
    </row>
    <row r="827" spans="14:15">
      <c r="N827" s="5" t="str">
        <f t="shared" si="13"/>
        <v/>
      </c>
      <c r="O827" s="5" t="str">
        <f t="shared" si="13"/>
        <v/>
      </c>
    </row>
    <row r="828" spans="14:15">
      <c r="N828" s="5" t="str">
        <f t="shared" si="13"/>
        <v/>
      </c>
      <c r="O828" s="5" t="str">
        <f t="shared" si="13"/>
        <v/>
      </c>
    </row>
    <row r="829" spans="14:15">
      <c r="N829" s="5" t="str">
        <f t="shared" si="13"/>
        <v/>
      </c>
      <c r="O829" s="5" t="str">
        <f t="shared" si="13"/>
        <v/>
      </c>
    </row>
    <row r="830" spans="14:15">
      <c r="N830" s="5" t="str">
        <f t="shared" si="13"/>
        <v/>
      </c>
      <c r="O830" s="5" t="str">
        <f t="shared" si="13"/>
        <v/>
      </c>
    </row>
    <row r="831" spans="14:15">
      <c r="N831" s="5" t="str">
        <f t="shared" si="13"/>
        <v/>
      </c>
      <c r="O831" s="5" t="str">
        <f t="shared" si="13"/>
        <v/>
      </c>
    </row>
    <row r="832" spans="14:15">
      <c r="N832" s="5" t="str">
        <f t="shared" si="13"/>
        <v/>
      </c>
      <c r="O832" s="5" t="str">
        <f t="shared" si="13"/>
        <v/>
      </c>
    </row>
    <row r="833" spans="14:15">
      <c r="N833" s="5" t="str">
        <f t="shared" si="13"/>
        <v/>
      </c>
      <c r="O833" s="5" t="str">
        <f t="shared" si="13"/>
        <v/>
      </c>
    </row>
    <row r="834" spans="14:15">
      <c r="N834" s="5" t="str">
        <f t="shared" si="13"/>
        <v/>
      </c>
      <c r="O834" s="5" t="str">
        <f t="shared" si="13"/>
        <v/>
      </c>
    </row>
    <row r="835" spans="14:15">
      <c r="N835" s="5" t="str">
        <f t="shared" si="13"/>
        <v/>
      </c>
      <c r="O835" s="5" t="str">
        <f t="shared" si="13"/>
        <v/>
      </c>
    </row>
    <row r="836" spans="14:15">
      <c r="N836" s="5" t="str">
        <f t="shared" si="13"/>
        <v/>
      </c>
      <c r="O836" s="5" t="str">
        <f t="shared" si="13"/>
        <v/>
      </c>
    </row>
    <row r="837" spans="14:15">
      <c r="N837" s="5" t="str">
        <f t="shared" si="13"/>
        <v/>
      </c>
      <c r="O837" s="5" t="str">
        <f t="shared" si="13"/>
        <v/>
      </c>
    </row>
    <row r="838" spans="14:15">
      <c r="N838" s="5" t="str">
        <f t="shared" si="13"/>
        <v/>
      </c>
      <c r="O838" s="5" t="str">
        <f t="shared" si="13"/>
        <v/>
      </c>
    </row>
    <row r="839" spans="14:15">
      <c r="N839" s="5" t="str">
        <f t="shared" si="13"/>
        <v/>
      </c>
      <c r="O839" s="5" t="str">
        <f t="shared" si="13"/>
        <v/>
      </c>
    </row>
    <row r="840" spans="14:15">
      <c r="N840" s="5" t="str">
        <f t="shared" si="13"/>
        <v/>
      </c>
      <c r="O840" s="5" t="str">
        <f t="shared" si="13"/>
        <v/>
      </c>
    </row>
    <row r="841" spans="14:15">
      <c r="N841" s="5" t="str">
        <f t="shared" si="13"/>
        <v/>
      </c>
      <c r="O841" s="5" t="str">
        <f t="shared" si="13"/>
        <v/>
      </c>
    </row>
    <row r="842" spans="14:15">
      <c r="N842" s="5" t="str">
        <f t="shared" si="13"/>
        <v/>
      </c>
      <c r="O842" s="5" t="str">
        <f t="shared" si="13"/>
        <v/>
      </c>
    </row>
    <row r="843" spans="14:15">
      <c r="N843" s="5" t="str">
        <f t="shared" si="13"/>
        <v/>
      </c>
      <c r="O843" s="5" t="str">
        <f t="shared" si="13"/>
        <v/>
      </c>
    </row>
    <row r="844" spans="14:15">
      <c r="N844" s="5" t="str">
        <f t="shared" si="13"/>
        <v/>
      </c>
      <c r="O844" s="5" t="str">
        <f t="shared" si="13"/>
        <v/>
      </c>
    </row>
    <row r="845" spans="14:15">
      <c r="N845" s="5" t="str">
        <f t="shared" si="13"/>
        <v/>
      </c>
      <c r="O845" s="5" t="str">
        <f t="shared" si="13"/>
        <v/>
      </c>
    </row>
    <row r="846" spans="14:15">
      <c r="N846" s="5" t="str">
        <f t="shared" si="13"/>
        <v/>
      </c>
      <c r="O846" s="5" t="str">
        <f t="shared" si="13"/>
        <v/>
      </c>
    </row>
    <row r="847" spans="14:15">
      <c r="N847" s="5" t="str">
        <f t="shared" si="13"/>
        <v/>
      </c>
      <c r="O847" s="5" t="str">
        <f t="shared" si="13"/>
        <v/>
      </c>
    </row>
    <row r="848" spans="14:15">
      <c r="N848" s="5" t="str">
        <f t="shared" si="13"/>
        <v/>
      </c>
      <c r="O848" s="5" t="str">
        <f t="shared" si="13"/>
        <v/>
      </c>
    </row>
    <row r="849" spans="14:15">
      <c r="N849" s="5" t="str">
        <f t="shared" si="13"/>
        <v/>
      </c>
      <c r="O849" s="5" t="str">
        <f t="shared" si="13"/>
        <v/>
      </c>
    </row>
    <row r="850" spans="14:15">
      <c r="N850" s="5" t="str">
        <f t="shared" si="13"/>
        <v/>
      </c>
      <c r="O850" s="5" t="str">
        <f t="shared" si="13"/>
        <v/>
      </c>
    </row>
    <row r="851" spans="14:15">
      <c r="N851" s="5" t="str">
        <f t="shared" si="13"/>
        <v/>
      </c>
      <c r="O851" s="5" t="str">
        <f t="shared" si="13"/>
        <v/>
      </c>
    </row>
    <row r="852" spans="14:15">
      <c r="N852" s="5" t="str">
        <f t="shared" si="13"/>
        <v/>
      </c>
      <c r="O852" s="5" t="str">
        <f t="shared" si="13"/>
        <v/>
      </c>
    </row>
    <row r="853" spans="14:15">
      <c r="N853" s="5" t="str">
        <f t="shared" si="13"/>
        <v/>
      </c>
      <c r="O853" s="5" t="str">
        <f t="shared" si="13"/>
        <v/>
      </c>
    </row>
    <row r="854" spans="14:15">
      <c r="N854" s="5" t="str">
        <f t="shared" ref="N854:O917" si="14">IF(SUM(B854,D854,F854,H854,J854,L854)&gt;0,SUM(B854,D854,F854,H854,J854,L854),TRIM(" ") )</f>
        <v/>
      </c>
      <c r="O854" s="5" t="str">
        <f t="shared" si="14"/>
        <v/>
      </c>
    </row>
    <row r="855" spans="14:15">
      <c r="N855" s="5" t="str">
        <f t="shared" si="14"/>
        <v/>
      </c>
      <c r="O855" s="5" t="str">
        <f t="shared" si="14"/>
        <v/>
      </c>
    </row>
    <row r="856" spans="14:15">
      <c r="N856" s="5" t="str">
        <f t="shared" si="14"/>
        <v/>
      </c>
      <c r="O856" s="5" t="str">
        <f t="shared" si="14"/>
        <v/>
      </c>
    </row>
    <row r="857" spans="14:15">
      <c r="N857" s="5" t="str">
        <f t="shared" si="14"/>
        <v/>
      </c>
      <c r="O857" s="5" t="str">
        <f t="shared" si="14"/>
        <v/>
      </c>
    </row>
    <row r="858" spans="14:15">
      <c r="N858" s="5" t="str">
        <f t="shared" si="14"/>
        <v/>
      </c>
      <c r="O858" s="5" t="str">
        <f t="shared" si="14"/>
        <v/>
      </c>
    </row>
    <row r="859" spans="14:15">
      <c r="N859" s="5" t="str">
        <f t="shared" si="14"/>
        <v/>
      </c>
      <c r="O859" s="5" t="str">
        <f t="shared" si="14"/>
        <v/>
      </c>
    </row>
    <row r="860" spans="14:15">
      <c r="N860" s="5" t="str">
        <f t="shared" si="14"/>
        <v/>
      </c>
      <c r="O860" s="5" t="str">
        <f t="shared" si="14"/>
        <v/>
      </c>
    </row>
    <row r="861" spans="14:15">
      <c r="N861" s="5" t="str">
        <f t="shared" si="14"/>
        <v/>
      </c>
      <c r="O861" s="5" t="str">
        <f t="shared" si="14"/>
        <v/>
      </c>
    </row>
    <row r="862" spans="14:15">
      <c r="N862" s="5" t="str">
        <f t="shared" si="14"/>
        <v/>
      </c>
      <c r="O862" s="5" t="str">
        <f t="shared" si="14"/>
        <v/>
      </c>
    </row>
    <row r="863" spans="14:15">
      <c r="N863" s="5" t="str">
        <f t="shared" si="14"/>
        <v/>
      </c>
      <c r="O863" s="5" t="str">
        <f t="shared" si="14"/>
        <v/>
      </c>
    </row>
    <row r="864" spans="14:15">
      <c r="N864" s="5" t="str">
        <f t="shared" si="14"/>
        <v/>
      </c>
      <c r="O864" s="5" t="str">
        <f t="shared" si="14"/>
        <v/>
      </c>
    </row>
    <row r="865" spans="14:15">
      <c r="N865" s="5" t="str">
        <f t="shared" si="14"/>
        <v/>
      </c>
      <c r="O865" s="5" t="str">
        <f t="shared" si="14"/>
        <v/>
      </c>
    </row>
    <row r="866" spans="14:15">
      <c r="N866" s="5" t="str">
        <f t="shared" si="14"/>
        <v/>
      </c>
      <c r="O866" s="5" t="str">
        <f t="shared" si="14"/>
        <v/>
      </c>
    </row>
    <row r="867" spans="14:15">
      <c r="N867" s="5" t="str">
        <f t="shared" si="14"/>
        <v/>
      </c>
      <c r="O867" s="5" t="str">
        <f t="shared" si="14"/>
        <v/>
      </c>
    </row>
    <row r="868" spans="14:15">
      <c r="N868" s="5" t="str">
        <f t="shared" si="14"/>
        <v/>
      </c>
      <c r="O868" s="5" t="str">
        <f t="shared" si="14"/>
        <v/>
      </c>
    </row>
    <row r="869" spans="14:15">
      <c r="N869" s="5" t="str">
        <f t="shared" si="14"/>
        <v/>
      </c>
      <c r="O869" s="5" t="str">
        <f t="shared" si="14"/>
        <v/>
      </c>
    </row>
    <row r="870" spans="14:15">
      <c r="N870" s="5" t="str">
        <f t="shared" si="14"/>
        <v/>
      </c>
      <c r="O870" s="5" t="str">
        <f t="shared" si="14"/>
        <v/>
      </c>
    </row>
    <row r="871" spans="14:15">
      <c r="N871" s="5" t="str">
        <f t="shared" si="14"/>
        <v/>
      </c>
      <c r="O871" s="5" t="str">
        <f t="shared" si="14"/>
        <v/>
      </c>
    </row>
    <row r="872" spans="14:15">
      <c r="N872" s="5" t="str">
        <f t="shared" si="14"/>
        <v/>
      </c>
      <c r="O872" s="5" t="str">
        <f t="shared" si="14"/>
        <v/>
      </c>
    </row>
    <row r="873" spans="14:15">
      <c r="N873" s="5" t="str">
        <f t="shared" si="14"/>
        <v/>
      </c>
      <c r="O873" s="5" t="str">
        <f t="shared" si="14"/>
        <v/>
      </c>
    </row>
    <row r="874" spans="14:15">
      <c r="N874" s="5" t="str">
        <f t="shared" si="14"/>
        <v/>
      </c>
      <c r="O874" s="5" t="str">
        <f t="shared" si="14"/>
        <v/>
      </c>
    </row>
    <row r="875" spans="14:15">
      <c r="N875" s="5" t="str">
        <f t="shared" si="14"/>
        <v/>
      </c>
      <c r="O875" s="5" t="str">
        <f t="shared" si="14"/>
        <v/>
      </c>
    </row>
    <row r="876" spans="14:15">
      <c r="N876" s="5" t="str">
        <f t="shared" si="14"/>
        <v/>
      </c>
      <c r="O876" s="5" t="str">
        <f t="shared" si="14"/>
        <v/>
      </c>
    </row>
    <row r="877" spans="14:15">
      <c r="N877" s="5" t="str">
        <f t="shared" si="14"/>
        <v/>
      </c>
      <c r="O877" s="5" t="str">
        <f t="shared" si="14"/>
        <v/>
      </c>
    </row>
    <row r="878" spans="14:15">
      <c r="N878" s="5" t="str">
        <f t="shared" si="14"/>
        <v/>
      </c>
      <c r="O878" s="5" t="str">
        <f t="shared" si="14"/>
        <v/>
      </c>
    </row>
    <row r="879" spans="14:15">
      <c r="N879" s="5" t="str">
        <f t="shared" si="14"/>
        <v/>
      </c>
      <c r="O879" s="5" t="str">
        <f t="shared" si="14"/>
        <v/>
      </c>
    </row>
    <row r="880" spans="14:15">
      <c r="N880" s="5" t="str">
        <f t="shared" si="14"/>
        <v/>
      </c>
      <c r="O880" s="5" t="str">
        <f t="shared" si="14"/>
        <v/>
      </c>
    </row>
    <row r="881" spans="14:15">
      <c r="N881" s="5" t="str">
        <f t="shared" si="14"/>
        <v/>
      </c>
      <c r="O881" s="5" t="str">
        <f t="shared" si="14"/>
        <v/>
      </c>
    </row>
    <row r="882" spans="14:15">
      <c r="N882" s="5" t="str">
        <f t="shared" si="14"/>
        <v/>
      </c>
      <c r="O882" s="5" t="str">
        <f t="shared" si="14"/>
        <v/>
      </c>
    </row>
    <row r="883" spans="14:15">
      <c r="N883" s="5" t="str">
        <f t="shared" si="14"/>
        <v/>
      </c>
      <c r="O883" s="5" t="str">
        <f t="shared" si="14"/>
        <v/>
      </c>
    </row>
    <row r="884" spans="14:15">
      <c r="N884" s="5" t="str">
        <f t="shared" si="14"/>
        <v/>
      </c>
      <c r="O884" s="5" t="str">
        <f t="shared" si="14"/>
        <v/>
      </c>
    </row>
    <row r="885" spans="14:15">
      <c r="N885" s="5" t="str">
        <f t="shared" si="14"/>
        <v/>
      </c>
      <c r="O885" s="5" t="str">
        <f t="shared" si="14"/>
        <v/>
      </c>
    </row>
    <row r="886" spans="14:15">
      <c r="N886" s="5" t="str">
        <f t="shared" si="14"/>
        <v/>
      </c>
      <c r="O886" s="5" t="str">
        <f t="shared" si="14"/>
        <v/>
      </c>
    </row>
    <row r="887" spans="14:15">
      <c r="N887" s="5" t="str">
        <f t="shared" si="14"/>
        <v/>
      </c>
      <c r="O887" s="5" t="str">
        <f t="shared" si="14"/>
        <v/>
      </c>
    </row>
    <row r="888" spans="14:15">
      <c r="N888" s="5" t="str">
        <f t="shared" si="14"/>
        <v/>
      </c>
      <c r="O888" s="5" t="str">
        <f t="shared" si="14"/>
        <v/>
      </c>
    </row>
    <row r="889" spans="14:15">
      <c r="N889" s="5" t="str">
        <f t="shared" si="14"/>
        <v/>
      </c>
      <c r="O889" s="5" t="str">
        <f t="shared" si="14"/>
        <v/>
      </c>
    </row>
    <row r="890" spans="14:15">
      <c r="N890" s="5" t="str">
        <f t="shared" si="14"/>
        <v/>
      </c>
      <c r="O890" s="5" t="str">
        <f t="shared" si="14"/>
        <v/>
      </c>
    </row>
    <row r="891" spans="14:15">
      <c r="N891" s="5" t="str">
        <f t="shared" si="14"/>
        <v/>
      </c>
      <c r="O891" s="5" t="str">
        <f t="shared" si="14"/>
        <v/>
      </c>
    </row>
    <row r="892" spans="14:15">
      <c r="N892" s="5" t="str">
        <f t="shared" si="14"/>
        <v/>
      </c>
      <c r="O892" s="5" t="str">
        <f t="shared" si="14"/>
        <v/>
      </c>
    </row>
    <row r="893" spans="14:15">
      <c r="N893" s="5" t="str">
        <f t="shared" si="14"/>
        <v/>
      </c>
      <c r="O893" s="5" t="str">
        <f t="shared" si="14"/>
        <v/>
      </c>
    </row>
    <row r="894" spans="14:15">
      <c r="N894" s="5" t="str">
        <f t="shared" si="14"/>
        <v/>
      </c>
      <c r="O894" s="5" t="str">
        <f t="shared" si="14"/>
        <v/>
      </c>
    </row>
    <row r="895" spans="14:15">
      <c r="N895" s="5" t="str">
        <f t="shared" si="14"/>
        <v/>
      </c>
      <c r="O895" s="5" t="str">
        <f t="shared" si="14"/>
        <v/>
      </c>
    </row>
    <row r="896" spans="14:15">
      <c r="N896" s="5" t="str">
        <f t="shared" si="14"/>
        <v/>
      </c>
      <c r="O896" s="5" t="str">
        <f t="shared" si="14"/>
        <v/>
      </c>
    </row>
    <row r="897" spans="14:15">
      <c r="N897" s="5" t="str">
        <f t="shared" si="14"/>
        <v/>
      </c>
      <c r="O897" s="5" t="str">
        <f t="shared" si="14"/>
        <v/>
      </c>
    </row>
    <row r="898" spans="14:15">
      <c r="N898" s="5" t="str">
        <f t="shared" si="14"/>
        <v/>
      </c>
      <c r="O898" s="5" t="str">
        <f t="shared" si="14"/>
        <v/>
      </c>
    </row>
    <row r="899" spans="14:15">
      <c r="N899" s="5" t="str">
        <f t="shared" si="14"/>
        <v/>
      </c>
      <c r="O899" s="5" t="str">
        <f t="shared" si="14"/>
        <v/>
      </c>
    </row>
    <row r="900" spans="14:15">
      <c r="N900" s="5" t="str">
        <f t="shared" si="14"/>
        <v/>
      </c>
      <c r="O900" s="5" t="str">
        <f t="shared" si="14"/>
        <v/>
      </c>
    </row>
    <row r="901" spans="14:15">
      <c r="N901" s="5" t="str">
        <f t="shared" si="14"/>
        <v/>
      </c>
      <c r="O901" s="5" t="str">
        <f t="shared" si="14"/>
        <v/>
      </c>
    </row>
    <row r="902" spans="14:15">
      <c r="N902" s="5" t="str">
        <f t="shared" si="14"/>
        <v/>
      </c>
      <c r="O902" s="5" t="str">
        <f t="shared" si="14"/>
        <v/>
      </c>
    </row>
    <row r="903" spans="14:15">
      <c r="N903" s="5" t="str">
        <f t="shared" si="14"/>
        <v/>
      </c>
      <c r="O903" s="5" t="str">
        <f t="shared" si="14"/>
        <v/>
      </c>
    </row>
    <row r="904" spans="14:15">
      <c r="N904" s="5" t="str">
        <f t="shared" si="14"/>
        <v/>
      </c>
      <c r="O904" s="5" t="str">
        <f t="shared" si="14"/>
        <v/>
      </c>
    </row>
    <row r="905" spans="14:15">
      <c r="N905" s="5" t="str">
        <f t="shared" si="14"/>
        <v/>
      </c>
      <c r="O905" s="5" t="str">
        <f t="shared" si="14"/>
        <v/>
      </c>
    </row>
    <row r="906" spans="14:15">
      <c r="N906" s="5" t="str">
        <f t="shared" si="14"/>
        <v/>
      </c>
      <c r="O906" s="5" t="str">
        <f t="shared" si="14"/>
        <v/>
      </c>
    </row>
    <row r="907" spans="14:15">
      <c r="N907" s="5" t="str">
        <f t="shared" si="14"/>
        <v/>
      </c>
      <c r="O907" s="5" t="str">
        <f t="shared" si="14"/>
        <v/>
      </c>
    </row>
    <row r="908" spans="14:15">
      <c r="N908" s="5" t="str">
        <f t="shared" si="14"/>
        <v/>
      </c>
      <c r="O908" s="5" t="str">
        <f t="shared" si="14"/>
        <v/>
      </c>
    </row>
    <row r="909" spans="14:15">
      <c r="N909" s="5" t="str">
        <f t="shared" si="14"/>
        <v/>
      </c>
      <c r="O909" s="5" t="str">
        <f t="shared" si="14"/>
        <v/>
      </c>
    </row>
    <row r="910" spans="14:15">
      <c r="N910" s="5" t="str">
        <f t="shared" si="14"/>
        <v/>
      </c>
      <c r="O910" s="5" t="str">
        <f t="shared" si="14"/>
        <v/>
      </c>
    </row>
    <row r="911" spans="14:15">
      <c r="N911" s="5" t="str">
        <f t="shared" si="14"/>
        <v/>
      </c>
      <c r="O911" s="5" t="str">
        <f t="shared" si="14"/>
        <v/>
      </c>
    </row>
    <row r="912" spans="14:15">
      <c r="N912" s="5" t="str">
        <f t="shared" si="14"/>
        <v/>
      </c>
      <c r="O912" s="5" t="str">
        <f t="shared" si="14"/>
        <v/>
      </c>
    </row>
    <row r="913" spans="14:15">
      <c r="N913" s="5" t="str">
        <f t="shared" si="14"/>
        <v/>
      </c>
      <c r="O913" s="5" t="str">
        <f t="shared" si="14"/>
        <v/>
      </c>
    </row>
    <row r="914" spans="14:15">
      <c r="N914" s="5" t="str">
        <f t="shared" si="14"/>
        <v/>
      </c>
      <c r="O914" s="5" t="str">
        <f t="shared" si="14"/>
        <v/>
      </c>
    </row>
    <row r="915" spans="14:15">
      <c r="N915" s="5" t="str">
        <f t="shared" si="14"/>
        <v/>
      </c>
      <c r="O915" s="5" t="str">
        <f t="shared" si="14"/>
        <v/>
      </c>
    </row>
    <row r="916" spans="14:15">
      <c r="N916" s="5" t="str">
        <f t="shared" si="14"/>
        <v/>
      </c>
      <c r="O916" s="5" t="str">
        <f t="shared" si="14"/>
        <v/>
      </c>
    </row>
    <row r="917" spans="14:15">
      <c r="N917" s="5" t="str">
        <f t="shared" si="14"/>
        <v/>
      </c>
      <c r="O917" s="5" t="str">
        <f t="shared" si="14"/>
        <v/>
      </c>
    </row>
    <row r="918" spans="14:15">
      <c r="N918" s="5" t="str">
        <f t="shared" ref="N918:O981" si="15">IF(SUM(B918,D918,F918,H918,J918,L918)&gt;0,SUM(B918,D918,F918,H918,J918,L918),TRIM(" ") )</f>
        <v/>
      </c>
      <c r="O918" s="5" t="str">
        <f t="shared" si="15"/>
        <v/>
      </c>
    </row>
    <row r="919" spans="14:15">
      <c r="N919" s="5" t="str">
        <f t="shared" si="15"/>
        <v/>
      </c>
      <c r="O919" s="5" t="str">
        <f t="shared" si="15"/>
        <v/>
      </c>
    </row>
    <row r="920" spans="14:15">
      <c r="N920" s="5" t="str">
        <f t="shared" si="15"/>
        <v/>
      </c>
      <c r="O920" s="5" t="str">
        <f t="shared" si="15"/>
        <v/>
      </c>
    </row>
    <row r="921" spans="14:15">
      <c r="N921" s="5" t="str">
        <f t="shared" si="15"/>
        <v/>
      </c>
      <c r="O921" s="5" t="str">
        <f t="shared" si="15"/>
        <v/>
      </c>
    </row>
    <row r="922" spans="14:15">
      <c r="N922" s="5" t="str">
        <f t="shared" si="15"/>
        <v/>
      </c>
      <c r="O922" s="5" t="str">
        <f t="shared" si="15"/>
        <v/>
      </c>
    </row>
    <row r="923" spans="14:15">
      <c r="N923" s="5" t="str">
        <f t="shared" si="15"/>
        <v/>
      </c>
      <c r="O923" s="5" t="str">
        <f t="shared" si="15"/>
        <v/>
      </c>
    </row>
    <row r="924" spans="14:15">
      <c r="N924" s="5" t="str">
        <f t="shared" si="15"/>
        <v/>
      </c>
      <c r="O924" s="5" t="str">
        <f t="shared" si="15"/>
        <v/>
      </c>
    </row>
    <row r="925" spans="14:15">
      <c r="N925" s="5" t="str">
        <f t="shared" si="15"/>
        <v/>
      </c>
      <c r="O925" s="5" t="str">
        <f t="shared" si="15"/>
        <v/>
      </c>
    </row>
    <row r="926" spans="14:15">
      <c r="N926" s="5" t="str">
        <f t="shared" si="15"/>
        <v/>
      </c>
      <c r="O926" s="5" t="str">
        <f t="shared" si="15"/>
        <v/>
      </c>
    </row>
    <row r="927" spans="14:15">
      <c r="N927" s="5" t="str">
        <f t="shared" si="15"/>
        <v/>
      </c>
      <c r="O927" s="5" t="str">
        <f t="shared" si="15"/>
        <v/>
      </c>
    </row>
    <row r="928" spans="14:15">
      <c r="N928" s="5" t="str">
        <f t="shared" si="15"/>
        <v/>
      </c>
      <c r="O928" s="5" t="str">
        <f t="shared" si="15"/>
        <v/>
      </c>
    </row>
    <row r="929" spans="14:15">
      <c r="N929" s="5" t="str">
        <f t="shared" si="15"/>
        <v/>
      </c>
      <c r="O929" s="5" t="str">
        <f t="shared" si="15"/>
        <v/>
      </c>
    </row>
    <row r="930" spans="14:15">
      <c r="N930" s="5" t="str">
        <f t="shared" si="15"/>
        <v/>
      </c>
      <c r="O930" s="5" t="str">
        <f t="shared" si="15"/>
        <v/>
      </c>
    </row>
    <row r="931" spans="14:15">
      <c r="N931" s="5" t="str">
        <f t="shared" si="15"/>
        <v/>
      </c>
      <c r="O931" s="5" t="str">
        <f t="shared" si="15"/>
        <v/>
      </c>
    </row>
    <row r="932" spans="14:15">
      <c r="N932" s="5" t="str">
        <f t="shared" si="15"/>
        <v/>
      </c>
      <c r="O932" s="5" t="str">
        <f t="shared" si="15"/>
        <v/>
      </c>
    </row>
    <row r="933" spans="14:15">
      <c r="N933" s="5" t="str">
        <f t="shared" si="15"/>
        <v/>
      </c>
      <c r="O933" s="5" t="str">
        <f t="shared" si="15"/>
        <v/>
      </c>
    </row>
    <row r="934" spans="14:15">
      <c r="N934" s="5" t="str">
        <f t="shared" si="15"/>
        <v/>
      </c>
      <c r="O934" s="5" t="str">
        <f t="shared" si="15"/>
        <v/>
      </c>
    </row>
    <row r="935" spans="14:15">
      <c r="N935" s="5" t="str">
        <f t="shared" si="15"/>
        <v/>
      </c>
      <c r="O935" s="5" t="str">
        <f t="shared" si="15"/>
        <v/>
      </c>
    </row>
    <row r="936" spans="14:15">
      <c r="N936" s="5" t="str">
        <f t="shared" si="15"/>
        <v/>
      </c>
      <c r="O936" s="5" t="str">
        <f t="shared" si="15"/>
        <v/>
      </c>
    </row>
    <row r="937" spans="14:15">
      <c r="N937" s="5" t="str">
        <f t="shared" si="15"/>
        <v/>
      </c>
      <c r="O937" s="5" t="str">
        <f t="shared" si="15"/>
        <v/>
      </c>
    </row>
    <row r="938" spans="14:15">
      <c r="N938" s="5" t="str">
        <f t="shared" si="15"/>
        <v/>
      </c>
      <c r="O938" s="5" t="str">
        <f t="shared" si="15"/>
        <v/>
      </c>
    </row>
    <row r="939" spans="14:15">
      <c r="N939" s="5" t="str">
        <f t="shared" si="15"/>
        <v/>
      </c>
      <c r="O939" s="5" t="str">
        <f t="shared" si="15"/>
        <v/>
      </c>
    </row>
    <row r="940" spans="14:15">
      <c r="N940" s="5" t="str">
        <f t="shared" si="15"/>
        <v/>
      </c>
      <c r="O940" s="5" t="str">
        <f t="shared" si="15"/>
        <v/>
      </c>
    </row>
    <row r="941" spans="14:15">
      <c r="N941" s="5" t="str">
        <f t="shared" si="15"/>
        <v/>
      </c>
      <c r="O941" s="5" t="str">
        <f t="shared" si="15"/>
        <v/>
      </c>
    </row>
    <row r="942" spans="14:15">
      <c r="N942" s="5" t="str">
        <f t="shared" si="15"/>
        <v/>
      </c>
      <c r="O942" s="5" t="str">
        <f t="shared" si="15"/>
        <v/>
      </c>
    </row>
    <row r="943" spans="14:15">
      <c r="N943" s="5" t="str">
        <f t="shared" si="15"/>
        <v/>
      </c>
      <c r="O943" s="5" t="str">
        <f t="shared" si="15"/>
        <v/>
      </c>
    </row>
    <row r="944" spans="14:15">
      <c r="N944" s="5" t="str">
        <f t="shared" si="15"/>
        <v/>
      </c>
      <c r="O944" s="5" t="str">
        <f t="shared" si="15"/>
        <v/>
      </c>
    </row>
    <row r="945" spans="14:15">
      <c r="N945" s="5" t="str">
        <f t="shared" si="15"/>
        <v/>
      </c>
      <c r="O945" s="5" t="str">
        <f t="shared" si="15"/>
        <v/>
      </c>
    </row>
    <row r="946" spans="14:15">
      <c r="N946" s="5" t="str">
        <f t="shared" si="15"/>
        <v/>
      </c>
      <c r="O946" s="5" t="str">
        <f t="shared" si="15"/>
        <v/>
      </c>
    </row>
    <row r="947" spans="14:15">
      <c r="N947" s="5" t="str">
        <f t="shared" si="15"/>
        <v/>
      </c>
      <c r="O947" s="5" t="str">
        <f t="shared" si="15"/>
        <v/>
      </c>
    </row>
    <row r="948" spans="14:15">
      <c r="N948" s="5" t="str">
        <f t="shared" si="15"/>
        <v/>
      </c>
      <c r="O948" s="5" t="str">
        <f t="shared" si="15"/>
        <v/>
      </c>
    </row>
    <row r="949" spans="14:15">
      <c r="N949" s="5" t="str">
        <f t="shared" si="15"/>
        <v/>
      </c>
      <c r="O949" s="5" t="str">
        <f t="shared" si="15"/>
        <v/>
      </c>
    </row>
    <row r="950" spans="14:15">
      <c r="N950" s="5" t="str">
        <f t="shared" si="15"/>
        <v/>
      </c>
      <c r="O950" s="5" t="str">
        <f t="shared" si="15"/>
        <v/>
      </c>
    </row>
    <row r="951" spans="14:15">
      <c r="N951" s="5" t="str">
        <f t="shared" si="15"/>
        <v/>
      </c>
      <c r="O951" s="5" t="str">
        <f t="shared" si="15"/>
        <v/>
      </c>
    </row>
    <row r="952" spans="14:15">
      <c r="N952" s="5" t="str">
        <f t="shared" si="15"/>
        <v/>
      </c>
      <c r="O952" s="5" t="str">
        <f t="shared" si="15"/>
        <v/>
      </c>
    </row>
    <row r="953" spans="14:15">
      <c r="N953" s="5" t="str">
        <f t="shared" si="15"/>
        <v/>
      </c>
      <c r="O953" s="5" t="str">
        <f t="shared" si="15"/>
        <v/>
      </c>
    </row>
    <row r="954" spans="14:15">
      <c r="N954" s="5" t="str">
        <f t="shared" si="15"/>
        <v/>
      </c>
      <c r="O954" s="5" t="str">
        <f t="shared" si="15"/>
        <v/>
      </c>
    </row>
    <row r="955" spans="14:15">
      <c r="N955" s="5" t="str">
        <f t="shared" si="15"/>
        <v/>
      </c>
      <c r="O955" s="5" t="str">
        <f t="shared" si="15"/>
        <v/>
      </c>
    </row>
    <row r="956" spans="14:15">
      <c r="N956" s="5" t="str">
        <f t="shared" si="15"/>
        <v/>
      </c>
      <c r="O956" s="5" t="str">
        <f t="shared" si="15"/>
        <v/>
      </c>
    </row>
    <row r="957" spans="14:15">
      <c r="N957" s="5" t="str">
        <f t="shared" si="15"/>
        <v/>
      </c>
      <c r="O957" s="5" t="str">
        <f t="shared" si="15"/>
        <v/>
      </c>
    </row>
    <row r="958" spans="14:15">
      <c r="N958" s="5" t="str">
        <f t="shared" si="15"/>
        <v/>
      </c>
      <c r="O958" s="5" t="str">
        <f t="shared" si="15"/>
        <v/>
      </c>
    </row>
    <row r="959" spans="14:15">
      <c r="N959" s="5" t="str">
        <f t="shared" si="15"/>
        <v/>
      </c>
      <c r="O959" s="5" t="str">
        <f t="shared" si="15"/>
        <v/>
      </c>
    </row>
    <row r="960" spans="14:15">
      <c r="N960" s="5" t="str">
        <f t="shared" si="15"/>
        <v/>
      </c>
      <c r="O960" s="5" t="str">
        <f t="shared" si="15"/>
        <v/>
      </c>
    </row>
    <row r="961" spans="14:15">
      <c r="N961" s="5" t="str">
        <f t="shared" si="15"/>
        <v/>
      </c>
      <c r="O961" s="5" t="str">
        <f t="shared" si="15"/>
        <v/>
      </c>
    </row>
    <row r="962" spans="14:15">
      <c r="N962" s="5" t="str">
        <f t="shared" si="15"/>
        <v/>
      </c>
      <c r="O962" s="5" t="str">
        <f t="shared" si="15"/>
        <v/>
      </c>
    </row>
    <row r="963" spans="14:15">
      <c r="N963" s="5" t="str">
        <f t="shared" si="15"/>
        <v/>
      </c>
      <c r="O963" s="5" t="str">
        <f t="shared" si="15"/>
        <v/>
      </c>
    </row>
    <row r="964" spans="14:15">
      <c r="N964" s="5" t="str">
        <f t="shared" si="15"/>
        <v/>
      </c>
      <c r="O964" s="5" t="str">
        <f t="shared" si="15"/>
        <v/>
      </c>
    </row>
    <row r="965" spans="14:15">
      <c r="N965" s="5" t="str">
        <f t="shared" si="15"/>
        <v/>
      </c>
      <c r="O965" s="5" t="str">
        <f t="shared" si="15"/>
        <v/>
      </c>
    </row>
    <row r="966" spans="14:15">
      <c r="N966" s="5" t="str">
        <f t="shared" si="15"/>
        <v/>
      </c>
      <c r="O966" s="5" t="str">
        <f t="shared" si="15"/>
        <v/>
      </c>
    </row>
    <row r="967" spans="14:15">
      <c r="N967" s="5" t="str">
        <f t="shared" si="15"/>
        <v/>
      </c>
      <c r="O967" s="5" t="str">
        <f t="shared" si="15"/>
        <v/>
      </c>
    </row>
    <row r="968" spans="14:15">
      <c r="N968" s="5" t="str">
        <f t="shared" si="15"/>
        <v/>
      </c>
      <c r="O968" s="5" t="str">
        <f t="shared" si="15"/>
        <v/>
      </c>
    </row>
    <row r="969" spans="14:15">
      <c r="N969" s="5" t="str">
        <f t="shared" si="15"/>
        <v/>
      </c>
      <c r="O969" s="5" t="str">
        <f t="shared" si="15"/>
        <v/>
      </c>
    </row>
    <row r="970" spans="14:15">
      <c r="N970" s="5" t="str">
        <f t="shared" si="15"/>
        <v/>
      </c>
      <c r="O970" s="5" t="str">
        <f t="shared" si="15"/>
        <v/>
      </c>
    </row>
    <row r="971" spans="14:15">
      <c r="N971" s="5" t="str">
        <f t="shared" si="15"/>
        <v/>
      </c>
      <c r="O971" s="5" t="str">
        <f t="shared" si="15"/>
        <v/>
      </c>
    </row>
    <row r="972" spans="14:15">
      <c r="N972" s="5" t="str">
        <f t="shared" si="15"/>
        <v/>
      </c>
      <c r="O972" s="5" t="str">
        <f t="shared" si="15"/>
        <v/>
      </c>
    </row>
    <row r="973" spans="14:15">
      <c r="N973" s="5" t="str">
        <f t="shared" si="15"/>
        <v/>
      </c>
      <c r="O973" s="5" t="str">
        <f t="shared" si="15"/>
        <v/>
      </c>
    </row>
    <row r="974" spans="14:15">
      <c r="N974" s="5" t="str">
        <f t="shared" si="15"/>
        <v/>
      </c>
      <c r="O974" s="5" t="str">
        <f t="shared" si="15"/>
        <v/>
      </c>
    </row>
    <row r="975" spans="14:15">
      <c r="N975" s="5" t="str">
        <f t="shared" si="15"/>
        <v/>
      </c>
      <c r="O975" s="5" t="str">
        <f t="shared" si="15"/>
        <v/>
      </c>
    </row>
    <row r="976" spans="14:15">
      <c r="N976" s="5" t="str">
        <f t="shared" si="15"/>
        <v/>
      </c>
      <c r="O976" s="5" t="str">
        <f t="shared" si="15"/>
        <v/>
      </c>
    </row>
    <row r="977" spans="14:15">
      <c r="N977" s="5" t="str">
        <f t="shared" si="15"/>
        <v/>
      </c>
      <c r="O977" s="5" t="str">
        <f t="shared" si="15"/>
        <v/>
      </c>
    </row>
    <row r="978" spans="14:15">
      <c r="N978" s="5" t="str">
        <f t="shared" si="15"/>
        <v/>
      </c>
      <c r="O978" s="5" t="str">
        <f t="shared" si="15"/>
        <v/>
      </c>
    </row>
    <row r="979" spans="14:15">
      <c r="N979" s="5" t="str">
        <f t="shared" si="15"/>
        <v/>
      </c>
      <c r="O979" s="5" t="str">
        <f t="shared" si="15"/>
        <v/>
      </c>
    </row>
    <row r="980" spans="14:15">
      <c r="N980" s="5" t="str">
        <f t="shared" si="15"/>
        <v/>
      </c>
      <c r="O980" s="5" t="str">
        <f t="shared" si="15"/>
        <v/>
      </c>
    </row>
    <row r="981" spans="14:15">
      <c r="N981" s="5" t="str">
        <f t="shared" si="15"/>
        <v/>
      </c>
      <c r="O981" s="5" t="str">
        <f t="shared" si="15"/>
        <v/>
      </c>
    </row>
    <row r="982" spans="14:15">
      <c r="N982" s="5" t="str">
        <f t="shared" ref="N982:O1045" si="16">IF(SUM(B982,D982,F982,H982,J982,L982)&gt;0,SUM(B982,D982,F982,H982,J982,L982),TRIM(" ") )</f>
        <v/>
      </c>
      <c r="O982" s="5" t="str">
        <f t="shared" si="16"/>
        <v/>
      </c>
    </row>
    <row r="983" spans="14:15">
      <c r="N983" s="5" t="str">
        <f t="shared" si="16"/>
        <v/>
      </c>
      <c r="O983" s="5" t="str">
        <f t="shared" si="16"/>
        <v/>
      </c>
    </row>
    <row r="984" spans="14:15">
      <c r="N984" s="5" t="str">
        <f t="shared" si="16"/>
        <v/>
      </c>
      <c r="O984" s="5" t="str">
        <f t="shared" si="16"/>
        <v/>
      </c>
    </row>
    <row r="985" spans="14:15">
      <c r="N985" s="5" t="str">
        <f t="shared" si="16"/>
        <v/>
      </c>
      <c r="O985" s="5" t="str">
        <f t="shared" si="16"/>
        <v/>
      </c>
    </row>
    <row r="986" spans="14:15">
      <c r="N986" s="5" t="str">
        <f t="shared" si="16"/>
        <v/>
      </c>
      <c r="O986" s="5" t="str">
        <f t="shared" si="16"/>
        <v/>
      </c>
    </row>
    <row r="987" spans="14:15">
      <c r="N987" s="5" t="str">
        <f t="shared" si="16"/>
        <v/>
      </c>
      <c r="O987" s="5" t="str">
        <f t="shared" si="16"/>
        <v/>
      </c>
    </row>
    <row r="988" spans="14:15">
      <c r="N988" s="5" t="str">
        <f t="shared" si="16"/>
        <v/>
      </c>
      <c r="O988" s="5" t="str">
        <f t="shared" si="16"/>
        <v/>
      </c>
    </row>
    <row r="989" spans="14:15">
      <c r="N989" s="5" t="str">
        <f t="shared" si="16"/>
        <v/>
      </c>
      <c r="O989" s="5" t="str">
        <f t="shared" si="16"/>
        <v/>
      </c>
    </row>
    <row r="990" spans="14:15">
      <c r="N990" s="5" t="str">
        <f t="shared" si="16"/>
        <v/>
      </c>
      <c r="O990" s="5" t="str">
        <f t="shared" si="16"/>
        <v/>
      </c>
    </row>
    <row r="991" spans="14:15">
      <c r="N991" s="5" t="str">
        <f t="shared" si="16"/>
        <v/>
      </c>
      <c r="O991" s="5" t="str">
        <f t="shared" si="16"/>
        <v/>
      </c>
    </row>
    <row r="992" spans="14:15">
      <c r="N992" s="5" t="str">
        <f t="shared" si="16"/>
        <v/>
      </c>
      <c r="O992" s="5" t="str">
        <f t="shared" si="16"/>
        <v/>
      </c>
    </row>
    <row r="993" spans="14:15">
      <c r="N993" s="5" t="str">
        <f t="shared" si="16"/>
        <v/>
      </c>
      <c r="O993" s="5" t="str">
        <f t="shared" si="16"/>
        <v/>
      </c>
    </row>
    <row r="994" spans="14:15">
      <c r="N994" s="5" t="str">
        <f t="shared" si="16"/>
        <v/>
      </c>
      <c r="O994" s="5" t="str">
        <f t="shared" si="16"/>
        <v/>
      </c>
    </row>
    <row r="995" spans="14:15">
      <c r="N995" s="5" t="str">
        <f t="shared" si="16"/>
        <v/>
      </c>
      <c r="O995" s="5" t="str">
        <f t="shared" si="16"/>
        <v/>
      </c>
    </row>
    <row r="996" spans="14:15">
      <c r="N996" s="5" t="str">
        <f t="shared" si="16"/>
        <v/>
      </c>
      <c r="O996" s="5" t="str">
        <f t="shared" si="16"/>
        <v/>
      </c>
    </row>
    <row r="997" spans="14:15">
      <c r="N997" s="5" t="str">
        <f t="shared" si="16"/>
        <v/>
      </c>
      <c r="O997" s="5" t="str">
        <f t="shared" si="16"/>
        <v/>
      </c>
    </row>
    <row r="998" spans="14:15">
      <c r="N998" s="5" t="str">
        <f t="shared" si="16"/>
        <v/>
      </c>
      <c r="O998" s="5" t="str">
        <f t="shared" si="16"/>
        <v/>
      </c>
    </row>
    <row r="999" spans="14:15">
      <c r="N999" s="5" t="str">
        <f t="shared" si="16"/>
        <v/>
      </c>
      <c r="O999" s="5" t="str">
        <f t="shared" si="16"/>
        <v/>
      </c>
    </row>
    <row r="1000" spans="14:15">
      <c r="N1000" s="5" t="str">
        <f t="shared" si="16"/>
        <v/>
      </c>
      <c r="O1000" s="5" t="str">
        <f t="shared" si="16"/>
        <v/>
      </c>
    </row>
    <row r="1001" spans="14:15">
      <c r="N1001" s="5" t="str">
        <f t="shared" si="16"/>
        <v/>
      </c>
      <c r="O1001" s="5" t="str">
        <f t="shared" si="16"/>
        <v/>
      </c>
    </row>
    <row r="1002" spans="14:15">
      <c r="N1002" s="5" t="str">
        <f t="shared" si="16"/>
        <v/>
      </c>
      <c r="O1002" s="5" t="str">
        <f t="shared" si="16"/>
        <v/>
      </c>
    </row>
    <row r="1003" spans="14:15">
      <c r="N1003" s="5" t="str">
        <f t="shared" si="16"/>
        <v/>
      </c>
      <c r="O1003" s="5" t="str">
        <f t="shared" si="16"/>
        <v/>
      </c>
    </row>
    <row r="1004" spans="14:15">
      <c r="N1004" s="5" t="str">
        <f t="shared" si="16"/>
        <v/>
      </c>
      <c r="O1004" s="5" t="str">
        <f t="shared" si="16"/>
        <v/>
      </c>
    </row>
    <row r="1005" spans="14:15">
      <c r="N1005" s="5" t="str">
        <f t="shared" si="16"/>
        <v/>
      </c>
      <c r="O1005" s="5" t="str">
        <f t="shared" si="16"/>
        <v/>
      </c>
    </row>
    <row r="1006" spans="14:15">
      <c r="N1006" s="5" t="str">
        <f t="shared" si="16"/>
        <v/>
      </c>
      <c r="O1006" s="5" t="str">
        <f t="shared" si="16"/>
        <v/>
      </c>
    </row>
    <row r="1007" spans="14:15">
      <c r="N1007" s="5" t="str">
        <f t="shared" si="16"/>
        <v/>
      </c>
      <c r="O1007" s="5" t="str">
        <f t="shared" si="16"/>
        <v/>
      </c>
    </row>
    <row r="1008" spans="14:15">
      <c r="N1008" s="5" t="str">
        <f t="shared" si="16"/>
        <v/>
      </c>
      <c r="O1008" s="5" t="str">
        <f t="shared" si="16"/>
        <v/>
      </c>
    </row>
    <row r="1009" spans="14:15">
      <c r="N1009" s="5" t="str">
        <f t="shared" si="16"/>
        <v/>
      </c>
      <c r="O1009" s="5" t="str">
        <f t="shared" si="16"/>
        <v/>
      </c>
    </row>
    <row r="1010" spans="14:15">
      <c r="N1010" s="5" t="str">
        <f t="shared" si="16"/>
        <v/>
      </c>
      <c r="O1010" s="5" t="str">
        <f t="shared" si="16"/>
        <v/>
      </c>
    </row>
    <row r="1011" spans="14:15">
      <c r="N1011" s="5" t="str">
        <f t="shared" si="16"/>
        <v/>
      </c>
      <c r="O1011" s="5" t="str">
        <f t="shared" si="16"/>
        <v/>
      </c>
    </row>
    <row r="1012" spans="14:15">
      <c r="N1012" s="5" t="str">
        <f t="shared" si="16"/>
        <v/>
      </c>
      <c r="O1012" s="5" t="str">
        <f t="shared" si="16"/>
        <v/>
      </c>
    </row>
    <row r="1013" spans="14:15">
      <c r="N1013" s="5" t="str">
        <f t="shared" si="16"/>
        <v/>
      </c>
      <c r="O1013" s="5" t="str">
        <f t="shared" si="16"/>
        <v/>
      </c>
    </row>
    <row r="1014" spans="14:15">
      <c r="N1014" s="5" t="str">
        <f t="shared" si="16"/>
        <v/>
      </c>
      <c r="O1014" s="5" t="str">
        <f t="shared" si="16"/>
        <v/>
      </c>
    </row>
    <row r="1015" spans="14:15">
      <c r="N1015" s="5" t="str">
        <f t="shared" si="16"/>
        <v/>
      </c>
      <c r="O1015" s="5" t="str">
        <f t="shared" si="16"/>
        <v/>
      </c>
    </row>
    <row r="1016" spans="14:15">
      <c r="N1016" s="5" t="str">
        <f t="shared" si="16"/>
        <v/>
      </c>
      <c r="O1016" s="5" t="str">
        <f t="shared" si="16"/>
        <v/>
      </c>
    </row>
    <row r="1017" spans="14:15">
      <c r="N1017" s="5" t="str">
        <f t="shared" si="16"/>
        <v/>
      </c>
      <c r="O1017" s="5" t="str">
        <f t="shared" si="16"/>
        <v/>
      </c>
    </row>
    <row r="1018" spans="14:15">
      <c r="N1018" s="5" t="str">
        <f t="shared" si="16"/>
        <v/>
      </c>
      <c r="O1018" s="5" t="str">
        <f t="shared" si="16"/>
        <v/>
      </c>
    </row>
    <row r="1019" spans="14:15">
      <c r="N1019" s="5" t="str">
        <f t="shared" si="16"/>
        <v/>
      </c>
      <c r="O1019" s="5" t="str">
        <f t="shared" si="16"/>
        <v/>
      </c>
    </row>
    <row r="1020" spans="14:15">
      <c r="N1020" s="5" t="str">
        <f t="shared" si="16"/>
        <v/>
      </c>
      <c r="O1020" s="5" t="str">
        <f t="shared" si="16"/>
        <v/>
      </c>
    </row>
    <row r="1021" spans="14:15">
      <c r="N1021" s="5" t="str">
        <f t="shared" si="16"/>
        <v/>
      </c>
      <c r="O1021" s="5" t="str">
        <f t="shared" si="16"/>
        <v/>
      </c>
    </row>
    <row r="1022" spans="14:15">
      <c r="N1022" s="5" t="str">
        <f t="shared" si="16"/>
        <v/>
      </c>
      <c r="O1022" s="5" t="str">
        <f t="shared" si="16"/>
        <v/>
      </c>
    </row>
    <row r="1023" spans="14:15">
      <c r="N1023" s="5" t="str">
        <f t="shared" si="16"/>
        <v/>
      </c>
      <c r="O1023" s="5" t="str">
        <f t="shared" si="16"/>
        <v/>
      </c>
    </row>
    <row r="1024" spans="14:15">
      <c r="N1024" s="5" t="str">
        <f t="shared" si="16"/>
        <v/>
      </c>
      <c r="O1024" s="5" t="str">
        <f t="shared" si="16"/>
        <v/>
      </c>
    </row>
    <row r="1025" spans="14:15">
      <c r="N1025" s="5" t="str">
        <f t="shared" si="16"/>
        <v/>
      </c>
      <c r="O1025" s="5" t="str">
        <f t="shared" si="16"/>
        <v/>
      </c>
    </row>
    <row r="1026" spans="14:15">
      <c r="N1026" s="5" t="str">
        <f t="shared" si="16"/>
        <v/>
      </c>
      <c r="O1026" s="5" t="str">
        <f t="shared" si="16"/>
        <v/>
      </c>
    </row>
    <row r="1027" spans="14:15">
      <c r="N1027" s="5" t="str">
        <f t="shared" si="16"/>
        <v/>
      </c>
      <c r="O1027" s="5" t="str">
        <f t="shared" si="16"/>
        <v/>
      </c>
    </row>
    <row r="1028" spans="14:15">
      <c r="N1028" s="5" t="str">
        <f t="shared" si="16"/>
        <v/>
      </c>
      <c r="O1028" s="5" t="str">
        <f t="shared" si="16"/>
        <v/>
      </c>
    </row>
    <row r="1029" spans="14:15">
      <c r="N1029" s="5" t="str">
        <f t="shared" si="16"/>
        <v/>
      </c>
      <c r="O1029" s="5" t="str">
        <f t="shared" si="16"/>
        <v/>
      </c>
    </row>
    <row r="1030" spans="14:15">
      <c r="N1030" s="5" t="str">
        <f t="shared" si="16"/>
        <v/>
      </c>
      <c r="O1030" s="5" t="str">
        <f t="shared" si="16"/>
        <v/>
      </c>
    </row>
    <row r="1031" spans="14:15">
      <c r="N1031" s="5" t="str">
        <f t="shared" si="16"/>
        <v/>
      </c>
      <c r="O1031" s="5" t="str">
        <f t="shared" si="16"/>
        <v/>
      </c>
    </row>
    <row r="1032" spans="14:15">
      <c r="N1032" s="5" t="str">
        <f t="shared" si="16"/>
        <v/>
      </c>
      <c r="O1032" s="5" t="str">
        <f t="shared" si="16"/>
        <v/>
      </c>
    </row>
    <row r="1033" spans="14:15">
      <c r="N1033" s="5" t="str">
        <f t="shared" si="16"/>
        <v/>
      </c>
      <c r="O1033" s="5" t="str">
        <f t="shared" si="16"/>
        <v/>
      </c>
    </row>
    <row r="1034" spans="14:15">
      <c r="N1034" s="5" t="str">
        <f t="shared" si="16"/>
        <v/>
      </c>
      <c r="O1034" s="5" t="str">
        <f t="shared" si="16"/>
        <v/>
      </c>
    </row>
    <row r="1035" spans="14:15">
      <c r="N1035" s="5" t="str">
        <f t="shared" si="16"/>
        <v/>
      </c>
      <c r="O1035" s="5" t="str">
        <f t="shared" si="16"/>
        <v/>
      </c>
    </row>
    <row r="1036" spans="14:15">
      <c r="N1036" s="5" t="str">
        <f t="shared" si="16"/>
        <v/>
      </c>
      <c r="O1036" s="5" t="str">
        <f t="shared" si="16"/>
        <v/>
      </c>
    </row>
    <row r="1037" spans="14:15">
      <c r="N1037" s="5" t="str">
        <f t="shared" si="16"/>
        <v/>
      </c>
      <c r="O1037" s="5" t="str">
        <f t="shared" si="16"/>
        <v/>
      </c>
    </row>
    <row r="1038" spans="14:15">
      <c r="N1038" s="5" t="str">
        <f t="shared" si="16"/>
        <v/>
      </c>
      <c r="O1038" s="5" t="str">
        <f t="shared" si="16"/>
        <v/>
      </c>
    </row>
    <row r="1039" spans="14:15">
      <c r="N1039" s="5" t="str">
        <f t="shared" si="16"/>
        <v/>
      </c>
      <c r="O1039" s="5" t="str">
        <f t="shared" si="16"/>
        <v/>
      </c>
    </row>
    <row r="1040" spans="14:15">
      <c r="N1040" s="5" t="str">
        <f t="shared" si="16"/>
        <v/>
      </c>
      <c r="O1040" s="5" t="str">
        <f t="shared" si="16"/>
        <v/>
      </c>
    </row>
    <row r="1041" spans="14:15">
      <c r="N1041" s="5" t="str">
        <f t="shared" si="16"/>
        <v/>
      </c>
      <c r="O1041" s="5" t="str">
        <f t="shared" si="16"/>
        <v/>
      </c>
    </row>
    <row r="1042" spans="14:15">
      <c r="N1042" s="5" t="str">
        <f t="shared" si="16"/>
        <v/>
      </c>
      <c r="O1042" s="5" t="str">
        <f t="shared" si="16"/>
        <v/>
      </c>
    </row>
    <row r="1043" spans="14:15">
      <c r="N1043" s="5" t="str">
        <f t="shared" si="16"/>
        <v/>
      </c>
      <c r="O1043" s="5" t="str">
        <f t="shared" si="16"/>
        <v/>
      </c>
    </row>
    <row r="1044" spans="14:15">
      <c r="N1044" s="5" t="str">
        <f t="shared" si="16"/>
        <v/>
      </c>
      <c r="O1044" s="5" t="str">
        <f t="shared" si="16"/>
        <v/>
      </c>
    </row>
    <row r="1045" spans="14:15">
      <c r="N1045" s="5" t="str">
        <f t="shared" si="16"/>
        <v/>
      </c>
      <c r="O1045" s="5" t="str">
        <f t="shared" si="16"/>
        <v/>
      </c>
    </row>
    <row r="1046" spans="14:15">
      <c r="N1046" s="5" t="str">
        <f t="shared" ref="N1046:O1109" si="17">IF(SUM(B1046,D1046,F1046,H1046,J1046,L1046)&gt;0,SUM(B1046,D1046,F1046,H1046,J1046,L1046),TRIM(" ") )</f>
        <v/>
      </c>
      <c r="O1046" s="5" t="str">
        <f t="shared" si="17"/>
        <v/>
      </c>
    </row>
    <row r="1047" spans="14:15">
      <c r="N1047" s="5" t="str">
        <f t="shared" si="17"/>
        <v/>
      </c>
      <c r="O1047" s="5" t="str">
        <f t="shared" si="17"/>
        <v/>
      </c>
    </row>
    <row r="1048" spans="14:15">
      <c r="N1048" s="5" t="str">
        <f t="shared" si="17"/>
        <v/>
      </c>
      <c r="O1048" s="5" t="str">
        <f t="shared" si="17"/>
        <v/>
      </c>
    </row>
    <row r="1049" spans="14:15">
      <c r="N1049" s="5" t="str">
        <f t="shared" si="17"/>
        <v/>
      </c>
      <c r="O1049" s="5" t="str">
        <f t="shared" si="17"/>
        <v/>
      </c>
    </row>
    <row r="1050" spans="14:15">
      <c r="N1050" s="5" t="str">
        <f t="shared" si="17"/>
        <v/>
      </c>
      <c r="O1050" s="5" t="str">
        <f t="shared" si="17"/>
        <v/>
      </c>
    </row>
    <row r="1051" spans="14:15">
      <c r="N1051" s="5" t="str">
        <f t="shared" si="17"/>
        <v/>
      </c>
      <c r="O1051" s="5" t="str">
        <f t="shared" si="17"/>
        <v/>
      </c>
    </row>
    <row r="1052" spans="14:15">
      <c r="N1052" s="5" t="str">
        <f t="shared" si="17"/>
        <v/>
      </c>
      <c r="O1052" s="5" t="str">
        <f t="shared" si="17"/>
        <v/>
      </c>
    </row>
    <row r="1053" spans="14:15">
      <c r="N1053" s="5" t="str">
        <f t="shared" si="17"/>
        <v/>
      </c>
      <c r="O1053" s="5" t="str">
        <f t="shared" si="17"/>
        <v/>
      </c>
    </row>
    <row r="1054" spans="14:15">
      <c r="N1054" s="5" t="str">
        <f t="shared" si="17"/>
        <v/>
      </c>
      <c r="O1054" s="5" t="str">
        <f t="shared" si="17"/>
        <v/>
      </c>
    </row>
    <row r="1055" spans="14:15">
      <c r="N1055" s="5" t="str">
        <f t="shared" si="17"/>
        <v/>
      </c>
      <c r="O1055" s="5" t="str">
        <f t="shared" si="17"/>
        <v/>
      </c>
    </row>
    <row r="1056" spans="14:15">
      <c r="N1056" s="5" t="str">
        <f t="shared" si="17"/>
        <v/>
      </c>
      <c r="O1056" s="5" t="str">
        <f t="shared" si="17"/>
        <v/>
      </c>
    </row>
    <row r="1057" spans="14:15">
      <c r="N1057" s="5" t="str">
        <f t="shared" si="17"/>
        <v/>
      </c>
      <c r="O1057" s="5" t="str">
        <f t="shared" si="17"/>
        <v/>
      </c>
    </row>
    <row r="1058" spans="14:15">
      <c r="N1058" s="5" t="str">
        <f t="shared" si="17"/>
        <v/>
      </c>
      <c r="O1058" s="5" t="str">
        <f t="shared" si="17"/>
        <v/>
      </c>
    </row>
    <row r="1059" spans="14:15">
      <c r="N1059" s="5" t="str">
        <f t="shared" si="17"/>
        <v/>
      </c>
      <c r="O1059" s="5" t="str">
        <f t="shared" si="17"/>
        <v/>
      </c>
    </row>
    <row r="1060" spans="14:15">
      <c r="N1060" s="5" t="str">
        <f t="shared" si="17"/>
        <v/>
      </c>
      <c r="O1060" s="5" t="str">
        <f t="shared" si="17"/>
        <v/>
      </c>
    </row>
    <row r="1061" spans="14:15">
      <c r="N1061" s="5" t="str">
        <f t="shared" si="17"/>
        <v/>
      </c>
      <c r="O1061" s="5" t="str">
        <f t="shared" si="17"/>
        <v/>
      </c>
    </row>
    <row r="1062" spans="14:15">
      <c r="N1062" s="5" t="str">
        <f t="shared" si="17"/>
        <v/>
      </c>
      <c r="O1062" s="5" t="str">
        <f t="shared" si="17"/>
        <v/>
      </c>
    </row>
    <row r="1063" spans="14:15">
      <c r="N1063" s="5" t="str">
        <f t="shared" si="17"/>
        <v/>
      </c>
      <c r="O1063" s="5" t="str">
        <f t="shared" si="17"/>
        <v/>
      </c>
    </row>
    <row r="1064" spans="14:15">
      <c r="N1064" s="5" t="str">
        <f t="shared" si="17"/>
        <v/>
      </c>
      <c r="O1064" s="5" t="str">
        <f t="shared" si="17"/>
        <v/>
      </c>
    </row>
    <row r="1065" spans="14:15">
      <c r="N1065" s="5" t="str">
        <f t="shared" si="17"/>
        <v/>
      </c>
      <c r="O1065" s="5" t="str">
        <f t="shared" si="17"/>
        <v/>
      </c>
    </row>
    <row r="1066" spans="14:15">
      <c r="N1066" s="5" t="str">
        <f t="shared" si="17"/>
        <v/>
      </c>
      <c r="O1066" s="5" t="str">
        <f t="shared" si="17"/>
        <v/>
      </c>
    </row>
    <row r="1067" spans="14:15">
      <c r="N1067" s="5" t="str">
        <f t="shared" si="17"/>
        <v/>
      </c>
      <c r="O1067" s="5" t="str">
        <f t="shared" si="17"/>
        <v/>
      </c>
    </row>
    <row r="1068" spans="14:15">
      <c r="N1068" s="5" t="str">
        <f t="shared" si="17"/>
        <v/>
      </c>
      <c r="O1068" s="5" t="str">
        <f t="shared" si="17"/>
        <v/>
      </c>
    </row>
    <row r="1069" spans="14:15">
      <c r="N1069" s="5" t="str">
        <f t="shared" si="17"/>
        <v/>
      </c>
      <c r="O1069" s="5" t="str">
        <f t="shared" si="17"/>
        <v/>
      </c>
    </row>
    <row r="1070" spans="14:15">
      <c r="N1070" s="5" t="str">
        <f t="shared" si="17"/>
        <v/>
      </c>
      <c r="O1070" s="5" t="str">
        <f t="shared" si="17"/>
        <v/>
      </c>
    </row>
    <row r="1071" spans="14:15">
      <c r="N1071" s="5" t="str">
        <f t="shared" si="17"/>
        <v/>
      </c>
      <c r="O1071" s="5" t="str">
        <f t="shared" si="17"/>
        <v/>
      </c>
    </row>
    <row r="1072" spans="14:15">
      <c r="N1072" s="5" t="str">
        <f t="shared" si="17"/>
        <v/>
      </c>
      <c r="O1072" s="5" t="str">
        <f t="shared" si="17"/>
        <v/>
      </c>
    </row>
    <row r="1073" spans="14:15">
      <c r="N1073" s="5" t="str">
        <f t="shared" si="17"/>
        <v/>
      </c>
      <c r="O1073" s="5" t="str">
        <f t="shared" si="17"/>
        <v/>
      </c>
    </row>
    <row r="1074" spans="14:15">
      <c r="N1074" s="5" t="str">
        <f t="shared" si="17"/>
        <v/>
      </c>
      <c r="O1074" s="5" t="str">
        <f t="shared" si="17"/>
        <v/>
      </c>
    </row>
    <row r="1075" spans="14:15">
      <c r="N1075" s="5" t="str">
        <f t="shared" si="17"/>
        <v/>
      </c>
      <c r="O1075" s="5" t="str">
        <f t="shared" si="17"/>
        <v/>
      </c>
    </row>
    <row r="1076" spans="14:15">
      <c r="N1076" s="5" t="str">
        <f t="shared" si="17"/>
        <v/>
      </c>
      <c r="O1076" s="5" t="str">
        <f t="shared" si="17"/>
        <v/>
      </c>
    </row>
    <row r="1077" spans="14:15">
      <c r="N1077" s="5" t="str">
        <f t="shared" si="17"/>
        <v/>
      </c>
      <c r="O1077" s="5" t="str">
        <f t="shared" si="17"/>
        <v/>
      </c>
    </row>
    <row r="1078" spans="14:15">
      <c r="N1078" s="5" t="str">
        <f t="shared" si="17"/>
        <v/>
      </c>
      <c r="O1078" s="5" t="str">
        <f t="shared" si="17"/>
        <v/>
      </c>
    </row>
    <row r="1079" spans="14:15">
      <c r="N1079" s="5" t="str">
        <f t="shared" si="17"/>
        <v/>
      </c>
      <c r="O1079" s="5" t="str">
        <f t="shared" si="17"/>
        <v/>
      </c>
    </row>
    <row r="1080" spans="14:15">
      <c r="N1080" s="5" t="str">
        <f t="shared" si="17"/>
        <v/>
      </c>
      <c r="O1080" s="5" t="str">
        <f t="shared" si="17"/>
        <v/>
      </c>
    </row>
    <row r="1081" spans="14:15">
      <c r="N1081" s="5" t="str">
        <f t="shared" si="17"/>
        <v/>
      </c>
      <c r="O1081" s="5" t="str">
        <f t="shared" si="17"/>
        <v/>
      </c>
    </row>
    <row r="1082" spans="14:15">
      <c r="N1082" s="5" t="str">
        <f t="shared" si="17"/>
        <v/>
      </c>
      <c r="O1082" s="5" t="str">
        <f t="shared" si="17"/>
        <v/>
      </c>
    </row>
    <row r="1083" spans="14:15">
      <c r="N1083" s="5" t="str">
        <f t="shared" si="17"/>
        <v/>
      </c>
      <c r="O1083" s="5" t="str">
        <f t="shared" si="17"/>
        <v/>
      </c>
    </row>
    <row r="1084" spans="14:15">
      <c r="N1084" s="5" t="str">
        <f t="shared" si="17"/>
        <v/>
      </c>
      <c r="O1084" s="5" t="str">
        <f t="shared" si="17"/>
        <v/>
      </c>
    </row>
    <row r="1085" spans="14:15">
      <c r="N1085" s="5" t="str">
        <f t="shared" si="17"/>
        <v/>
      </c>
      <c r="O1085" s="5" t="str">
        <f t="shared" si="17"/>
        <v/>
      </c>
    </row>
    <row r="1086" spans="14:15">
      <c r="N1086" s="5" t="str">
        <f t="shared" si="17"/>
        <v/>
      </c>
      <c r="O1086" s="5" t="str">
        <f t="shared" si="17"/>
        <v/>
      </c>
    </row>
    <row r="1087" spans="14:15">
      <c r="N1087" s="5" t="str">
        <f t="shared" si="17"/>
        <v/>
      </c>
      <c r="O1087" s="5" t="str">
        <f t="shared" si="17"/>
        <v/>
      </c>
    </row>
    <row r="1088" spans="14:15">
      <c r="N1088" s="5" t="str">
        <f t="shared" si="17"/>
        <v/>
      </c>
      <c r="O1088" s="5" t="str">
        <f t="shared" si="17"/>
        <v/>
      </c>
    </row>
    <row r="1089" spans="14:15">
      <c r="N1089" s="5" t="str">
        <f t="shared" si="17"/>
        <v/>
      </c>
      <c r="O1089" s="5" t="str">
        <f t="shared" si="17"/>
        <v/>
      </c>
    </row>
    <row r="1090" spans="14:15">
      <c r="N1090" s="5" t="str">
        <f t="shared" si="17"/>
        <v/>
      </c>
      <c r="O1090" s="5" t="str">
        <f t="shared" si="17"/>
        <v/>
      </c>
    </row>
    <row r="1091" spans="14:15">
      <c r="N1091" s="5" t="str">
        <f t="shared" si="17"/>
        <v/>
      </c>
      <c r="O1091" s="5" t="str">
        <f t="shared" si="17"/>
        <v/>
      </c>
    </row>
    <row r="1092" spans="14:15">
      <c r="N1092" s="5" t="str">
        <f t="shared" si="17"/>
        <v/>
      </c>
      <c r="O1092" s="5" t="str">
        <f t="shared" si="17"/>
        <v/>
      </c>
    </row>
    <row r="1093" spans="14:15">
      <c r="N1093" s="5" t="str">
        <f t="shared" si="17"/>
        <v/>
      </c>
      <c r="O1093" s="5" t="str">
        <f t="shared" si="17"/>
        <v/>
      </c>
    </row>
    <row r="1094" spans="14:15">
      <c r="N1094" s="5" t="str">
        <f t="shared" si="17"/>
        <v/>
      </c>
      <c r="O1094" s="5" t="str">
        <f t="shared" si="17"/>
        <v/>
      </c>
    </row>
    <row r="1095" spans="14:15">
      <c r="N1095" s="5" t="str">
        <f t="shared" si="17"/>
        <v/>
      </c>
      <c r="O1095" s="5" t="str">
        <f t="shared" si="17"/>
        <v/>
      </c>
    </row>
    <row r="1096" spans="14:15">
      <c r="N1096" s="5" t="str">
        <f t="shared" si="17"/>
        <v/>
      </c>
      <c r="O1096" s="5" t="str">
        <f t="shared" si="17"/>
        <v/>
      </c>
    </row>
    <row r="1097" spans="14:15">
      <c r="N1097" s="5" t="str">
        <f t="shared" si="17"/>
        <v/>
      </c>
      <c r="O1097" s="5" t="str">
        <f t="shared" si="17"/>
        <v/>
      </c>
    </row>
    <row r="1098" spans="14:15">
      <c r="N1098" s="5" t="str">
        <f t="shared" si="17"/>
        <v/>
      </c>
      <c r="O1098" s="5" t="str">
        <f t="shared" si="17"/>
        <v/>
      </c>
    </row>
    <row r="1099" spans="14:15">
      <c r="N1099" s="5" t="str">
        <f t="shared" si="17"/>
        <v/>
      </c>
      <c r="O1099" s="5" t="str">
        <f t="shared" si="17"/>
        <v/>
      </c>
    </row>
    <row r="1100" spans="14:15">
      <c r="N1100" s="5" t="str">
        <f t="shared" si="17"/>
        <v/>
      </c>
      <c r="O1100" s="5" t="str">
        <f t="shared" si="17"/>
        <v/>
      </c>
    </row>
    <row r="1101" spans="14:15">
      <c r="N1101" s="5" t="str">
        <f t="shared" si="17"/>
        <v/>
      </c>
      <c r="O1101" s="5" t="str">
        <f t="shared" si="17"/>
        <v/>
      </c>
    </row>
    <row r="1102" spans="14:15">
      <c r="N1102" s="5" t="str">
        <f t="shared" si="17"/>
        <v/>
      </c>
      <c r="O1102" s="5" t="str">
        <f t="shared" si="17"/>
        <v/>
      </c>
    </row>
    <row r="1103" spans="14:15">
      <c r="N1103" s="5" t="str">
        <f t="shared" si="17"/>
        <v/>
      </c>
      <c r="O1103" s="5" t="str">
        <f t="shared" si="17"/>
        <v/>
      </c>
    </row>
    <row r="1104" spans="14:15">
      <c r="N1104" s="5" t="str">
        <f t="shared" si="17"/>
        <v/>
      </c>
      <c r="O1104" s="5" t="str">
        <f t="shared" si="17"/>
        <v/>
      </c>
    </row>
    <row r="1105" spans="14:15">
      <c r="N1105" s="5" t="str">
        <f t="shared" si="17"/>
        <v/>
      </c>
      <c r="O1105" s="5" t="str">
        <f t="shared" si="17"/>
        <v/>
      </c>
    </row>
    <row r="1106" spans="14:15">
      <c r="N1106" s="5" t="str">
        <f t="shared" si="17"/>
        <v/>
      </c>
      <c r="O1106" s="5" t="str">
        <f t="shared" si="17"/>
        <v/>
      </c>
    </row>
    <row r="1107" spans="14:15">
      <c r="N1107" s="5" t="str">
        <f t="shared" si="17"/>
        <v/>
      </c>
      <c r="O1107" s="5" t="str">
        <f t="shared" si="17"/>
        <v/>
      </c>
    </row>
    <row r="1108" spans="14:15">
      <c r="N1108" s="5" t="str">
        <f t="shared" si="17"/>
        <v/>
      </c>
      <c r="O1108" s="5" t="str">
        <f t="shared" si="17"/>
        <v/>
      </c>
    </row>
    <row r="1109" spans="14:15">
      <c r="N1109" s="5" t="str">
        <f t="shared" si="17"/>
        <v/>
      </c>
      <c r="O1109" s="5" t="str">
        <f t="shared" si="17"/>
        <v/>
      </c>
    </row>
    <row r="1110" spans="14:15">
      <c r="N1110" s="5" t="str">
        <f t="shared" ref="N1110:O1173" si="18">IF(SUM(B1110,D1110,F1110,H1110,J1110,L1110)&gt;0,SUM(B1110,D1110,F1110,H1110,J1110,L1110),TRIM(" ") )</f>
        <v/>
      </c>
      <c r="O1110" s="5" t="str">
        <f t="shared" si="18"/>
        <v/>
      </c>
    </row>
    <row r="1111" spans="14:15">
      <c r="N1111" s="5" t="str">
        <f t="shared" si="18"/>
        <v/>
      </c>
      <c r="O1111" s="5" t="str">
        <f t="shared" si="18"/>
        <v/>
      </c>
    </row>
    <row r="1112" spans="14:15">
      <c r="N1112" s="5" t="str">
        <f t="shared" si="18"/>
        <v/>
      </c>
      <c r="O1112" s="5" t="str">
        <f t="shared" si="18"/>
        <v/>
      </c>
    </row>
    <row r="1113" spans="14:15">
      <c r="N1113" s="5" t="str">
        <f t="shared" si="18"/>
        <v/>
      </c>
      <c r="O1113" s="5" t="str">
        <f t="shared" si="18"/>
        <v/>
      </c>
    </row>
    <row r="1114" spans="14:15">
      <c r="N1114" s="5" t="str">
        <f t="shared" si="18"/>
        <v/>
      </c>
      <c r="O1114" s="5" t="str">
        <f t="shared" si="18"/>
        <v/>
      </c>
    </row>
    <row r="1115" spans="14:15">
      <c r="N1115" s="5" t="str">
        <f t="shared" si="18"/>
        <v/>
      </c>
      <c r="O1115" s="5" t="str">
        <f t="shared" si="18"/>
        <v/>
      </c>
    </row>
    <row r="1116" spans="14:15">
      <c r="N1116" s="5" t="str">
        <f t="shared" si="18"/>
        <v/>
      </c>
      <c r="O1116" s="5" t="str">
        <f t="shared" si="18"/>
        <v/>
      </c>
    </row>
    <row r="1117" spans="14:15">
      <c r="N1117" s="5" t="str">
        <f t="shared" si="18"/>
        <v/>
      </c>
      <c r="O1117" s="5" t="str">
        <f t="shared" si="18"/>
        <v/>
      </c>
    </row>
    <row r="1118" spans="14:15">
      <c r="N1118" s="5" t="str">
        <f t="shared" si="18"/>
        <v/>
      </c>
      <c r="O1118" s="5" t="str">
        <f t="shared" si="18"/>
        <v/>
      </c>
    </row>
    <row r="1119" spans="14:15">
      <c r="N1119" s="5" t="str">
        <f t="shared" si="18"/>
        <v/>
      </c>
      <c r="O1119" s="5" t="str">
        <f t="shared" si="18"/>
        <v/>
      </c>
    </row>
    <row r="1120" spans="14:15">
      <c r="N1120" s="5" t="str">
        <f t="shared" si="18"/>
        <v/>
      </c>
      <c r="O1120" s="5" t="str">
        <f t="shared" si="18"/>
        <v/>
      </c>
    </row>
    <row r="1121" spans="14:15">
      <c r="N1121" s="5" t="str">
        <f t="shared" si="18"/>
        <v/>
      </c>
      <c r="O1121" s="5" t="str">
        <f t="shared" si="18"/>
        <v/>
      </c>
    </row>
    <row r="1122" spans="14:15">
      <c r="N1122" s="5" t="str">
        <f t="shared" si="18"/>
        <v/>
      </c>
      <c r="O1122" s="5" t="str">
        <f t="shared" si="18"/>
        <v/>
      </c>
    </row>
    <row r="1123" spans="14:15">
      <c r="N1123" s="5" t="str">
        <f t="shared" si="18"/>
        <v/>
      </c>
      <c r="O1123" s="5" t="str">
        <f t="shared" si="18"/>
        <v/>
      </c>
    </row>
    <row r="1124" spans="14:15">
      <c r="N1124" s="5" t="str">
        <f t="shared" si="18"/>
        <v/>
      </c>
      <c r="O1124" s="5" t="str">
        <f t="shared" si="18"/>
        <v/>
      </c>
    </row>
    <row r="1125" spans="14:15">
      <c r="N1125" s="5" t="str">
        <f t="shared" si="18"/>
        <v/>
      </c>
      <c r="O1125" s="5" t="str">
        <f t="shared" si="18"/>
        <v/>
      </c>
    </row>
    <row r="1126" spans="14:15">
      <c r="N1126" s="5" t="str">
        <f t="shared" si="18"/>
        <v/>
      </c>
      <c r="O1126" s="5" t="str">
        <f t="shared" si="18"/>
        <v/>
      </c>
    </row>
    <row r="1127" spans="14:15">
      <c r="N1127" s="5" t="str">
        <f t="shared" si="18"/>
        <v/>
      </c>
      <c r="O1127" s="5" t="str">
        <f t="shared" si="18"/>
        <v/>
      </c>
    </row>
    <row r="1128" spans="14:15">
      <c r="N1128" s="5" t="str">
        <f t="shared" si="18"/>
        <v/>
      </c>
      <c r="O1128" s="5" t="str">
        <f t="shared" si="18"/>
        <v/>
      </c>
    </row>
    <row r="1129" spans="14:15">
      <c r="N1129" s="5" t="str">
        <f t="shared" si="18"/>
        <v/>
      </c>
      <c r="O1129" s="5" t="str">
        <f t="shared" si="18"/>
        <v/>
      </c>
    </row>
    <row r="1130" spans="14:15">
      <c r="N1130" s="5" t="str">
        <f t="shared" si="18"/>
        <v/>
      </c>
      <c r="O1130" s="5" t="str">
        <f t="shared" si="18"/>
        <v/>
      </c>
    </row>
    <row r="1131" spans="14:15">
      <c r="N1131" s="5" t="str">
        <f t="shared" si="18"/>
        <v/>
      </c>
      <c r="O1131" s="5" t="str">
        <f t="shared" si="18"/>
        <v/>
      </c>
    </row>
    <row r="1132" spans="14:15">
      <c r="N1132" s="5" t="str">
        <f t="shared" si="18"/>
        <v/>
      </c>
      <c r="O1132" s="5" t="str">
        <f t="shared" si="18"/>
        <v/>
      </c>
    </row>
    <row r="1133" spans="14:15">
      <c r="N1133" s="5" t="str">
        <f t="shared" si="18"/>
        <v/>
      </c>
      <c r="O1133" s="5" t="str">
        <f t="shared" si="18"/>
        <v/>
      </c>
    </row>
    <row r="1134" spans="14:15">
      <c r="N1134" s="5" t="str">
        <f t="shared" si="18"/>
        <v/>
      </c>
      <c r="O1134" s="5" t="str">
        <f t="shared" si="18"/>
        <v/>
      </c>
    </row>
    <row r="1135" spans="14:15">
      <c r="N1135" s="5" t="str">
        <f t="shared" si="18"/>
        <v/>
      </c>
      <c r="O1135" s="5" t="str">
        <f t="shared" si="18"/>
        <v/>
      </c>
    </row>
    <row r="1136" spans="14:15">
      <c r="N1136" s="5" t="str">
        <f t="shared" si="18"/>
        <v/>
      </c>
      <c r="O1136" s="5" t="str">
        <f t="shared" si="18"/>
        <v/>
      </c>
    </row>
    <row r="1137" spans="14:15">
      <c r="N1137" s="5" t="str">
        <f t="shared" si="18"/>
        <v/>
      </c>
      <c r="O1137" s="5" t="str">
        <f t="shared" si="18"/>
        <v/>
      </c>
    </row>
    <row r="1138" spans="14:15">
      <c r="N1138" s="5" t="str">
        <f t="shared" si="18"/>
        <v/>
      </c>
      <c r="O1138" s="5" t="str">
        <f t="shared" si="18"/>
        <v/>
      </c>
    </row>
    <row r="1139" spans="14:15">
      <c r="N1139" s="5" t="str">
        <f t="shared" si="18"/>
        <v/>
      </c>
      <c r="O1139" s="5" t="str">
        <f t="shared" si="18"/>
        <v/>
      </c>
    </row>
    <row r="1140" spans="14:15">
      <c r="N1140" s="5" t="str">
        <f t="shared" si="18"/>
        <v/>
      </c>
      <c r="O1140" s="5" t="str">
        <f t="shared" si="18"/>
        <v/>
      </c>
    </row>
    <row r="1141" spans="14:15">
      <c r="N1141" s="5" t="str">
        <f t="shared" si="18"/>
        <v/>
      </c>
      <c r="O1141" s="5" t="str">
        <f t="shared" si="18"/>
        <v/>
      </c>
    </row>
    <row r="1142" spans="14:15">
      <c r="N1142" s="5" t="str">
        <f t="shared" si="18"/>
        <v/>
      </c>
      <c r="O1142" s="5" t="str">
        <f t="shared" si="18"/>
        <v/>
      </c>
    </row>
    <row r="1143" spans="14:15">
      <c r="N1143" s="5" t="str">
        <f t="shared" si="18"/>
        <v/>
      </c>
      <c r="O1143" s="5" t="str">
        <f t="shared" si="18"/>
        <v/>
      </c>
    </row>
    <row r="1144" spans="14:15">
      <c r="N1144" s="5" t="str">
        <f t="shared" si="18"/>
        <v/>
      </c>
      <c r="O1144" s="5" t="str">
        <f t="shared" si="18"/>
        <v/>
      </c>
    </row>
    <row r="1145" spans="14:15">
      <c r="N1145" s="5" t="str">
        <f t="shared" si="18"/>
        <v/>
      </c>
      <c r="O1145" s="5" t="str">
        <f t="shared" si="18"/>
        <v/>
      </c>
    </row>
    <row r="1146" spans="14:15">
      <c r="N1146" s="5" t="str">
        <f t="shared" si="18"/>
        <v/>
      </c>
      <c r="O1146" s="5" t="str">
        <f t="shared" si="18"/>
        <v/>
      </c>
    </row>
    <row r="1147" spans="14:15">
      <c r="N1147" s="5" t="str">
        <f t="shared" si="18"/>
        <v/>
      </c>
      <c r="O1147" s="5" t="str">
        <f t="shared" si="18"/>
        <v/>
      </c>
    </row>
    <row r="1148" spans="14:15">
      <c r="N1148" s="5" t="str">
        <f t="shared" si="18"/>
        <v/>
      </c>
      <c r="O1148" s="5" t="str">
        <f t="shared" si="18"/>
        <v/>
      </c>
    </row>
    <row r="1149" spans="14:15">
      <c r="N1149" s="5" t="str">
        <f t="shared" si="18"/>
        <v/>
      </c>
      <c r="O1149" s="5" t="str">
        <f t="shared" si="18"/>
        <v/>
      </c>
    </row>
    <row r="1150" spans="14:15">
      <c r="N1150" s="5" t="str">
        <f t="shared" si="18"/>
        <v/>
      </c>
      <c r="O1150" s="5" t="str">
        <f t="shared" si="18"/>
        <v/>
      </c>
    </row>
    <row r="1151" spans="14:15">
      <c r="N1151" s="5" t="str">
        <f t="shared" si="18"/>
        <v/>
      </c>
      <c r="O1151" s="5" t="str">
        <f t="shared" si="18"/>
        <v/>
      </c>
    </row>
    <row r="1152" spans="14:15">
      <c r="N1152" s="5" t="str">
        <f t="shared" si="18"/>
        <v/>
      </c>
      <c r="O1152" s="5" t="str">
        <f t="shared" si="18"/>
        <v/>
      </c>
    </row>
    <row r="1153" spans="14:15">
      <c r="N1153" s="5" t="str">
        <f t="shared" si="18"/>
        <v/>
      </c>
      <c r="O1153" s="5" t="str">
        <f t="shared" si="18"/>
        <v/>
      </c>
    </row>
    <row r="1154" spans="14:15">
      <c r="N1154" s="5" t="str">
        <f t="shared" si="18"/>
        <v/>
      </c>
      <c r="O1154" s="5" t="str">
        <f t="shared" si="18"/>
        <v/>
      </c>
    </row>
    <row r="1155" spans="14:15">
      <c r="N1155" s="5" t="str">
        <f t="shared" si="18"/>
        <v/>
      </c>
      <c r="O1155" s="5" t="str">
        <f t="shared" si="18"/>
        <v/>
      </c>
    </row>
    <row r="1156" spans="14:15">
      <c r="N1156" s="5" t="str">
        <f t="shared" si="18"/>
        <v/>
      </c>
      <c r="O1156" s="5" t="str">
        <f t="shared" si="18"/>
        <v/>
      </c>
    </row>
    <row r="1157" spans="14:15">
      <c r="N1157" s="5" t="str">
        <f t="shared" si="18"/>
        <v/>
      </c>
      <c r="O1157" s="5" t="str">
        <f t="shared" si="18"/>
        <v/>
      </c>
    </row>
    <row r="1158" spans="14:15">
      <c r="N1158" s="5" t="str">
        <f t="shared" si="18"/>
        <v/>
      </c>
      <c r="O1158" s="5" t="str">
        <f t="shared" si="18"/>
        <v/>
      </c>
    </row>
    <row r="1159" spans="14:15">
      <c r="N1159" s="5" t="str">
        <f t="shared" si="18"/>
        <v/>
      </c>
      <c r="O1159" s="5" t="str">
        <f t="shared" si="18"/>
        <v/>
      </c>
    </row>
    <row r="1160" spans="14:15">
      <c r="N1160" s="5" t="str">
        <f t="shared" si="18"/>
        <v/>
      </c>
      <c r="O1160" s="5" t="str">
        <f t="shared" si="18"/>
        <v/>
      </c>
    </row>
    <row r="1161" spans="14:15">
      <c r="N1161" s="5" t="str">
        <f t="shared" si="18"/>
        <v/>
      </c>
      <c r="O1161" s="5" t="str">
        <f t="shared" si="18"/>
        <v/>
      </c>
    </row>
    <row r="1162" spans="14:15">
      <c r="N1162" s="5" t="str">
        <f t="shared" si="18"/>
        <v/>
      </c>
      <c r="O1162" s="5" t="str">
        <f t="shared" si="18"/>
        <v/>
      </c>
    </row>
    <row r="1163" spans="14:15">
      <c r="N1163" s="5" t="str">
        <f t="shared" si="18"/>
        <v/>
      </c>
      <c r="O1163" s="5" t="str">
        <f t="shared" si="18"/>
        <v/>
      </c>
    </row>
    <row r="1164" spans="14:15">
      <c r="N1164" s="5" t="str">
        <f t="shared" si="18"/>
        <v/>
      </c>
      <c r="O1164" s="5" t="str">
        <f t="shared" si="18"/>
        <v/>
      </c>
    </row>
    <row r="1165" spans="14:15">
      <c r="N1165" s="5" t="str">
        <f t="shared" si="18"/>
        <v/>
      </c>
      <c r="O1165" s="5" t="str">
        <f t="shared" si="18"/>
        <v/>
      </c>
    </row>
    <row r="1166" spans="14:15">
      <c r="N1166" s="5" t="str">
        <f t="shared" si="18"/>
        <v/>
      </c>
      <c r="O1166" s="5" t="str">
        <f t="shared" si="18"/>
        <v/>
      </c>
    </row>
    <row r="1167" spans="14:15">
      <c r="N1167" s="5" t="str">
        <f t="shared" si="18"/>
        <v/>
      </c>
      <c r="O1167" s="5" t="str">
        <f t="shared" si="18"/>
        <v/>
      </c>
    </row>
    <row r="1168" spans="14:15">
      <c r="N1168" s="5" t="str">
        <f t="shared" si="18"/>
        <v/>
      </c>
      <c r="O1168" s="5" t="str">
        <f t="shared" si="18"/>
        <v/>
      </c>
    </row>
    <row r="1169" spans="14:15">
      <c r="N1169" s="5" t="str">
        <f t="shared" si="18"/>
        <v/>
      </c>
      <c r="O1169" s="5" t="str">
        <f t="shared" si="18"/>
        <v/>
      </c>
    </row>
    <row r="1170" spans="14:15">
      <c r="N1170" s="5" t="str">
        <f t="shared" si="18"/>
        <v/>
      </c>
      <c r="O1170" s="5" t="str">
        <f t="shared" si="18"/>
        <v/>
      </c>
    </row>
    <row r="1171" spans="14:15">
      <c r="N1171" s="5" t="str">
        <f t="shared" si="18"/>
        <v/>
      </c>
      <c r="O1171" s="5" t="str">
        <f t="shared" si="18"/>
        <v/>
      </c>
    </row>
    <row r="1172" spans="14:15">
      <c r="N1172" s="5" t="str">
        <f t="shared" si="18"/>
        <v/>
      </c>
      <c r="O1172" s="5" t="str">
        <f t="shared" si="18"/>
        <v/>
      </c>
    </row>
    <row r="1173" spans="14:15">
      <c r="N1173" s="5" t="str">
        <f t="shared" si="18"/>
        <v/>
      </c>
      <c r="O1173" s="5" t="str">
        <f t="shared" si="18"/>
        <v/>
      </c>
    </row>
    <row r="1174" spans="14:15">
      <c r="N1174" s="5" t="str">
        <f t="shared" ref="N1174:O1237" si="19">IF(SUM(B1174,D1174,F1174,H1174,J1174,L1174)&gt;0,SUM(B1174,D1174,F1174,H1174,J1174,L1174),TRIM(" ") )</f>
        <v/>
      </c>
      <c r="O1174" s="5" t="str">
        <f t="shared" si="19"/>
        <v/>
      </c>
    </row>
    <row r="1175" spans="14:15">
      <c r="N1175" s="5" t="str">
        <f t="shared" si="19"/>
        <v/>
      </c>
      <c r="O1175" s="5" t="str">
        <f t="shared" si="19"/>
        <v/>
      </c>
    </row>
    <row r="1176" spans="14:15">
      <c r="N1176" s="5" t="str">
        <f t="shared" si="19"/>
        <v/>
      </c>
      <c r="O1176" s="5" t="str">
        <f t="shared" si="19"/>
        <v/>
      </c>
    </row>
    <row r="1177" spans="14:15">
      <c r="N1177" s="5" t="str">
        <f t="shared" si="19"/>
        <v/>
      </c>
      <c r="O1177" s="5" t="str">
        <f t="shared" si="19"/>
        <v/>
      </c>
    </row>
    <row r="1178" spans="14:15">
      <c r="N1178" s="5" t="str">
        <f t="shared" si="19"/>
        <v/>
      </c>
      <c r="O1178" s="5" t="str">
        <f t="shared" si="19"/>
        <v/>
      </c>
    </row>
    <row r="1179" spans="14:15">
      <c r="N1179" s="5" t="str">
        <f t="shared" si="19"/>
        <v/>
      </c>
      <c r="O1179" s="5" t="str">
        <f t="shared" si="19"/>
        <v/>
      </c>
    </row>
    <row r="1180" spans="14:15">
      <c r="N1180" s="5" t="str">
        <f t="shared" si="19"/>
        <v/>
      </c>
      <c r="O1180" s="5" t="str">
        <f t="shared" si="19"/>
        <v/>
      </c>
    </row>
    <row r="1181" spans="14:15">
      <c r="N1181" s="5" t="str">
        <f t="shared" si="19"/>
        <v/>
      </c>
      <c r="O1181" s="5" t="str">
        <f t="shared" si="19"/>
        <v/>
      </c>
    </row>
    <row r="1182" spans="14:15">
      <c r="N1182" s="5" t="str">
        <f t="shared" si="19"/>
        <v/>
      </c>
      <c r="O1182" s="5" t="str">
        <f t="shared" si="19"/>
        <v/>
      </c>
    </row>
    <row r="1183" spans="14:15">
      <c r="N1183" s="5" t="str">
        <f t="shared" si="19"/>
        <v/>
      </c>
      <c r="O1183" s="5" t="str">
        <f t="shared" si="19"/>
        <v/>
      </c>
    </row>
    <row r="1184" spans="14:15">
      <c r="N1184" s="5" t="str">
        <f t="shared" si="19"/>
        <v/>
      </c>
      <c r="O1184" s="5" t="str">
        <f t="shared" si="19"/>
        <v/>
      </c>
    </row>
    <row r="1185" spans="14:15">
      <c r="N1185" s="5" t="str">
        <f t="shared" si="19"/>
        <v/>
      </c>
      <c r="O1185" s="5" t="str">
        <f t="shared" si="19"/>
        <v/>
      </c>
    </row>
    <row r="1186" spans="14:15">
      <c r="N1186" s="5" t="str">
        <f t="shared" si="19"/>
        <v/>
      </c>
      <c r="O1186" s="5" t="str">
        <f t="shared" si="19"/>
        <v/>
      </c>
    </row>
    <row r="1187" spans="14:15">
      <c r="N1187" s="5" t="str">
        <f t="shared" si="19"/>
        <v/>
      </c>
      <c r="O1187" s="5" t="str">
        <f t="shared" si="19"/>
        <v/>
      </c>
    </row>
    <row r="1188" spans="14:15">
      <c r="N1188" s="5" t="str">
        <f t="shared" si="19"/>
        <v/>
      </c>
      <c r="O1188" s="5" t="str">
        <f t="shared" si="19"/>
        <v/>
      </c>
    </row>
    <row r="1189" spans="14:15">
      <c r="N1189" s="5" t="str">
        <f t="shared" si="19"/>
        <v/>
      </c>
      <c r="O1189" s="5" t="str">
        <f t="shared" si="19"/>
        <v/>
      </c>
    </row>
    <row r="1190" spans="14:15">
      <c r="N1190" s="5" t="str">
        <f t="shared" si="19"/>
        <v/>
      </c>
      <c r="O1190" s="5" t="str">
        <f t="shared" si="19"/>
        <v/>
      </c>
    </row>
    <row r="1191" spans="14:15">
      <c r="N1191" s="5" t="str">
        <f t="shared" si="19"/>
        <v/>
      </c>
      <c r="O1191" s="5" t="str">
        <f t="shared" si="19"/>
        <v/>
      </c>
    </row>
    <row r="1192" spans="14:15">
      <c r="N1192" s="5" t="str">
        <f t="shared" si="19"/>
        <v/>
      </c>
      <c r="O1192" s="5" t="str">
        <f t="shared" si="19"/>
        <v/>
      </c>
    </row>
    <row r="1193" spans="14:15">
      <c r="N1193" s="5" t="str">
        <f t="shared" si="19"/>
        <v/>
      </c>
      <c r="O1193" s="5" t="str">
        <f t="shared" si="19"/>
        <v/>
      </c>
    </row>
    <row r="1194" spans="14:15">
      <c r="N1194" s="5" t="str">
        <f t="shared" si="19"/>
        <v/>
      </c>
      <c r="O1194" s="5" t="str">
        <f t="shared" si="19"/>
        <v/>
      </c>
    </row>
    <row r="1195" spans="14:15">
      <c r="N1195" s="5" t="str">
        <f t="shared" si="19"/>
        <v/>
      </c>
      <c r="O1195" s="5" t="str">
        <f t="shared" si="19"/>
        <v/>
      </c>
    </row>
    <row r="1196" spans="14:15">
      <c r="N1196" s="5" t="str">
        <f t="shared" si="19"/>
        <v/>
      </c>
      <c r="O1196" s="5" t="str">
        <f t="shared" si="19"/>
        <v/>
      </c>
    </row>
    <row r="1197" spans="14:15">
      <c r="N1197" s="5" t="str">
        <f t="shared" si="19"/>
        <v/>
      </c>
      <c r="O1197" s="5" t="str">
        <f t="shared" si="19"/>
        <v/>
      </c>
    </row>
    <row r="1198" spans="14:15">
      <c r="N1198" s="5" t="str">
        <f t="shared" si="19"/>
        <v/>
      </c>
      <c r="O1198" s="5" t="str">
        <f t="shared" si="19"/>
        <v/>
      </c>
    </row>
    <row r="1199" spans="14:15">
      <c r="N1199" s="5" t="str">
        <f t="shared" si="19"/>
        <v/>
      </c>
      <c r="O1199" s="5" t="str">
        <f t="shared" si="19"/>
        <v/>
      </c>
    </row>
    <row r="1200" spans="14:15">
      <c r="N1200" s="5" t="str">
        <f t="shared" si="19"/>
        <v/>
      </c>
      <c r="O1200" s="5" t="str">
        <f t="shared" si="19"/>
        <v/>
      </c>
    </row>
    <row r="1201" spans="14:15">
      <c r="N1201" s="5" t="str">
        <f t="shared" si="19"/>
        <v/>
      </c>
      <c r="O1201" s="5" t="str">
        <f t="shared" si="19"/>
        <v/>
      </c>
    </row>
    <row r="1202" spans="14:15">
      <c r="N1202" s="5" t="str">
        <f t="shared" si="19"/>
        <v/>
      </c>
      <c r="O1202" s="5" t="str">
        <f t="shared" si="19"/>
        <v/>
      </c>
    </row>
    <row r="1203" spans="14:15">
      <c r="N1203" s="5" t="str">
        <f t="shared" si="19"/>
        <v/>
      </c>
      <c r="O1203" s="5" t="str">
        <f t="shared" si="19"/>
        <v/>
      </c>
    </row>
    <row r="1204" spans="14:15">
      <c r="N1204" s="5" t="str">
        <f t="shared" si="19"/>
        <v/>
      </c>
      <c r="O1204" s="5" t="str">
        <f t="shared" si="19"/>
        <v/>
      </c>
    </row>
    <row r="1205" spans="14:15">
      <c r="N1205" s="5" t="str">
        <f t="shared" si="19"/>
        <v/>
      </c>
      <c r="O1205" s="5" t="str">
        <f t="shared" si="19"/>
        <v/>
      </c>
    </row>
    <row r="1206" spans="14:15">
      <c r="N1206" s="5" t="str">
        <f t="shared" si="19"/>
        <v/>
      </c>
      <c r="O1206" s="5" t="str">
        <f t="shared" si="19"/>
        <v/>
      </c>
    </row>
    <row r="1207" spans="14:15">
      <c r="N1207" s="5" t="str">
        <f t="shared" si="19"/>
        <v/>
      </c>
      <c r="O1207" s="5" t="str">
        <f t="shared" si="19"/>
        <v/>
      </c>
    </row>
    <row r="1208" spans="14:15">
      <c r="N1208" s="5" t="str">
        <f t="shared" si="19"/>
        <v/>
      </c>
      <c r="O1208" s="5" t="str">
        <f t="shared" si="19"/>
        <v/>
      </c>
    </row>
    <row r="1209" spans="14:15">
      <c r="N1209" s="5" t="str">
        <f t="shared" si="19"/>
        <v/>
      </c>
      <c r="O1209" s="5" t="str">
        <f t="shared" si="19"/>
        <v/>
      </c>
    </row>
    <row r="1210" spans="14:15">
      <c r="N1210" s="5" t="str">
        <f t="shared" si="19"/>
        <v/>
      </c>
      <c r="O1210" s="5" t="str">
        <f t="shared" si="19"/>
        <v/>
      </c>
    </row>
    <row r="1211" spans="14:15">
      <c r="N1211" s="5" t="str">
        <f t="shared" si="19"/>
        <v/>
      </c>
      <c r="O1211" s="5" t="str">
        <f t="shared" si="19"/>
        <v/>
      </c>
    </row>
    <row r="1212" spans="14:15">
      <c r="N1212" s="5" t="str">
        <f t="shared" si="19"/>
        <v/>
      </c>
      <c r="O1212" s="5" t="str">
        <f t="shared" si="19"/>
        <v/>
      </c>
    </row>
    <row r="1213" spans="14:15">
      <c r="N1213" s="5" t="str">
        <f t="shared" si="19"/>
        <v/>
      </c>
      <c r="O1213" s="5" t="str">
        <f t="shared" si="19"/>
        <v/>
      </c>
    </row>
    <row r="1214" spans="14:15">
      <c r="N1214" s="5" t="str">
        <f t="shared" si="19"/>
        <v/>
      </c>
      <c r="O1214" s="5" t="str">
        <f t="shared" si="19"/>
        <v/>
      </c>
    </row>
    <row r="1215" spans="14:15">
      <c r="N1215" s="5" t="str">
        <f t="shared" si="19"/>
        <v/>
      </c>
      <c r="O1215" s="5" t="str">
        <f t="shared" si="19"/>
        <v/>
      </c>
    </row>
    <row r="1216" spans="14:15">
      <c r="N1216" s="5" t="str">
        <f t="shared" si="19"/>
        <v/>
      </c>
      <c r="O1216" s="5" t="str">
        <f t="shared" si="19"/>
        <v/>
      </c>
    </row>
    <row r="1217" spans="14:15">
      <c r="N1217" s="5" t="str">
        <f t="shared" si="19"/>
        <v/>
      </c>
      <c r="O1217" s="5" t="str">
        <f t="shared" si="19"/>
        <v/>
      </c>
    </row>
    <row r="1218" spans="14:15">
      <c r="N1218" s="5" t="str">
        <f t="shared" si="19"/>
        <v/>
      </c>
      <c r="O1218" s="5" t="str">
        <f t="shared" si="19"/>
        <v/>
      </c>
    </row>
    <row r="1219" spans="14:15">
      <c r="N1219" s="5" t="str">
        <f t="shared" si="19"/>
        <v/>
      </c>
      <c r="O1219" s="5" t="str">
        <f t="shared" si="19"/>
        <v/>
      </c>
    </row>
    <row r="1220" spans="14:15">
      <c r="N1220" s="5" t="str">
        <f t="shared" si="19"/>
        <v/>
      </c>
      <c r="O1220" s="5" t="str">
        <f t="shared" si="19"/>
        <v/>
      </c>
    </row>
    <row r="1221" spans="14:15">
      <c r="N1221" s="5" t="str">
        <f t="shared" si="19"/>
        <v/>
      </c>
      <c r="O1221" s="5" t="str">
        <f t="shared" si="19"/>
        <v/>
      </c>
    </row>
    <row r="1222" spans="14:15">
      <c r="N1222" s="5" t="str">
        <f t="shared" si="19"/>
        <v/>
      </c>
      <c r="O1222" s="5" t="str">
        <f t="shared" si="19"/>
        <v/>
      </c>
    </row>
    <row r="1223" spans="14:15">
      <c r="N1223" s="5" t="str">
        <f t="shared" si="19"/>
        <v/>
      </c>
      <c r="O1223" s="5" t="str">
        <f t="shared" si="19"/>
        <v/>
      </c>
    </row>
    <row r="1224" spans="14:15">
      <c r="N1224" s="5" t="str">
        <f t="shared" si="19"/>
        <v/>
      </c>
      <c r="O1224" s="5" t="str">
        <f t="shared" si="19"/>
        <v/>
      </c>
    </row>
    <row r="1225" spans="14:15">
      <c r="N1225" s="5" t="str">
        <f t="shared" si="19"/>
        <v/>
      </c>
      <c r="O1225" s="5" t="str">
        <f t="shared" si="19"/>
        <v/>
      </c>
    </row>
    <row r="1226" spans="14:15">
      <c r="N1226" s="5" t="str">
        <f t="shared" si="19"/>
        <v/>
      </c>
      <c r="O1226" s="5" t="str">
        <f t="shared" si="19"/>
        <v/>
      </c>
    </row>
    <row r="1227" spans="14:15">
      <c r="N1227" s="5" t="str">
        <f t="shared" si="19"/>
        <v/>
      </c>
      <c r="O1227" s="5" t="str">
        <f t="shared" si="19"/>
        <v/>
      </c>
    </row>
    <row r="1228" spans="14:15">
      <c r="N1228" s="5" t="str">
        <f t="shared" si="19"/>
        <v/>
      </c>
      <c r="O1228" s="5" t="str">
        <f t="shared" si="19"/>
        <v/>
      </c>
    </row>
    <row r="1229" spans="14:15">
      <c r="N1229" s="5" t="str">
        <f t="shared" si="19"/>
        <v/>
      </c>
      <c r="O1229" s="5" t="str">
        <f t="shared" si="19"/>
        <v/>
      </c>
    </row>
    <row r="1230" spans="14:15">
      <c r="N1230" s="5" t="str">
        <f t="shared" si="19"/>
        <v/>
      </c>
      <c r="O1230" s="5" t="str">
        <f t="shared" si="19"/>
        <v/>
      </c>
    </row>
    <row r="1231" spans="14:15">
      <c r="N1231" s="5" t="str">
        <f t="shared" si="19"/>
        <v/>
      </c>
      <c r="O1231" s="5" t="str">
        <f t="shared" si="19"/>
        <v/>
      </c>
    </row>
    <row r="1232" spans="14:15">
      <c r="N1232" s="5" t="str">
        <f t="shared" si="19"/>
        <v/>
      </c>
      <c r="O1232" s="5" t="str">
        <f t="shared" si="19"/>
        <v/>
      </c>
    </row>
    <row r="1233" spans="14:15">
      <c r="N1233" s="5" t="str">
        <f t="shared" si="19"/>
        <v/>
      </c>
      <c r="O1233" s="5" t="str">
        <f t="shared" si="19"/>
        <v/>
      </c>
    </row>
    <row r="1234" spans="14:15">
      <c r="N1234" s="5" t="str">
        <f t="shared" si="19"/>
        <v/>
      </c>
      <c r="O1234" s="5" t="str">
        <f t="shared" si="19"/>
        <v/>
      </c>
    </row>
    <row r="1235" spans="14:15">
      <c r="N1235" s="5" t="str">
        <f t="shared" si="19"/>
        <v/>
      </c>
      <c r="O1235" s="5" t="str">
        <f t="shared" si="19"/>
        <v/>
      </c>
    </row>
    <row r="1236" spans="14:15">
      <c r="N1236" s="5" t="str">
        <f t="shared" si="19"/>
        <v/>
      </c>
      <c r="O1236" s="5" t="str">
        <f t="shared" si="19"/>
        <v/>
      </c>
    </row>
    <row r="1237" spans="14:15">
      <c r="N1237" s="5" t="str">
        <f t="shared" si="19"/>
        <v/>
      </c>
      <c r="O1237" s="5" t="str">
        <f t="shared" si="19"/>
        <v/>
      </c>
    </row>
    <row r="1238" spans="14:15">
      <c r="N1238" s="5" t="str">
        <f t="shared" ref="N1238:O1301" si="20">IF(SUM(B1238,D1238,F1238,H1238,J1238,L1238)&gt;0,SUM(B1238,D1238,F1238,H1238,J1238,L1238),TRIM(" ") )</f>
        <v/>
      </c>
      <c r="O1238" s="5" t="str">
        <f t="shared" si="20"/>
        <v/>
      </c>
    </row>
    <row r="1239" spans="14:15">
      <c r="N1239" s="5" t="str">
        <f t="shared" si="20"/>
        <v/>
      </c>
      <c r="O1239" s="5" t="str">
        <f t="shared" si="20"/>
        <v/>
      </c>
    </row>
    <row r="1240" spans="14:15">
      <c r="N1240" s="5" t="str">
        <f t="shared" si="20"/>
        <v/>
      </c>
      <c r="O1240" s="5" t="str">
        <f t="shared" si="20"/>
        <v/>
      </c>
    </row>
    <row r="1241" spans="14:15">
      <c r="N1241" s="5" t="str">
        <f t="shared" si="20"/>
        <v/>
      </c>
      <c r="O1241" s="5" t="str">
        <f t="shared" si="20"/>
        <v/>
      </c>
    </row>
    <row r="1242" spans="14:15">
      <c r="N1242" s="5" t="str">
        <f t="shared" si="20"/>
        <v/>
      </c>
      <c r="O1242" s="5" t="str">
        <f t="shared" si="20"/>
        <v/>
      </c>
    </row>
    <row r="1243" spans="14:15">
      <c r="N1243" s="5" t="str">
        <f t="shared" si="20"/>
        <v/>
      </c>
      <c r="O1243" s="5" t="str">
        <f t="shared" si="20"/>
        <v/>
      </c>
    </row>
    <row r="1244" spans="14:15">
      <c r="N1244" s="5" t="str">
        <f t="shared" si="20"/>
        <v/>
      </c>
      <c r="O1244" s="5" t="str">
        <f t="shared" si="20"/>
        <v/>
      </c>
    </row>
    <row r="1245" spans="14:15">
      <c r="N1245" s="5" t="str">
        <f t="shared" si="20"/>
        <v/>
      </c>
      <c r="O1245" s="5" t="str">
        <f t="shared" si="20"/>
        <v/>
      </c>
    </row>
    <row r="1246" spans="14:15">
      <c r="N1246" s="5" t="str">
        <f t="shared" si="20"/>
        <v/>
      </c>
      <c r="O1246" s="5" t="str">
        <f t="shared" si="20"/>
        <v/>
      </c>
    </row>
    <row r="1247" spans="14:15">
      <c r="N1247" s="5" t="str">
        <f t="shared" si="20"/>
        <v/>
      </c>
      <c r="O1247" s="5" t="str">
        <f t="shared" si="20"/>
        <v/>
      </c>
    </row>
    <row r="1248" spans="14:15">
      <c r="N1248" s="5" t="str">
        <f t="shared" si="20"/>
        <v/>
      </c>
      <c r="O1248" s="5" t="str">
        <f t="shared" si="20"/>
        <v/>
      </c>
    </row>
    <row r="1249" spans="14:15">
      <c r="N1249" s="5" t="str">
        <f t="shared" si="20"/>
        <v/>
      </c>
      <c r="O1249" s="5" t="str">
        <f t="shared" si="20"/>
        <v/>
      </c>
    </row>
    <row r="1250" spans="14:15">
      <c r="N1250" s="5" t="str">
        <f t="shared" si="20"/>
        <v/>
      </c>
      <c r="O1250" s="5" t="str">
        <f t="shared" si="20"/>
        <v/>
      </c>
    </row>
    <row r="1251" spans="14:15">
      <c r="N1251" s="5" t="str">
        <f t="shared" si="20"/>
        <v/>
      </c>
      <c r="O1251" s="5" t="str">
        <f t="shared" si="20"/>
        <v/>
      </c>
    </row>
    <row r="1252" spans="14:15">
      <c r="N1252" s="5" t="str">
        <f t="shared" si="20"/>
        <v/>
      </c>
      <c r="O1252" s="5" t="str">
        <f t="shared" si="20"/>
        <v/>
      </c>
    </row>
    <row r="1253" spans="14:15">
      <c r="N1253" s="5" t="str">
        <f t="shared" si="20"/>
        <v/>
      </c>
      <c r="O1253" s="5" t="str">
        <f t="shared" si="20"/>
        <v/>
      </c>
    </row>
    <row r="1254" spans="14:15">
      <c r="N1254" s="5" t="str">
        <f t="shared" si="20"/>
        <v/>
      </c>
      <c r="O1254" s="5" t="str">
        <f t="shared" si="20"/>
        <v/>
      </c>
    </row>
    <row r="1255" spans="14:15">
      <c r="N1255" s="5" t="str">
        <f t="shared" si="20"/>
        <v/>
      </c>
      <c r="O1255" s="5" t="str">
        <f t="shared" si="20"/>
        <v/>
      </c>
    </row>
    <row r="1256" spans="14:15">
      <c r="N1256" s="5" t="str">
        <f t="shared" si="20"/>
        <v/>
      </c>
      <c r="O1256" s="5" t="str">
        <f t="shared" si="20"/>
        <v/>
      </c>
    </row>
    <row r="1257" spans="14:15">
      <c r="N1257" s="5" t="str">
        <f t="shared" si="20"/>
        <v/>
      </c>
      <c r="O1257" s="5" t="str">
        <f t="shared" si="20"/>
        <v/>
      </c>
    </row>
    <row r="1258" spans="14:15">
      <c r="N1258" s="5" t="str">
        <f t="shared" si="20"/>
        <v/>
      </c>
      <c r="O1258" s="5" t="str">
        <f t="shared" si="20"/>
        <v/>
      </c>
    </row>
    <row r="1259" spans="14:15">
      <c r="N1259" s="5" t="str">
        <f t="shared" si="20"/>
        <v/>
      </c>
      <c r="O1259" s="5" t="str">
        <f t="shared" si="20"/>
        <v/>
      </c>
    </row>
    <row r="1260" spans="14:15">
      <c r="N1260" s="5" t="str">
        <f t="shared" si="20"/>
        <v/>
      </c>
      <c r="O1260" s="5" t="str">
        <f t="shared" si="20"/>
        <v/>
      </c>
    </row>
    <row r="1261" spans="14:15">
      <c r="N1261" s="5" t="str">
        <f t="shared" si="20"/>
        <v/>
      </c>
      <c r="O1261" s="5" t="str">
        <f t="shared" si="20"/>
        <v/>
      </c>
    </row>
    <row r="1262" spans="14:15">
      <c r="N1262" s="5" t="str">
        <f t="shared" si="20"/>
        <v/>
      </c>
      <c r="O1262" s="5" t="str">
        <f t="shared" si="20"/>
        <v/>
      </c>
    </row>
    <row r="1263" spans="14:15">
      <c r="N1263" s="5" t="str">
        <f t="shared" si="20"/>
        <v/>
      </c>
      <c r="O1263" s="5" t="str">
        <f t="shared" si="20"/>
        <v/>
      </c>
    </row>
    <row r="1264" spans="14:15">
      <c r="N1264" s="5" t="str">
        <f t="shared" si="20"/>
        <v/>
      </c>
      <c r="O1264" s="5" t="str">
        <f t="shared" si="20"/>
        <v/>
      </c>
    </row>
    <row r="1265" spans="14:15">
      <c r="N1265" s="5" t="str">
        <f t="shared" si="20"/>
        <v/>
      </c>
      <c r="O1265" s="5" t="str">
        <f t="shared" si="20"/>
        <v/>
      </c>
    </row>
    <row r="1266" spans="14:15">
      <c r="N1266" s="5" t="str">
        <f t="shared" si="20"/>
        <v/>
      </c>
      <c r="O1266" s="5" t="str">
        <f t="shared" si="20"/>
        <v/>
      </c>
    </row>
    <row r="1267" spans="14:15">
      <c r="N1267" s="5" t="str">
        <f t="shared" si="20"/>
        <v/>
      </c>
      <c r="O1267" s="5" t="str">
        <f t="shared" si="20"/>
        <v/>
      </c>
    </row>
    <row r="1268" spans="14:15">
      <c r="N1268" s="5" t="str">
        <f t="shared" si="20"/>
        <v/>
      </c>
      <c r="O1268" s="5" t="str">
        <f t="shared" si="20"/>
        <v/>
      </c>
    </row>
    <row r="1269" spans="14:15">
      <c r="N1269" s="5" t="str">
        <f t="shared" si="20"/>
        <v/>
      </c>
      <c r="O1269" s="5" t="str">
        <f t="shared" si="20"/>
        <v/>
      </c>
    </row>
    <row r="1270" spans="14:15">
      <c r="N1270" s="5" t="str">
        <f t="shared" si="20"/>
        <v/>
      </c>
      <c r="O1270" s="5" t="str">
        <f t="shared" si="20"/>
        <v/>
      </c>
    </row>
    <row r="1271" spans="14:15">
      <c r="N1271" s="5" t="str">
        <f t="shared" si="20"/>
        <v/>
      </c>
      <c r="O1271" s="5" t="str">
        <f t="shared" si="20"/>
        <v/>
      </c>
    </row>
    <row r="1272" spans="14:15">
      <c r="N1272" s="5" t="str">
        <f t="shared" si="20"/>
        <v/>
      </c>
      <c r="O1272" s="5" t="str">
        <f t="shared" si="20"/>
        <v/>
      </c>
    </row>
    <row r="1273" spans="14:15">
      <c r="N1273" s="5" t="str">
        <f t="shared" si="20"/>
        <v/>
      </c>
      <c r="O1273" s="5" t="str">
        <f t="shared" si="20"/>
        <v/>
      </c>
    </row>
    <row r="1274" spans="14:15">
      <c r="N1274" s="5" t="str">
        <f t="shared" si="20"/>
        <v/>
      </c>
      <c r="O1274" s="5" t="str">
        <f t="shared" si="20"/>
        <v/>
      </c>
    </row>
    <row r="1275" spans="14:15">
      <c r="N1275" s="5" t="str">
        <f t="shared" si="20"/>
        <v/>
      </c>
      <c r="O1275" s="5" t="str">
        <f t="shared" si="20"/>
        <v/>
      </c>
    </row>
    <row r="1276" spans="14:15">
      <c r="N1276" s="5" t="str">
        <f t="shared" si="20"/>
        <v/>
      </c>
      <c r="O1276" s="5" t="str">
        <f t="shared" si="20"/>
        <v/>
      </c>
    </row>
    <row r="1277" spans="14:15">
      <c r="N1277" s="5" t="str">
        <f t="shared" si="20"/>
        <v/>
      </c>
      <c r="O1277" s="5" t="str">
        <f t="shared" si="20"/>
        <v/>
      </c>
    </row>
    <row r="1278" spans="14:15">
      <c r="N1278" s="5" t="str">
        <f t="shared" si="20"/>
        <v/>
      </c>
      <c r="O1278" s="5" t="str">
        <f t="shared" si="20"/>
        <v/>
      </c>
    </row>
    <row r="1279" spans="14:15">
      <c r="N1279" s="5" t="str">
        <f t="shared" si="20"/>
        <v/>
      </c>
      <c r="O1279" s="5" t="str">
        <f t="shared" si="20"/>
        <v/>
      </c>
    </row>
    <row r="1280" spans="14:15">
      <c r="N1280" s="5" t="str">
        <f t="shared" si="20"/>
        <v/>
      </c>
      <c r="O1280" s="5" t="str">
        <f t="shared" si="20"/>
        <v/>
      </c>
    </row>
    <row r="1281" spans="14:15">
      <c r="N1281" s="5" t="str">
        <f t="shared" si="20"/>
        <v/>
      </c>
      <c r="O1281" s="5" t="str">
        <f t="shared" si="20"/>
        <v/>
      </c>
    </row>
    <row r="1282" spans="14:15">
      <c r="N1282" s="5" t="str">
        <f t="shared" si="20"/>
        <v/>
      </c>
      <c r="O1282" s="5" t="str">
        <f t="shared" si="20"/>
        <v/>
      </c>
    </row>
    <row r="1283" spans="14:15">
      <c r="N1283" s="5" t="str">
        <f t="shared" si="20"/>
        <v/>
      </c>
      <c r="O1283" s="5" t="str">
        <f t="shared" si="20"/>
        <v/>
      </c>
    </row>
    <row r="1284" spans="14:15">
      <c r="N1284" s="5" t="str">
        <f t="shared" si="20"/>
        <v/>
      </c>
      <c r="O1284" s="5" t="str">
        <f t="shared" si="20"/>
        <v/>
      </c>
    </row>
    <row r="1285" spans="14:15">
      <c r="N1285" s="5" t="str">
        <f t="shared" si="20"/>
        <v/>
      </c>
      <c r="O1285" s="5" t="str">
        <f t="shared" si="20"/>
        <v/>
      </c>
    </row>
    <row r="1286" spans="14:15">
      <c r="N1286" s="5" t="str">
        <f t="shared" si="20"/>
        <v/>
      </c>
      <c r="O1286" s="5" t="str">
        <f t="shared" si="20"/>
        <v/>
      </c>
    </row>
    <row r="1287" spans="14:15">
      <c r="N1287" s="5" t="str">
        <f t="shared" si="20"/>
        <v/>
      </c>
      <c r="O1287" s="5" t="str">
        <f t="shared" si="20"/>
        <v/>
      </c>
    </row>
    <row r="1288" spans="14:15">
      <c r="N1288" s="5" t="str">
        <f t="shared" si="20"/>
        <v/>
      </c>
      <c r="O1288" s="5" t="str">
        <f t="shared" si="20"/>
        <v/>
      </c>
    </row>
    <row r="1289" spans="14:15">
      <c r="N1289" s="5" t="str">
        <f t="shared" si="20"/>
        <v/>
      </c>
      <c r="O1289" s="5" t="str">
        <f t="shared" si="20"/>
        <v/>
      </c>
    </row>
    <row r="1290" spans="14:15">
      <c r="N1290" s="5" t="str">
        <f t="shared" si="20"/>
        <v/>
      </c>
      <c r="O1290" s="5" t="str">
        <f t="shared" si="20"/>
        <v/>
      </c>
    </row>
    <row r="1291" spans="14:15">
      <c r="N1291" s="5" t="str">
        <f t="shared" si="20"/>
        <v/>
      </c>
      <c r="O1291" s="5" t="str">
        <f t="shared" si="20"/>
        <v/>
      </c>
    </row>
    <row r="1292" spans="14:15">
      <c r="N1292" s="5" t="str">
        <f t="shared" si="20"/>
        <v/>
      </c>
      <c r="O1292" s="5" t="str">
        <f t="shared" si="20"/>
        <v/>
      </c>
    </row>
    <row r="1293" spans="14:15">
      <c r="N1293" s="5" t="str">
        <f t="shared" si="20"/>
        <v/>
      </c>
      <c r="O1293" s="5" t="str">
        <f t="shared" si="20"/>
        <v/>
      </c>
    </row>
    <row r="1294" spans="14:15">
      <c r="N1294" s="5" t="str">
        <f t="shared" si="20"/>
        <v/>
      </c>
      <c r="O1294" s="5" t="str">
        <f t="shared" si="20"/>
        <v/>
      </c>
    </row>
    <row r="1295" spans="14:15">
      <c r="N1295" s="5" t="str">
        <f t="shared" si="20"/>
        <v/>
      </c>
      <c r="O1295" s="5" t="str">
        <f t="shared" si="20"/>
        <v/>
      </c>
    </row>
    <row r="1296" spans="14:15">
      <c r="N1296" s="5" t="str">
        <f t="shared" si="20"/>
        <v/>
      </c>
      <c r="O1296" s="5" t="str">
        <f t="shared" si="20"/>
        <v/>
      </c>
    </row>
    <row r="1297" spans="14:15">
      <c r="N1297" s="5" t="str">
        <f t="shared" si="20"/>
        <v/>
      </c>
      <c r="O1297" s="5" t="str">
        <f t="shared" si="20"/>
        <v/>
      </c>
    </row>
    <row r="1298" spans="14:15">
      <c r="N1298" s="5" t="str">
        <f t="shared" si="20"/>
        <v/>
      </c>
      <c r="O1298" s="5" t="str">
        <f t="shared" si="20"/>
        <v/>
      </c>
    </row>
    <row r="1299" spans="14:15">
      <c r="N1299" s="5" t="str">
        <f t="shared" si="20"/>
        <v/>
      </c>
      <c r="O1299" s="5" t="str">
        <f t="shared" si="20"/>
        <v/>
      </c>
    </row>
    <row r="1300" spans="14:15">
      <c r="N1300" s="5" t="str">
        <f t="shared" si="20"/>
        <v/>
      </c>
      <c r="O1300" s="5" t="str">
        <f t="shared" si="20"/>
        <v/>
      </c>
    </row>
    <row r="1301" spans="14:15">
      <c r="N1301" s="5" t="str">
        <f t="shared" si="20"/>
        <v/>
      </c>
      <c r="O1301" s="5" t="str">
        <f t="shared" si="20"/>
        <v/>
      </c>
    </row>
    <row r="1302" spans="14:15">
      <c r="N1302" s="5" t="str">
        <f t="shared" ref="N1302:O1365" si="21">IF(SUM(B1302,D1302,F1302,H1302,J1302,L1302)&gt;0,SUM(B1302,D1302,F1302,H1302,J1302,L1302),TRIM(" ") )</f>
        <v/>
      </c>
      <c r="O1302" s="5" t="str">
        <f t="shared" si="21"/>
        <v/>
      </c>
    </row>
    <row r="1303" spans="14:15">
      <c r="N1303" s="5" t="str">
        <f t="shared" si="21"/>
        <v/>
      </c>
      <c r="O1303" s="5" t="str">
        <f t="shared" si="21"/>
        <v/>
      </c>
    </row>
    <row r="1304" spans="14:15">
      <c r="N1304" s="5" t="str">
        <f t="shared" si="21"/>
        <v/>
      </c>
      <c r="O1304" s="5" t="str">
        <f t="shared" si="21"/>
        <v/>
      </c>
    </row>
    <row r="1305" spans="14:15">
      <c r="N1305" s="5" t="str">
        <f t="shared" si="21"/>
        <v/>
      </c>
      <c r="O1305" s="5" t="str">
        <f t="shared" si="21"/>
        <v/>
      </c>
    </row>
    <row r="1306" spans="14:15">
      <c r="N1306" s="5" t="str">
        <f t="shared" si="21"/>
        <v/>
      </c>
      <c r="O1306" s="5" t="str">
        <f t="shared" si="21"/>
        <v/>
      </c>
    </row>
    <row r="1307" spans="14:15">
      <c r="N1307" s="5" t="str">
        <f t="shared" si="21"/>
        <v/>
      </c>
      <c r="O1307" s="5" t="str">
        <f t="shared" si="21"/>
        <v/>
      </c>
    </row>
    <row r="1308" spans="14:15">
      <c r="N1308" s="5" t="str">
        <f t="shared" si="21"/>
        <v/>
      </c>
      <c r="O1308" s="5" t="str">
        <f t="shared" si="21"/>
        <v/>
      </c>
    </row>
    <row r="1309" spans="14:15">
      <c r="N1309" s="5" t="str">
        <f t="shared" si="21"/>
        <v/>
      </c>
      <c r="O1309" s="5" t="str">
        <f t="shared" si="21"/>
        <v/>
      </c>
    </row>
    <row r="1310" spans="14:15">
      <c r="N1310" s="5" t="str">
        <f t="shared" si="21"/>
        <v/>
      </c>
      <c r="O1310" s="5" t="str">
        <f t="shared" si="21"/>
        <v/>
      </c>
    </row>
    <row r="1311" spans="14:15">
      <c r="N1311" s="5" t="str">
        <f t="shared" si="21"/>
        <v/>
      </c>
      <c r="O1311" s="5" t="str">
        <f t="shared" si="21"/>
        <v/>
      </c>
    </row>
    <row r="1312" spans="14:15">
      <c r="N1312" s="5" t="str">
        <f t="shared" si="21"/>
        <v/>
      </c>
      <c r="O1312" s="5" t="str">
        <f t="shared" si="21"/>
        <v/>
      </c>
    </row>
    <row r="1313" spans="14:15">
      <c r="N1313" s="5" t="str">
        <f t="shared" si="21"/>
        <v/>
      </c>
      <c r="O1313" s="5" t="str">
        <f t="shared" si="21"/>
        <v/>
      </c>
    </row>
    <row r="1314" spans="14:15">
      <c r="N1314" s="5" t="str">
        <f t="shared" si="21"/>
        <v/>
      </c>
      <c r="O1314" s="5" t="str">
        <f t="shared" si="21"/>
        <v/>
      </c>
    </row>
    <row r="1315" spans="14:15">
      <c r="N1315" s="5" t="str">
        <f t="shared" si="21"/>
        <v/>
      </c>
      <c r="O1315" s="5" t="str">
        <f t="shared" si="21"/>
        <v/>
      </c>
    </row>
    <row r="1316" spans="14:15">
      <c r="N1316" s="5" t="str">
        <f t="shared" si="21"/>
        <v/>
      </c>
      <c r="O1316" s="5" t="str">
        <f t="shared" si="21"/>
        <v/>
      </c>
    </row>
    <row r="1317" spans="14:15">
      <c r="N1317" s="5" t="str">
        <f t="shared" si="21"/>
        <v/>
      </c>
      <c r="O1317" s="5" t="str">
        <f t="shared" si="21"/>
        <v/>
      </c>
    </row>
    <row r="1318" spans="14:15">
      <c r="N1318" s="5" t="str">
        <f t="shared" si="21"/>
        <v/>
      </c>
      <c r="O1318" s="5" t="str">
        <f t="shared" si="21"/>
        <v/>
      </c>
    </row>
    <row r="1319" spans="14:15">
      <c r="N1319" s="5" t="str">
        <f t="shared" si="21"/>
        <v/>
      </c>
      <c r="O1319" s="5" t="str">
        <f t="shared" si="21"/>
        <v/>
      </c>
    </row>
    <row r="1320" spans="14:15">
      <c r="N1320" s="5" t="str">
        <f t="shared" si="21"/>
        <v/>
      </c>
      <c r="O1320" s="5" t="str">
        <f t="shared" si="21"/>
        <v/>
      </c>
    </row>
    <row r="1321" spans="14:15">
      <c r="N1321" s="5" t="str">
        <f t="shared" si="21"/>
        <v/>
      </c>
      <c r="O1321" s="5" t="str">
        <f t="shared" si="21"/>
        <v/>
      </c>
    </row>
    <row r="1322" spans="14:15">
      <c r="N1322" s="5" t="str">
        <f t="shared" si="21"/>
        <v/>
      </c>
      <c r="O1322" s="5" t="str">
        <f t="shared" si="21"/>
        <v/>
      </c>
    </row>
    <row r="1323" spans="14:15">
      <c r="N1323" s="5" t="str">
        <f t="shared" si="21"/>
        <v/>
      </c>
      <c r="O1323" s="5" t="str">
        <f t="shared" si="21"/>
        <v/>
      </c>
    </row>
    <row r="1324" spans="14:15">
      <c r="N1324" s="5" t="str">
        <f t="shared" si="21"/>
        <v/>
      </c>
      <c r="O1324" s="5" t="str">
        <f t="shared" si="21"/>
        <v/>
      </c>
    </row>
    <row r="1325" spans="14:15">
      <c r="N1325" s="5" t="str">
        <f t="shared" si="21"/>
        <v/>
      </c>
      <c r="O1325" s="5" t="str">
        <f t="shared" si="21"/>
        <v/>
      </c>
    </row>
    <row r="1326" spans="14:15">
      <c r="N1326" s="5" t="str">
        <f t="shared" si="21"/>
        <v/>
      </c>
      <c r="O1326" s="5" t="str">
        <f t="shared" si="21"/>
        <v/>
      </c>
    </row>
    <row r="1327" spans="14:15">
      <c r="N1327" s="5" t="str">
        <f t="shared" si="21"/>
        <v/>
      </c>
      <c r="O1327" s="5" t="str">
        <f t="shared" si="21"/>
        <v/>
      </c>
    </row>
    <row r="1328" spans="14:15">
      <c r="N1328" s="5" t="str">
        <f t="shared" si="21"/>
        <v/>
      </c>
      <c r="O1328" s="5" t="str">
        <f t="shared" si="21"/>
        <v/>
      </c>
    </row>
    <row r="1329" spans="14:15">
      <c r="N1329" s="5" t="str">
        <f t="shared" si="21"/>
        <v/>
      </c>
      <c r="O1329" s="5" t="str">
        <f t="shared" si="21"/>
        <v/>
      </c>
    </row>
    <row r="1330" spans="14:15">
      <c r="N1330" s="5" t="str">
        <f t="shared" si="21"/>
        <v/>
      </c>
      <c r="O1330" s="5" t="str">
        <f t="shared" si="21"/>
        <v/>
      </c>
    </row>
    <row r="1331" spans="14:15">
      <c r="N1331" s="5" t="str">
        <f t="shared" si="21"/>
        <v/>
      </c>
      <c r="O1331" s="5" t="str">
        <f t="shared" si="21"/>
        <v/>
      </c>
    </row>
    <row r="1332" spans="14:15">
      <c r="N1332" s="5" t="str">
        <f t="shared" si="21"/>
        <v/>
      </c>
      <c r="O1332" s="5" t="str">
        <f t="shared" si="21"/>
        <v/>
      </c>
    </row>
    <row r="1333" spans="14:15">
      <c r="N1333" s="5" t="str">
        <f t="shared" si="21"/>
        <v/>
      </c>
      <c r="O1333" s="5" t="str">
        <f t="shared" si="21"/>
        <v/>
      </c>
    </row>
    <row r="1334" spans="14:15">
      <c r="N1334" s="5" t="str">
        <f t="shared" si="21"/>
        <v/>
      </c>
      <c r="O1334" s="5" t="str">
        <f t="shared" si="21"/>
        <v/>
      </c>
    </row>
    <row r="1335" spans="14:15">
      <c r="N1335" s="5" t="str">
        <f t="shared" si="21"/>
        <v/>
      </c>
      <c r="O1335" s="5" t="str">
        <f t="shared" si="21"/>
        <v/>
      </c>
    </row>
    <row r="1336" spans="14:15">
      <c r="N1336" s="5" t="str">
        <f t="shared" si="21"/>
        <v/>
      </c>
      <c r="O1336" s="5" t="str">
        <f t="shared" si="21"/>
        <v/>
      </c>
    </row>
    <row r="1337" spans="14:15">
      <c r="N1337" s="5" t="str">
        <f t="shared" si="21"/>
        <v/>
      </c>
      <c r="O1337" s="5" t="str">
        <f t="shared" si="21"/>
        <v/>
      </c>
    </row>
    <row r="1338" spans="14:15">
      <c r="N1338" s="5" t="str">
        <f t="shared" si="21"/>
        <v/>
      </c>
      <c r="O1338" s="5" t="str">
        <f t="shared" si="21"/>
        <v/>
      </c>
    </row>
    <row r="1339" spans="14:15">
      <c r="N1339" s="5" t="str">
        <f t="shared" si="21"/>
        <v/>
      </c>
      <c r="O1339" s="5" t="str">
        <f t="shared" si="21"/>
        <v/>
      </c>
    </row>
    <row r="1340" spans="14:15">
      <c r="N1340" s="5" t="str">
        <f t="shared" si="21"/>
        <v/>
      </c>
      <c r="O1340" s="5" t="str">
        <f t="shared" si="21"/>
        <v/>
      </c>
    </row>
    <row r="1341" spans="14:15">
      <c r="N1341" s="5" t="str">
        <f t="shared" si="21"/>
        <v/>
      </c>
      <c r="O1341" s="5" t="str">
        <f t="shared" si="21"/>
        <v/>
      </c>
    </row>
    <row r="1342" spans="14:15">
      <c r="N1342" s="5" t="str">
        <f t="shared" si="21"/>
        <v/>
      </c>
      <c r="O1342" s="5" t="str">
        <f t="shared" si="21"/>
        <v/>
      </c>
    </row>
    <row r="1343" spans="14:15">
      <c r="N1343" s="5" t="str">
        <f t="shared" si="21"/>
        <v/>
      </c>
      <c r="O1343" s="5" t="str">
        <f t="shared" si="21"/>
        <v/>
      </c>
    </row>
    <row r="1344" spans="14:15">
      <c r="N1344" s="5" t="str">
        <f t="shared" si="21"/>
        <v/>
      </c>
      <c r="O1344" s="5" t="str">
        <f t="shared" si="21"/>
        <v/>
      </c>
    </row>
    <row r="1345" spans="14:15">
      <c r="N1345" s="5" t="str">
        <f t="shared" si="21"/>
        <v/>
      </c>
      <c r="O1345" s="5" t="str">
        <f t="shared" si="21"/>
        <v/>
      </c>
    </row>
    <row r="1346" spans="14:15">
      <c r="N1346" s="5" t="str">
        <f t="shared" si="21"/>
        <v/>
      </c>
      <c r="O1346" s="5" t="str">
        <f t="shared" si="21"/>
        <v/>
      </c>
    </row>
    <row r="1347" spans="14:15">
      <c r="N1347" s="5" t="str">
        <f t="shared" si="21"/>
        <v/>
      </c>
      <c r="O1347" s="5" t="str">
        <f t="shared" si="21"/>
        <v/>
      </c>
    </row>
    <row r="1348" spans="14:15">
      <c r="N1348" s="5" t="str">
        <f t="shared" si="21"/>
        <v/>
      </c>
      <c r="O1348" s="5" t="str">
        <f t="shared" si="21"/>
        <v/>
      </c>
    </row>
    <row r="1349" spans="14:15">
      <c r="N1349" s="5" t="str">
        <f t="shared" si="21"/>
        <v/>
      </c>
      <c r="O1349" s="5" t="str">
        <f t="shared" si="21"/>
        <v/>
      </c>
    </row>
    <row r="1350" spans="14:15">
      <c r="N1350" s="5" t="str">
        <f t="shared" si="21"/>
        <v/>
      </c>
      <c r="O1350" s="5" t="str">
        <f t="shared" si="21"/>
        <v/>
      </c>
    </row>
    <row r="1351" spans="14:15">
      <c r="N1351" s="5" t="str">
        <f t="shared" si="21"/>
        <v/>
      </c>
      <c r="O1351" s="5" t="str">
        <f t="shared" si="21"/>
        <v/>
      </c>
    </row>
    <row r="1352" spans="14:15">
      <c r="N1352" s="5" t="str">
        <f t="shared" si="21"/>
        <v/>
      </c>
      <c r="O1352" s="5" t="str">
        <f t="shared" si="21"/>
        <v/>
      </c>
    </row>
    <row r="1353" spans="14:15">
      <c r="N1353" s="5" t="str">
        <f t="shared" si="21"/>
        <v/>
      </c>
      <c r="O1353" s="5" t="str">
        <f t="shared" si="21"/>
        <v/>
      </c>
    </row>
    <row r="1354" spans="14:15">
      <c r="N1354" s="5" t="str">
        <f t="shared" si="21"/>
        <v/>
      </c>
      <c r="O1354" s="5" t="str">
        <f t="shared" si="21"/>
        <v/>
      </c>
    </row>
    <row r="1355" spans="14:15">
      <c r="N1355" s="5" t="str">
        <f t="shared" si="21"/>
        <v/>
      </c>
      <c r="O1355" s="5" t="str">
        <f t="shared" si="21"/>
        <v/>
      </c>
    </row>
    <row r="1356" spans="14:15">
      <c r="N1356" s="5" t="str">
        <f t="shared" si="21"/>
        <v/>
      </c>
      <c r="O1356" s="5" t="str">
        <f t="shared" si="21"/>
        <v/>
      </c>
    </row>
    <row r="1357" spans="14:15">
      <c r="N1357" s="5" t="str">
        <f t="shared" si="21"/>
        <v/>
      </c>
      <c r="O1357" s="5" t="str">
        <f t="shared" si="21"/>
        <v/>
      </c>
    </row>
    <row r="1358" spans="14:15">
      <c r="N1358" s="5" t="str">
        <f t="shared" si="21"/>
        <v/>
      </c>
      <c r="O1358" s="5" t="str">
        <f t="shared" si="21"/>
        <v/>
      </c>
    </row>
    <row r="1359" spans="14:15">
      <c r="N1359" s="5" t="str">
        <f t="shared" si="21"/>
        <v/>
      </c>
      <c r="O1359" s="5" t="str">
        <f t="shared" si="21"/>
        <v/>
      </c>
    </row>
    <row r="1360" spans="14:15">
      <c r="N1360" s="5" t="str">
        <f t="shared" si="21"/>
        <v/>
      </c>
      <c r="O1360" s="5" t="str">
        <f t="shared" si="21"/>
        <v/>
      </c>
    </row>
    <row r="1361" spans="14:15">
      <c r="N1361" s="5" t="str">
        <f t="shared" si="21"/>
        <v/>
      </c>
      <c r="O1361" s="5" t="str">
        <f t="shared" si="21"/>
        <v/>
      </c>
    </row>
    <row r="1362" spans="14:15">
      <c r="N1362" s="5" t="str">
        <f t="shared" si="21"/>
        <v/>
      </c>
      <c r="O1362" s="5" t="str">
        <f t="shared" si="21"/>
        <v/>
      </c>
    </row>
    <row r="1363" spans="14:15">
      <c r="N1363" s="5" t="str">
        <f t="shared" si="21"/>
        <v/>
      </c>
      <c r="O1363" s="5" t="str">
        <f t="shared" si="21"/>
        <v/>
      </c>
    </row>
    <row r="1364" spans="14:15">
      <c r="N1364" s="5" t="str">
        <f t="shared" si="21"/>
        <v/>
      </c>
      <c r="O1364" s="5" t="str">
        <f t="shared" si="21"/>
        <v/>
      </c>
    </row>
    <row r="1365" spans="14:15">
      <c r="N1365" s="5" t="str">
        <f t="shared" si="21"/>
        <v/>
      </c>
      <c r="O1365" s="5" t="str">
        <f t="shared" si="21"/>
        <v/>
      </c>
    </row>
    <row r="1366" spans="14:15">
      <c r="N1366" s="5" t="str">
        <f t="shared" ref="N1366:O1429" si="22">IF(SUM(B1366,D1366,F1366,H1366,J1366,L1366)&gt;0,SUM(B1366,D1366,F1366,H1366,J1366,L1366),TRIM(" ") )</f>
        <v/>
      </c>
      <c r="O1366" s="5" t="str">
        <f t="shared" si="22"/>
        <v/>
      </c>
    </row>
    <row r="1367" spans="14:15">
      <c r="N1367" s="5" t="str">
        <f t="shared" si="22"/>
        <v/>
      </c>
      <c r="O1367" s="5" t="str">
        <f t="shared" si="22"/>
        <v/>
      </c>
    </row>
    <row r="1368" spans="14:15">
      <c r="N1368" s="5" t="str">
        <f t="shared" si="22"/>
        <v/>
      </c>
      <c r="O1368" s="5" t="str">
        <f t="shared" si="22"/>
        <v/>
      </c>
    </row>
    <row r="1369" spans="14:15">
      <c r="N1369" s="5" t="str">
        <f t="shared" si="22"/>
        <v/>
      </c>
      <c r="O1369" s="5" t="str">
        <f t="shared" si="22"/>
        <v/>
      </c>
    </row>
    <row r="1370" spans="14:15">
      <c r="N1370" s="5" t="str">
        <f t="shared" si="22"/>
        <v/>
      </c>
      <c r="O1370" s="5" t="str">
        <f t="shared" si="22"/>
        <v/>
      </c>
    </row>
    <row r="1371" spans="14:15">
      <c r="N1371" s="5" t="str">
        <f t="shared" si="22"/>
        <v/>
      </c>
      <c r="O1371" s="5" t="str">
        <f t="shared" si="22"/>
        <v/>
      </c>
    </row>
    <row r="1372" spans="14:15">
      <c r="N1372" s="5" t="str">
        <f t="shared" si="22"/>
        <v/>
      </c>
      <c r="O1372" s="5" t="str">
        <f t="shared" si="22"/>
        <v/>
      </c>
    </row>
    <row r="1373" spans="14:15">
      <c r="N1373" s="5" t="str">
        <f t="shared" si="22"/>
        <v/>
      </c>
      <c r="O1373" s="5" t="str">
        <f t="shared" si="22"/>
        <v/>
      </c>
    </row>
    <row r="1374" spans="14:15">
      <c r="N1374" s="5" t="str">
        <f t="shared" si="22"/>
        <v/>
      </c>
      <c r="O1374" s="5" t="str">
        <f t="shared" si="22"/>
        <v/>
      </c>
    </row>
    <row r="1375" spans="14:15">
      <c r="N1375" s="5" t="str">
        <f t="shared" si="22"/>
        <v/>
      </c>
      <c r="O1375" s="5" t="str">
        <f t="shared" si="22"/>
        <v/>
      </c>
    </row>
    <row r="1376" spans="14:15">
      <c r="N1376" s="5" t="str">
        <f t="shared" si="22"/>
        <v/>
      </c>
      <c r="O1376" s="5" t="str">
        <f t="shared" si="22"/>
        <v/>
      </c>
    </row>
    <row r="1377" spans="14:15">
      <c r="N1377" s="5" t="str">
        <f t="shared" si="22"/>
        <v/>
      </c>
      <c r="O1377" s="5" t="str">
        <f t="shared" si="22"/>
        <v/>
      </c>
    </row>
    <row r="1378" spans="14:15">
      <c r="N1378" s="5" t="str">
        <f t="shared" si="22"/>
        <v/>
      </c>
      <c r="O1378" s="5" t="str">
        <f t="shared" si="22"/>
        <v/>
      </c>
    </row>
    <row r="1379" spans="14:15">
      <c r="N1379" s="5" t="str">
        <f t="shared" si="22"/>
        <v/>
      </c>
      <c r="O1379" s="5" t="str">
        <f t="shared" si="22"/>
        <v/>
      </c>
    </row>
    <row r="1380" spans="14:15">
      <c r="N1380" s="5" t="str">
        <f t="shared" si="22"/>
        <v/>
      </c>
      <c r="O1380" s="5" t="str">
        <f t="shared" si="22"/>
        <v/>
      </c>
    </row>
    <row r="1381" spans="14:15">
      <c r="N1381" s="5" t="str">
        <f t="shared" si="22"/>
        <v/>
      </c>
      <c r="O1381" s="5" t="str">
        <f t="shared" si="22"/>
        <v/>
      </c>
    </row>
    <row r="1382" spans="14:15">
      <c r="N1382" s="5" t="str">
        <f t="shared" si="22"/>
        <v/>
      </c>
      <c r="O1382" s="5" t="str">
        <f t="shared" si="22"/>
        <v/>
      </c>
    </row>
    <row r="1383" spans="14:15">
      <c r="N1383" s="5" t="str">
        <f t="shared" si="22"/>
        <v/>
      </c>
      <c r="O1383" s="5" t="str">
        <f t="shared" si="22"/>
        <v/>
      </c>
    </row>
    <row r="1384" spans="14:15">
      <c r="N1384" s="5" t="str">
        <f t="shared" si="22"/>
        <v/>
      </c>
      <c r="O1384" s="5" t="str">
        <f t="shared" si="22"/>
        <v/>
      </c>
    </row>
    <row r="1385" spans="14:15">
      <c r="N1385" s="5" t="str">
        <f t="shared" si="22"/>
        <v/>
      </c>
      <c r="O1385" s="5" t="str">
        <f t="shared" si="22"/>
        <v/>
      </c>
    </row>
    <row r="1386" spans="14:15">
      <c r="N1386" s="5" t="str">
        <f t="shared" si="22"/>
        <v/>
      </c>
      <c r="O1386" s="5" t="str">
        <f t="shared" si="22"/>
        <v/>
      </c>
    </row>
    <row r="1387" spans="14:15">
      <c r="N1387" s="5" t="str">
        <f t="shared" si="22"/>
        <v/>
      </c>
      <c r="O1387" s="5" t="str">
        <f t="shared" si="22"/>
        <v/>
      </c>
    </row>
    <row r="1388" spans="14:15">
      <c r="N1388" s="5" t="str">
        <f t="shared" si="22"/>
        <v/>
      </c>
      <c r="O1388" s="5" t="str">
        <f t="shared" si="22"/>
        <v/>
      </c>
    </row>
    <row r="1389" spans="14:15">
      <c r="N1389" s="5" t="str">
        <f t="shared" si="22"/>
        <v/>
      </c>
      <c r="O1389" s="5" t="str">
        <f t="shared" si="22"/>
        <v/>
      </c>
    </row>
    <row r="1390" spans="14:15">
      <c r="N1390" s="5" t="str">
        <f t="shared" si="22"/>
        <v/>
      </c>
      <c r="O1390" s="5" t="str">
        <f t="shared" si="22"/>
        <v/>
      </c>
    </row>
    <row r="1391" spans="14:15">
      <c r="N1391" s="5" t="str">
        <f t="shared" si="22"/>
        <v/>
      </c>
      <c r="O1391" s="5" t="str">
        <f t="shared" si="22"/>
        <v/>
      </c>
    </row>
    <row r="1392" spans="14:15">
      <c r="N1392" s="5" t="str">
        <f t="shared" si="22"/>
        <v/>
      </c>
      <c r="O1392" s="5" t="str">
        <f t="shared" si="22"/>
        <v/>
      </c>
    </row>
    <row r="1393" spans="14:15">
      <c r="N1393" s="5" t="str">
        <f t="shared" si="22"/>
        <v/>
      </c>
      <c r="O1393" s="5" t="str">
        <f t="shared" si="22"/>
        <v/>
      </c>
    </row>
    <row r="1394" spans="14:15">
      <c r="N1394" s="5" t="str">
        <f t="shared" si="22"/>
        <v/>
      </c>
      <c r="O1394" s="5" t="str">
        <f t="shared" si="22"/>
        <v/>
      </c>
    </row>
    <row r="1395" spans="14:15">
      <c r="N1395" s="5" t="str">
        <f t="shared" si="22"/>
        <v/>
      </c>
      <c r="O1395" s="5" t="str">
        <f t="shared" si="22"/>
        <v/>
      </c>
    </row>
    <row r="1396" spans="14:15">
      <c r="N1396" s="5" t="str">
        <f t="shared" si="22"/>
        <v/>
      </c>
      <c r="O1396" s="5" t="str">
        <f t="shared" si="22"/>
        <v/>
      </c>
    </row>
    <row r="1397" spans="14:15">
      <c r="N1397" s="5" t="str">
        <f t="shared" si="22"/>
        <v/>
      </c>
      <c r="O1397" s="5" t="str">
        <f t="shared" si="22"/>
        <v/>
      </c>
    </row>
    <row r="1398" spans="14:15">
      <c r="N1398" s="5" t="str">
        <f t="shared" si="22"/>
        <v/>
      </c>
      <c r="O1398" s="5" t="str">
        <f t="shared" si="22"/>
        <v/>
      </c>
    </row>
    <row r="1399" spans="14:15">
      <c r="N1399" s="5" t="str">
        <f t="shared" si="22"/>
        <v/>
      </c>
      <c r="O1399" s="5" t="str">
        <f t="shared" si="22"/>
        <v/>
      </c>
    </row>
    <row r="1400" spans="14:15">
      <c r="N1400" s="5" t="str">
        <f t="shared" si="22"/>
        <v/>
      </c>
      <c r="O1400" s="5" t="str">
        <f t="shared" si="22"/>
        <v/>
      </c>
    </row>
    <row r="1401" spans="14:15">
      <c r="N1401" s="5" t="str">
        <f t="shared" si="22"/>
        <v/>
      </c>
      <c r="O1401" s="5" t="str">
        <f t="shared" si="22"/>
        <v/>
      </c>
    </row>
    <row r="1402" spans="14:15">
      <c r="N1402" s="5" t="str">
        <f t="shared" si="22"/>
        <v/>
      </c>
      <c r="O1402" s="5" t="str">
        <f t="shared" si="22"/>
        <v/>
      </c>
    </row>
    <row r="1403" spans="14:15">
      <c r="N1403" s="5" t="str">
        <f t="shared" si="22"/>
        <v/>
      </c>
      <c r="O1403" s="5" t="str">
        <f t="shared" si="22"/>
        <v/>
      </c>
    </row>
    <row r="1404" spans="14:15">
      <c r="N1404" s="5" t="str">
        <f t="shared" si="22"/>
        <v/>
      </c>
      <c r="O1404" s="5" t="str">
        <f t="shared" si="22"/>
        <v/>
      </c>
    </row>
    <row r="1405" spans="14:15">
      <c r="N1405" s="5" t="str">
        <f t="shared" si="22"/>
        <v/>
      </c>
      <c r="O1405" s="5" t="str">
        <f t="shared" si="22"/>
        <v/>
      </c>
    </row>
    <row r="1406" spans="14:15">
      <c r="N1406" s="5" t="str">
        <f t="shared" si="22"/>
        <v/>
      </c>
      <c r="O1406" s="5" t="str">
        <f t="shared" si="22"/>
        <v/>
      </c>
    </row>
    <row r="1407" spans="14:15">
      <c r="N1407" s="5" t="str">
        <f t="shared" si="22"/>
        <v/>
      </c>
      <c r="O1407" s="5" t="str">
        <f t="shared" si="22"/>
        <v/>
      </c>
    </row>
    <row r="1408" spans="14:15">
      <c r="N1408" s="5" t="str">
        <f t="shared" si="22"/>
        <v/>
      </c>
      <c r="O1408" s="5" t="str">
        <f t="shared" si="22"/>
        <v/>
      </c>
    </row>
    <row r="1409" spans="14:15">
      <c r="N1409" s="5" t="str">
        <f t="shared" si="22"/>
        <v/>
      </c>
      <c r="O1409" s="5" t="str">
        <f t="shared" si="22"/>
        <v/>
      </c>
    </row>
    <row r="1410" spans="14:15">
      <c r="N1410" s="5" t="str">
        <f t="shared" si="22"/>
        <v/>
      </c>
      <c r="O1410" s="5" t="str">
        <f t="shared" si="22"/>
        <v/>
      </c>
    </row>
    <row r="1411" spans="14:15">
      <c r="N1411" s="5" t="str">
        <f t="shared" si="22"/>
        <v/>
      </c>
      <c r="O1411" s="5" t="str">
        <f t="shared" si="22"/>
        <v/>
      </c>
    </row>
    <row r="1412" spans="14:15">
      <c r="N1412" s="5" t="str">
        <f t="shared" si="22"/>
        <v/>
      </c>
      <c r="O1412" s="5" t="str">
        <f t="shared" si="22"/>
        <v/>
      </c>
    </row>
    <row r="1413" spans="14:15">
      <c r="N1413" s="5" t="str">
        <f t="shared" si="22"/>
        <v/>
      </c>
      <c r="O1413" s="5" t="str">
        <f t="shared" si="22"/>
        <v/>
      </c>
    </row>
    <row r="1414" spans="14:15">
      <c r="N1414" s="5" t="str">
        <f t="shared" si="22"/>
        <v/>
      </c>
      <c r="O1414" s="5" t="str">
        <f t="shared" si="22"/>
        <v/>
      </c>
    </row>
    <row r="1415" spans="14:15">
      <c r="N1415" s="5" t="str">
        <f t="shared" si="22"/>
        <v/>
      </c>
      <c r="O1415" s="5" t="str">
        <f t="shared" si="22"/>
        <v/>
      </c>
    </row>
    <row r="1416" spans="14:15">
      <c r="N1416" s="5" t="str">
        <f t="shared" si="22"/>
        <v/>
      </c>
      <c r="O1416" s="5" t="str">
        <f t="shared" si="22"/>
        <v/>
      </c>
    </row>
    <row r="1417" spans="14:15">
      <c r="N1417" s="5" t="str">
        <f t="shared" si="22"/>
        <v/>
      </c>
      <c r="O1417" s="5" t="str">
        <f t="shared" si="22"/>
        <v/>
      </c>
    </row>
    <row r="1418" spans="14:15">
      <c r="N1418" s="5" t="str">
        <f t="shared" si="22"/>
        <v/>
      </c>
      <c r="O1418" s="5" t="str">
        <f t="shared" si="22"/>
        <v/>
      </c>
    </row>
    <row r="1419" spans="14:15">
      <c r="N1419" s="5" t="str">
        <f t="shared" si="22"/>
        <v/>
      </c>
      <c r="O1419" s="5" t="str">
        <f t="shared" si="22"/>
        <v/>
      </c>
    </row>
    <row r="1420" spans="14:15">
      <c r="N1420" s="5" t="str">
        <f t="shared" si="22"/>
        <v/>
      </c>
      <c r="O1420" s="5" t="str">
        <f t="shared" si="22"/>
        <v/>
      </c>
    </row>
    <row r="1421" spans="14:15">
      <c r="N1421" s="5" t="str">
        <f t="shared" si="22"/>
        <v/>
      </c>
      <c r="O1421" s="5" t="str">
        <f t="shared" si="22"/>
        <v/>
      </c>
    </row>
    <row r="1422" spans="14:15">
      <c r="N1422" s="5" t="str">
        <f t="shared" si="22"/>
        <v/>
      </c>
      <c r="O1422" s="5" t="str">
        <f t="shared" si="22"/>
        <v/>
      </c>
    </row>
    <row r="1423" spans="14:15">
      <c r="N1423" s="5" t="str">
        <f t="shared" si="22"/>
        <v/>
      </c>
      <c r="O1423" s="5" t="str">
        <f t="shared" si="22"/>
        <v/>
      </c>
    </row>
    <row r="1424" spans="14:15">
      <c r="N1424" s="5" t="str">
        <f t="shared" si="22"/>
        <v/>
      </c>
      <c r="O1424" s="5" t="str">
        <f t="shared" si="22"/>
        <v/>
      </c>
    </row>
    <row r="1425" spans="14:15">
      <c r="N1425" s="5" t="str">
        <f t="shared" si="22"/>
        <v/>
      </c>
      <c r="O1425" s="5" t="str">
        <f t="shared" si="22"/>
        <v/>
      </c>
    </row>
    <row r="1426" spans="14:15">
      <c r="N1426" s="5" t="str">
        <f t="shared" si="22"/>
        <v/>
      </c>
      <c r="O1426" s="5" t="str">
        <f t="shared" si="22"/>
        <v/>
      </c>
    </row>
    <row r="1427" spans="14:15">
      <c r="N1427" s="5" t="str">
        <f t="shared" si="22"/>
        <v/>
      </c>
      <c r="O1427" s="5" t="str">
        <f t="shared" si="22"/>
        <v/>
      </c>
    </row>
    <row r="1428" spans="14:15">
      <c r="N1428" s="5" t="str">
        <f t="shared" si="22"/>
        <v/>
      </c>
      <c r="O1428" s="5" t="str">
        <f t="shared" si="22"/>
        <v/>
      </c>
    </row>
    <row r="1429" spans="14:15">
      <c r="N1429" s="5" t="str">
        <f t="shared" si="22"/>
        <v/>
      </c>
      <c r="O1429" s="5" t="str">
        <f t="shared" si="22"/>
        <v/>
      </c>
    </row>
    <row r="1430" spans="14:15">
      <c r="N1430" s="5" t="str">
        <f t="shared" ref="N1430:O1493" si="23">IF(SUM(B1430,D1430,F1430,H1430,J1430,L1430)&gt;0,SUM(B1430,D1430,F1430,H1430,J1430,L1430),TRIM(" ") )</f>
        <v/>
      </c>
      <c r="O1430" s="5" t="str">
        <f t="shared" si="23"/>
        <v/>
      </c>
    </row>
    <row r="1431" spans="14:15">
      <c r="N1431" s="5" t="str">
        <f t="shared" si="23"/>
        <v/>
      </c>
      <c r="O1431" s="5" t="str">
        <f t="shared" si="23"/>
        <v/>
      </c>
    </row>
    <row r="1432" spans="14:15">
      <c r="N1432" s="5" t="str">
        <f t="shared" si="23"/>
        <v/>
      </c>
      <c r="O1432" s="5" t="str">
        <f t="shared" si="23"/>
        <v/>
      </c>
    </row>
    <row r="1433" spans="14:15">
      <c r="N1433" s="5" t="str">
        <f t="shared" si="23"/>
        <v/>
      </c>
      <c r="O1433" s="5" t="str">
        <f t="shared" si="23"/>
        <v/>
      </c>
    </row>
    <row r="1434" spans="14:15">
      <c r="N1434" s="5" t="str">
        <f t="shared" si="23"/>
        <v/>
      </c>
      <c r="O1434" s="5" t="str">
        <f t="shared" si="23"/>
        <v/>
      </c>
    </row>
    <row r="1435" spans="14:15">
      <c r="N1435" s="5" t="str">
        <f t="shared" si="23"/>
        <v/>
      </c>
      <c r="O1435" s="5" t="str">
        <f t="shared" si="23"/>
        <v/>
      </c>
    </row>
    <row r="1436" spans="14:15">
      <c r="N1436" s="5" t="str">
        <f t="shared" si="23"/>
        <v/>
      </c>
      <c r="O1436" s="5" t="str">
        <f t="shared" si="23"/>
        <v/>
      </c>
    </row>
    <row r="1437" spans="14:15">
      <c r="N1437" s="5" t="str">
        <f t="shared" si="23"/>
        <v/>
      </c>
      <c r="O1437" s="5" t="str">
        <f t="shared" si="23"/>
        <v/>
      </c>
    </row>
    <row r="1438" spans="14:15">
      <c r="N1438" s="5" t="str">
        <f t="shared" si="23"/>
        <v/>
      </c>
      <c r="O1438" s="5" t="str">
        <f t="shared" si="23"/>
        <v/>
      </c>
    </row>
    <row r="1439" spans="14:15">
      <c r="N1439" s="5" t="str">
        <f t="shared" si="23"/>
        <v/>
      </c>
      <c r="O1439" s="5" t="str">
        <f t="shared" si="23"/>
        <v/>
      </c>
    </row>
    <row r="1440" spans="14:15">
      <c r="N1440" s="5" t="str">
        <f t="shared" si="23"/>
        <v/>
      </c>
      <c r="O1440" s="5" t="str">
        <f t="shared" si="23"/>
        <v/>
      </c>
    </row>
    <row r="1441" spans="14:15">
      <c r="N1441" s="5" t="str">
        <f t="shared" si="23"/>
        <v/>
      </c>
      <c r="O1441" s="5" t="str">
        <f t="shared" si="23"/>
        <v/>
      </c>
    </row>
    <row r="1442" spans="14:15">
      <c r="N1442" s="5" t="str">
        <f t="shared" si="23"/>
        <v/>
      </c>
      <c r="O1442" s="5" t="str">
        <f t="shared" si="23"/>
        <v/>
      </c>
    </row>
    <row r="1443" spans="14:15">
      <c r="N1443" s="5" t="str">
        <f t="shared" si="23"/>
        <v/>
      </c>
      <c r="O1443" s="5" t="str">
        <f t="shared" si="23"/>
        <v/>
      </c>
    </row>
    <row r="1444" spans="14:15">
      <c r="N1444" s="5" t="str">
        <f t="shared" si="23"/>
        <v/>
      </c>
      <c r="O1444" s="5" t="str">
        <f t="shared" si="23"/>
        <v/>
      </c>
    </row>
    <row r="1445" spans="14:15">
      <c r="N1445" s="5" t="str">
        <f t="shared" si="23"/>
        <v/>
      </c>
      <c r="O1445" s="5" t="str">
        <f t="shared" si="23"/>
        <v/>
      </c>
    </row>
    <row r="1446" spans="14:15">
      <c r="N1446" s="5" t="str">
        <f t="shared" si="23"/>
        <v/>
      </c>
      <c r="O1446" s="5" t="str">
        <f t="shared" si="23"/>
        <v/>
      </c>
    </row>
    <row r="1447" spans="14:15">
      <c r="N1447" s="5" t="str">
        <f t="shared" si="23"/>
        <v/>
      </c>
      <c r="O1447" s="5" t="str">
        <f t="shared" si="23"/>
        <v/>
      </c>
    </row>
    <row r="1448" spans="14:15">
      <c r="N1448" s="5" t="str">
        <f t="shared" si="23"/>
        <v/>
      </c>
      <c r="O1448" s="5" t="str">
        <f t="shared" si="23"/>
        <v/>
      </c>
    </row>
    <row r="1449" spans="14:15">
      <c r="N1449" s="5" t="str">
        <f t="shared" si="23"/>
        <v/>
      </c>
      <c r="O1449" s="5" t="str">
        <f t="shared" si="23"/>
        <v/>
      </c>
    </row>
    <row r="1450" spans="14:15">
      <c r="N1450" s="5" t="str">
        <f t="shared" si="23"/>
        <v/>
      </c>
      <c r="O1450" s="5" t="str">
        <f t="shared" si="23"/>
        <v/>
      </c>
    </row>
    <row r="1451" spans="14:15">
      <c r="N1451" s="5" t="str">
        <f t="shared" si="23"/>
        <v/>
      </c>
      <c r="O1451" s="5" t="str">
        <f t="shared" si="23"/>
        <v/>
      </c>
    </row>
    <row r="1452" spans="14:15">
      <c r="N1452" s="5" t="str">
        <f t="shared" si="23"/>
        <v/>
      </c>
      <c r="O1452" s="5" t="str">
        <f t="shared" si="23"/>
        <v/>
      </c>
    </row>
    <row r="1453" spans="14:15">
      <c r="N1453" s="5" t="str">
        <f t="shared" si="23"/>
        <v/>
      </c>
      <c r="O1453" s="5" t="str">
        <f t="shared" si="23"/>
        <v/>
      </c>
    </row>
    <row r="1454" spans="14:15">
      <c r="N1454" s="5" t="str">
        <f t="shared" si="23"/>
        <v/>
      </c>
      <c r="O1454" s="5" t="str">
        <f t="shared" si="23"/>
        <v/>
      </c>
    </row>
    <row r="1455" spans="14:15">
      <c r="N1455" s="5" t="str">
        <f t="shared" si="23"/>
        <v/>
      </c>
      <c r="O1455" s="5" t="str">
        <f t="shared" si="23"/>
        <v/>
      </c>
    </row>
    <row r="1456" spans="14:15">
      <c r="N1456" s="5" t="str">
        <f t="shared" si="23"/>
        <v/>
      </c>
      <c r="O1456" s="5" t="str">
        <f t="shared" si="23"/>
        <v/>
      </c>
    </row>
    <row r="1457" spans="14:15">
      <c r="N1457" s="5" t="str">
        <f t="shared" si="23"/>
        <v/>
      </c>
      <c r="O1457" s="5" t="str">
        <f t="shared" si="23"/>
        <v/>
      </c>
    </row>
    <row r="1458" spans="14:15">
      <c r="N1458" s="5" t="str">
        <f t="shared" si="23"/>
        <v/>
      </c>
      <c r="O1458" s="5" t="str">
        <f t="shared" si="23"/>
        <v/>
      </c>
    </row>
    <row r="1459" spans="14:15">
      <c r="N1459" s="5" t="str">
        <f t="shared" si="23"/>
        <v/>
      </c>
      <c r="O1459" s="5" t="str">
        <f t="shared" si="23"/>
        <v/>
      </c>
    </row>
    <row r="1460" spans="14:15">
      <c r="N1460" s="5" t="str">
        <f t="shared" si="23"/>
        <v/>
      </c>
      <c r="O1460" s="5" t="str">
        <f t="shared" si="23"/>
        <v/>
      </c>
    </row>
    <row r="1461" spans="14:15">
      <c r="N1461" s="5" t="str">
        <f t="shared" si="23"/>
        <v/>
      </c>
      <c r="O1461" s="5" t="str">
        <f t="shared" si="23"/>
        <v/>
      </c>
    </row>
    <row r="1462" spans="14:15">
      <c r="N1462" s="5" t="str">
        <f t="shared" si="23"/>
        <v/>
      </c>
      <c r="O1462" s="5" t="str">
        <f t="shared" si="23"/>
        <v/>
      </c>
    </row>
    <row r="1463" spans="14:15">
      <c r="N1463" s="5" t="str">
        <f t="shared" si="23"/>
        <v/>
      </c>
      <c r="O1463" s="5" t="str">
        <f t="shared" si="23"/>
        <v/>
      </c>
    </row>
    <row r="1464" spans="14:15">
      <c r="N1464" s="5" t="str">
        <f t="shared" si="23"/>
        <v/>
      </c>
      <c r="O1464" s="5" t="str">
        <f t="shared" si="23"/>
        <v/>
      </c>
    </row>
    <row r="1465" spans="14:15">
      <c r="N1465" s="5" t="str">
        <f t="shared" si="23"/>
        <v/>
      </c>
      <c r="O1465" s="5" t="str">
        <f t="shared" si="23"/>
        <v/>
      </c>
    </row>
    <row r="1466" spans="14:15">
      <c r="N1466" s="5" t="str">
        <f t="shared" si="23"/>
        <v/>
      </c>
      <c r="O1466" s="5" t="str">
        <f t="shared" si="23"/>
        <v/>
      </c>
    </row>
    <row r="1467" spans="14:15">
      <c r="N1467" s="5" t="str">
        <f t="shared" si="23"/>
        <v/>
      </c>
      <c r="O1467" s="5" t="str">
        <f t="shared" si="23"/>
        <v/>
      </c>
    </row>
    <row r="1468" spans="14:15">
      <c r="N1468" s="5" t="str">
        <f t="shared" si="23"/>
        <v/>
      </c>
      <c r="O1468" s="5" t="str">
        <f t="shared" si="23"/>
        <v/>
      </c>
    </row>
    <row r="1469" spans="14:15">
      <c r="N1469" s="5" t="str">
        <f t="shared" si="23"/>
        <v/>
      </c>
      <c r="O1469" s="5" t="str">
        <f t="shared" si="23"/>
        <v/>
      </c>
    </row>
    <row r="1470" spans="14:15">
      <c r="N1470" s="5" t="str">
        <f t="shared" si="23"/>
        <v/>
      </c>
      <c r="O1470" s="5" t="str">
        <f t="shared" si="23"/>
        <v/>
      </c>
    </row>
    <row r="1471" spans="14:15">
      <c r="N1471" s="5" t="str">
        <f t="shared" si="23"/>
        <v/>
      </c>
      <c r="O1471" s="5" t="str">
        <f t="shared" si="23"/>
        <v/>
      </c>
    </row>
    <row r="1472" spans="14:15">
      <c r="N1472" s="5" t="str">
        <f t="shared" si="23"/>
        <v/>
      </c>
      <c r="O1472" s="5" t="str">
        <f t="shared" si="23"/>
        <v/>
      </c>
    </row>
    <row r="1473" spans="14:15">
      <c r="N1473" s="5" t="str">
        <f t="shared" si="23"/>
        <v/>
      </c>
      <c r="O1473" s="5" t="str">
        <f t="shared" si="23"/>
        <v/>
      </c>
    </row>
    <row r="1474" spans="14:15">
      <c r="N1474" s="5" t="str">
        <f t="shared" si="23"/>
        <v/>
      </c>
      <c r="O1474" s="5" t="str">
        <f t="shared" si="23"/>
        <v/>
      </c>
    </row>
    <row r="1475" spans="14:15">
      <c r="N1475" s="5" t="str">
        <f t="shared" si="23"/>
        <v/>
      </c>
      <c r="O1475" s="5" t="str">
        <f t="shared" si="23"/>
        <v/>
      </c>
    </row>
    <row r="1476" spans="14:15">
      <c r="N1476" s="5" t="str">
        <f t="shared" si="23"/>
        <v/>
      </c>
      <c r="O1476" s="5" t="str">
        <f t="shared" si="23"/>
        <v/>
      </c>
    </row>
    <row r="1477" spans="14:15">
      <c r="N1477" s="5" t="str">
        <f t="shared" si="23"/>
        <v/>
      </c>
      <c r="O1477" s="5" t="str">
        <f t="shared" si="23"/>
        <v/>
      </c>
    </row>
    <row r="1478" spans="14:15">
      <c r="N1478" s="5" t="str">
        <f t="shared" si="23"/>
        <v/>
      </c>
      <c r="O1478" s="5" t="str">
        <f t="shared" si="23"/>
        <v/>
      </c>
    </row>
    <row r="1479" spans="14:15">
      <c r="N1479" s="5" t="str">
        <f t="shared" si="23"/>
        <v/>
      </c>
      <c r="O1479" s="5" t="str">
        <f t="shared" si="23"/>
        <v/>
      </c>
    </row>
    <row r="1480" spans="14:15">
      <c r="N1480" s="5" t="str">
        <f t="shared" si="23"/>
        <v/>
      </c>
      <c r="O1480" s="5" t="str">
        <f t="shared" si="23"/>
        <v/>
      </c>
    </row>
    <row r="1481" spans="14:15">
      <c r="N1481" s="5" t="str">
        <f t="shared" si="23"/>
        <v/>
      </c>
      <c r="O1481" s="5" t="str">
        <f t="shared" si="23"/>
        <v/>
      </c>
    </row>
    <row r="1482" spans="14:15">
      <c r="N1482" s="5" t="str">
        <f t="shared" si="23"/>
        <v/>
      </c>
      <c r="O1482" s="5" t="str">
        <f t="shared" si="23"/>
        <v/>
      </c>
    </row>
    <row r="1483" spans="14:15">
      <c r="N1483" s="5" t="str">
        <f t="shared" si="23"/>
        <v/>
      </c>
      <c r="O1483" s="5" t="str">
        <f t="shared" si="23"/>
        <v/>
      </c>
    </row>
    <row r="1484" spans="14:15">
      <c r="N1484" s="5" t="str">
        <f t="shared" si="23"/>
        <v/>
      </c>
      <c r="O1484" s="5" t="str">
        <f t="shared" si="23"/>
        <v/>
      </c>
    </row>
    <row r="1485" spans="14:15">
      <c r="N1485" s="5" t="str">
        <f t="shared" si="23"/>
        <v/>
      </c>
      <c r="O1485" s="5" t="str">
        <f t="shared" si="23"/>
        <v/>
      </c>
    </row>
    <row r="1486" spans="14:15">
      <c r="N1486" s="5" t="str">
        <f t="shared" si="23"/>
        <v/>
      </c>
      <c r="O1486" s="5" t="str">
        <f t="shared" si="23"/>
        <v/>
      </c>
    </row>
    <row r="1487" spans="14:15">
      <c r="N1487" s="5" t="str">
        <f t="shared" si="23"/>
        <v/>
      </c>
      <c r="O1487" s="5" t="str">
        <f t="shared" si="23"/>
        <v/>
      </c>
    </row>
    <row r="1488" spans="14:15">
      <c r="N1488" s="5" t="str">
        <f t="shared" si="23"/>
        <v/>
      </c>
      <c r="O1488" s="5" t="str">
        <f t="shared" si="23"/>
        <v/>
      </c>
    </row>
    <row r="1489" spans="14:15">
      <c r="N1489" s="5" t="str">
        <f t="shared" si="23"/>
        <v/>
      </c>
      <c r="O1489" s="5" t="str">
        <f t="shared" si="23"/>
        <v/>
      </c>
    </row>
    <row r="1490" spans="14:15">
      <c r="N1490" s="5" t="str">
        <f t="shared" si="23"/>
        <v/>
      </c>
      <c r="O1490" s="5" t="str">
        <f t="shared" si="23"/>
        <v/>
      </c>
    </row>
    <row r="1491" spans="14:15">
      <c r="N1491" s="5" t="str">
        <f t="shared" si="23"/>
        <v/>
      </c>
      <c r="O1491" s="5" t="str">
        <f t="shared" si="23"/>
        <v/>
      </c>
    </row>
    <row r="1492" spans="14:15">
      <c r="N1492" s="5" t="str">
        <f t="shared" si="23"/>
        <v/>
      </c>
      <c r="O1492" s="5" t="str">
        <f t="shared" si="23"/>
        <v/>
      </c>
    </row>
    <row r="1493" spans="14:15">
      <c r="N1493" s="5" t="str">
        <f t="shared" si="23"/>
        <v/>
      </c>
      <c r="O1493" s="5" t="str">
        <f t="shared" si="23"/>
        <v/>
      </c>
    </row>
    <row r="1494" spans="14:15">
      <c r="N1494" s="5" t="str">
        <f t="shared" ref="N1494:O1557" si="24">IF(SUM(B1494,D1494,F1494,H1494,J1494,L1494)&gt;0,SUM(B1494,D1494,F1494,H1494,J1494,L1494),TRIM(" ") )</f>
        <v/>
      </c>
      <c r="O1494" s="5" t="str">
        <f t="shared" si="24"/>
        <v/>
      </c>
    </row>
    <row r="1495" spans="14:15">
      <c r="N1495" s="5" t="str">
        <f t="shared" si="24"/>
        <v/>
      </c>
      <c r="O1495" s="5" t="str">
        <f t="shared" si="24"/>
        <v/>
      </c>
    </row>
    <row r="1496" spans="14:15">
      <c r="N1496" s="5" t="str">
        <f t="shared" si="24"/>
        <v/>
      </c>
      <c r="O1496" s="5" t="str">
        <f t="shared" si="24"/>
        <v/>
      </c>
    </row>
    <row r="1497" spans="14:15">
      <c r="N1497" s="5" t="str">
        <f t="shared" si="24"/>
        <v/>
      </c>
      <c r="O1497" s="5" t="str">
        <f t="shared" si="24"/>
        <v/>
      </c>
    </row>
    <row r="1498" spans="14:15">
      <c r="N1498" s="5" t="str">
        <f t="shared" si="24"/>
        <v/>
      </c>
      <c r="O1498" s="5" t="str">
        <f t="shared" si="24"/>
        <v/>
      </c>
    </row>
    <row r="1499" spans="14:15">
      <c r="N1499" s="5" t="str">
        <f t="shared" si="24"/>
        <v/>
      </c>
      <c r="O1499" s="5" t="str">
        <f t="shared" si="24"/>
        <v/>
      </c>
    </row>
    <row r="1500" spans="14:15">
      <c r="N1500" s="5" t="str">
        <f t="shared" si="24"/>
        <v/>
      </c>
      <c r="O1500" s="5" t="str">
        <f t="shared" si="24"/>
        <v/>
      </c>
    </row>
    <row r="1501" spans="14:15">
      <c r="N1501" s="5" t="str">
        <f t="shared" si="24"/>
        <v/>
      </c>
      <c r="O1501" s="5" t="str">
        <f t="shared" si="24"/>
        <v/>
      </c>
    </row>
    <row r="1502" spans="14:15">
      <c r="N1502" s="5" t="str">
        <f t="shared" si="24"/>
        <v/>
      </c>
      <c r="O1502" s="5" t="str">
        <f t="shared" si="24"/>
        <v/>
      </c>
    </row>
    <row r="1503" spans="14:15">
      <c r="N1503" s="5" t="str">
        <f t="shared" si="24"/>
        <v/>
      </c>
      <c r="O1503" s="5" t="str">
        <f t="shared" si="24"/>
        <v/>
      </c>
    </row>
    <row r="1504" spans="14:15">
      <c r="N1504" s="5" t="str">
        <f t="shared" si="24"/>
        <v/>
      </c>
      <c r="O1504" s="5" t="str">
        <f t="shared" si="24"/>
        <v/>
      </c>
    </row>
    <row r="1505" spans="14:15">
      <c r="N1505" s="5" t="str">
        <f t="shared" si="24"/>
        <v/>
      </c>
      <c r="O1505" s="5" t="str">
        <f t="shared" si="24"/>
        <v/>
      </c>
    </row>
    <row r="1506" spans="14:15">
      <c r="N1506" s="5" t="str">
        <f t="shared" si="24"/>
        <v/>
      </c>
      <c r="O1506" s="5" t="str">
        <f t="shared" si="24"/>
        <v/>
      </c>
    </row>
    <row r="1507" spans="14:15">
      <c r="N1507" s="5" t="str">
        <f t="shared" si="24"/>
        <v/>
      </c>
      <c r="O1507" s="5" t="str">
        <f t="shared" si="24"/>
        <v/>
      </c>
    </row>
    <row r="1508" spans="14:15">
      <c r="N1508" s="5" t="str">
        <f t="shared" si="24"/>
        <v/>
      </c>
      <c r="O1508" s="5" t="str">
        <f t="shared" si="24"/>
        <v/>
      </c>
    </row>
    <row r="1509" spans="14:15">
      <c r="N1509" s="5" t="str">
        <f t="shared" si="24"/>
        <v/>
      </c>
      <c r="O1509" s="5" t="str">
        <f t="shared" si="24"/>
        <v/>
      </c>
    </row>
    <row r="1510" spans="14:15">
      <c r="N1510" s="5" t="str">
        <f t="shared" si="24"/>
        <v/>
      </c>
      <c r="O1510" s="5" t="str">
        <f t="shared" si="24"/>
        <v/>
      </c>
    </row>
    <row r="1511" spans="14:15">
      <c r="N1511" s="5" t="str">
        <f t="shared" si="24"/>
        <v/>
      </c>
      <c r="O1511" s="5" t="str">
        <f t="shared" si="24"/>
        <v/>
      </c>
    </row>
    <row r="1512" spans="14:15">
      <c r="N1512" s="5" t="str">
        <f t="shared" si="24"/>
        <v/>
      </c>
      <c r="O1512" s="5" t="str">
        <f t="shared" si="24"/>
        <v/>
      </c>
    </row>
    <row r="1513" spans="14:15">
      <c r="N1513" s="5" t="str">
        <f t="shared" si="24"/>
        <v/>
      </c>
      <c r="O1513" s="5" t="str">
        <f t="shared" si="24"/>
        <v/>
      </c>
    </row>
    <row r="1514" spans="14:15">
      <c r="N1514" s="5" t="str">
        <f t="shared" si="24"/>
        <v/>
      </c>
      <c r="O1514" s="5" t="str">
        <f t="shared" si="24"/>
        <v/>
      </c>
    </row>
    <row r="1515" spans="14:15">
      <c r="N1515" s="5" t="str">
        <f t="shared" si="24"/>
        <v/>
      </c>
      <c r="O1515" s="5" t="str">
        <f t="shared" si="24"/>
        <v/>
      </c>
    </row>
    <row r="1516" spans="14:15">
      <c r="N1516" s="5" t="str">
        <f t="shared" si="24"/>
        <v/>
      </c>
      <c r="O1516" s="5" t="str">
        <f t="shared" si="24"/>
        <v/>
      </c>
    </row>
    <row r="1517" spans="14:15">
      <c r="N1517" s="5" t="str">
        <f t="shared" si="24"/>
        <v/>
      </c>
      <c r="O1517" s="5" t="str">
        <f t="shared" si="24"/>
        <v/>
      </c>
    </row>
    <row r="1518" spans="14:15">
      <c r="N1518" s="5" t="str">
        <f t="shared" si="24"/>
        <v/>
      </c>
      <c r="O1518" s="5" t="str">
        <f t="shared" si="24"/>
        <v/>
      </c>
    </row>
    <row r="1519" spans="14:15">
      <c r="N1519" s="5" t="str">
        <f t="shared" si="24"/>
        <v/>
      </c>
      <c r="O1519" s="5" t="str">
        <f t="shared" si="24"/>
        <v/>
      </c>
    </row>
    <row r="1520" spans="14:15">
      <c r="N1520" s="5" t="str">
        <f t="shared" si="24"/>
        <v/>
      </c>
      <c r="O1520" s="5" t="str">
        <f t="shared" si="24"/>
        <v/>
      </c>
    </row>
    <row r="1521" spans="14:15">
      <c r="N1521" s="5" t="str">
        <f t="shared" si="24"/>
        <v/>
      </c>
      <c r="O1521" s="5" t="str">
        <f t="shared" si="24"/>
        <v/>
      </c>
    </row>
    <row r="1522" spans="14:15">
      <c r="N1522" s="5" t="str">
        <f t="shared" si="24"/>
        <v/>
      </c>
      <c r="O1522" s="5" t="str">
        <f t="shared" si="24"/>
        <v/>
      </c>
    </row>
    <row r="1523" spans="14:15">
      <c r="N1523" s="5" t="str">
        <f t="shared" si="24"/>
        <v/>
      </c>
      <c r="O1523" s="5" t="str">
        <f t="shared" si="24"/>
        <v/>
      </c>
    </row>
    <row r="1524" spans="14:15">
      <c r="N1524" s="5" t="str">
        <f t="shared" si="24"/>
        <v/>
      </c>
      <c r="O1524" s="5" t="str">
        <f t="shared" si="24"/>
        <v/>
      </c>
    </row>
    <row r="1525" spans="14:15">
      <c r="N1525" s="5" t="str">
        <f t="shared" si="24"/>
        <v/>
      </c>
      <c r="O1525" s="5" t="str">
        <f t="shared" si="24"/>
        <v/>
      </c>
    </row>
    <row r="1526" spans="14:15">
      <c r="N1526" s="5" t="str">
        <f t="shared" si="24"/>
        <v/>
      </c>
      <c r="O1526" s="5" t="str">
        <f t="shared" si="24"/>
        <v/>
      </c>
    </row>
    <row r="1527" spans="14:15">
      <c r="N1527" s="5" t="str">
        <f t="shared" si="24"/>
        <v/>
      </c>
      <c r="O1527" s="5" t="str">
        <f t="shared" si="24"/>
        <v/>
      </c>
    </row>
    <row r="1528" spans="14:15">
      <c r="N1528" s="5" t="str">
        <f t="shared" si="24"/>
        <v/>
      </c>
      <c r="O1528" s="5" t="str">
        <f t="shared" si="24"/>
        <v/>
      </c>
    </row>
    <row r="1529" spans="14:15">
      <c r="N1529" s="5" t="str">
        <f t="shared" si="24"/>
        <v/>
      </c>
      <c r="O1529" s="5" t="str">
        <f t="shared" si="24"/>
        <v/>
      </c>
    </row>
    <row r="1530" spans="14:15">
      <c r="N1530" s="5" t="str">
        <f t="shared" si="24"/>
        <v/>
      </c>
      <c r="O1530" s="5" t="str">
        <f t="shared" si="24"/>
        <v/>
      </c>
    </row>
    <row r="1531" spans="14:15">
      <c r="N1531" s="5" t="str">
        <f t="shared" si="24"/>
        <v/>
      </c>
      <c r="O1531" s="5" t="str">
        <f t="shared" si="24"/>
        <v/>
      </c>
    </row>
    <row r="1532" spans="14:15">
      <c r="N1532" s="5" t="str">
        <f t="shared" si="24"/>
        <v/>
      </c>
      <c r="O1532" s="5" t="str">
        <f t="shared" si="24"/>
        <v/>
      </c>
    </row>
    <row r="1533" spans="14:15">
      <c r="N1533" s="5" t="str">
        <f t="shared" si="24"/>
        <v/>
      </c>
      <c r="O1533" s="5" t="str">
        <f t="shared" si="24"/>
        <v/>
      </c>
    </row>
    <row r="1534" spans="14:15">
      <c r="N1534" s="5" t="str">
        <f t="shared" si="24"/>
        <v/>
      </c>
      <c r="O1534" s="5" t="str">
        <f t="shared" si="24"/>
        <v/>
      </c>
    </row>
    <row r="1535" spans="14:15">
      <c r="N1535" s="5" t="str">
        <f t="shared" si="24"/>
        <v/>
      </c>
      <c r="O1535" s="5" t="str">
        <f t="shared" si="24"/>
        <v/>
      </c>
    </row>
    <row r="1536" spans="14:15">
      <c r="N1536" s="5" t="str">
        <f t="shared" si="24"/>
        <v/>
      </c>
      <c r="O1536" s="5" t="str">
        <f t="shared" si="24"/>
        <v/>
      </c>
    </row>
    <row r="1537" spans="14:15">
      <c r="N1537" s="5" t="str">
        <f t="shared" si="24"/>
        <v/>
      </c>
      <c r="O1537" s="5" t="str">
        <f t="shared" si="24"/>
        <v/>
      </c>
    </row>
    <row r="1538" spans="14:15">
      <c r="N1538" s="5" t="str">
        <f t="shared" si="24"/>
        <v/>
      </c>
      <c r="O1538" s="5" t="str">
        <f t="shared" si="24"/>
        <v/>
      </c>
    </row>
    <row r="1539" spans="14:15">
      <c r="N1539" s="5" t="str">
        <f t="shared" si="24"/>
        <v/>
      </c>
      <c r="O1539" s="5" t="str">
        <f t="shared" si="24"/>
        <v/>
      </c>
    </row>
    <row r="1540" spans="14:15">
      <c r="N1540" s="5" t="str">
        <f t="shared" si="24"/>
        <v/>
      </c>
      <c r="O1540" s="5" t="str">
        <f t="shared" si="24"/>
        <v/>
      </c>
    </row>
    <row r="1541" spans="14:15">
      <c r="N1541" s="5" t="str">
        <f t="shared" si="24"/>
        <v/>
      </c>
      <c r="O1541" s="5" t="str">
        <f t="shared" si="24"/>
        <v/>
      </c>
    </row>
    <row r="1542" spans="14:15">
      <c r="N1542" s="5" t="str">
        <f t="shared" si="24"/>
        <v/>
      </c>
      <c r="O1542" s="5" t="str">
        <f t="shared" si="24"/>
        <v/>
      </c>
    </row>
    <row r="1543" spans="14:15">
      <c r="N1543" s="5" t="str">
        <f t="shared" si="24"/>
        <v/>
      </c>
      <c r="O1543" s="5" t="str">
        <f t="shared" si="24"/>
        <v/>
      </c>
    </row>
    <row r="1544" spans="14:15">
      <c r="N1544" s="5" t="str">
        <f t="shared" si="24"/>
        <v/>
      </c>
      <c r="O1544" s="5" t="str">
        <f t="shared" si="24"/>
        <v/>
      </c>
    </row>
    <row r="1545" spans="14:15">
      <c r="N1545" s="5" t="str">
        <f t="shared" si="24"/>
        <v/>
      </c>
      <c r="O1545" s="5" t="str">
        <f t="shared" si="24"/>
        <v/>
      </c>
    </row>
    <row r="1546" spans="14:15">
      <c r="N1546" s="5" t="str">
        <f t="shared" si="24"/>
        <v/>
      </c>
      <c r="O1546" s="5" t="str">
        <f t="shared" si="24"/>
        <v/>
      </c>
    </row>
    <row r="1547" spans="14:15">
      <c r="N1547" s="5" t="str">
        <f t="shared" si="24"/>
        <v/>
      </c>
      <c r="O1547" s="5" t="str">
        <f t="shared" si="24"/>
        <v/>
      </c>
    </row>
    <row r="1548" spans="14:15">
      <c r="N1548" s="5" t="str">
        <f t="shared" si="24"/>
        <v/>
      </c>
      <c r="O1548" s="5" t="str">
        <f t="shared" si="24"/>
        <v/>
      </c>
    </row>
    <row r="1549" spans="14:15">
      <c r="N1549" s="5" t="str">
        <f t="shared" si="24"/>
        <v/>
      </c>
      <c r="O1549" s="5" t="str">
        <f t="shared" si="24"/>
        <v/>
      </c>
    </row>
    <row r="1550" spans="14:15">
      <c r="N1550" s="5" t="str">
        <f t="shared" si="24"/>
        <v/>
      </c>
      <c r="O1550" s="5" t="str">
        <f t="shared" si="24"/>
        <v/>
      </c>
    </row>
    <row r="1551" spans="14:15">
      <c r="N1551" s="5" t="str">
        <f t="shared" si="24"/>
        <v/>
      </c>
      <c r="O1551" s="5" t="str">
        <f t="shared" si="24"/>
        <v/>
      </c>
    </row>
    <row r="1552" spans="14:15">
      <c r="N1552" s="5" t="str">
        <f t="shared" si="24"/>
        <v/>
      </c>
      <c r="O1552" s="5" t="str">
        <f t="shared" si="24"/>
        <v/>
      </c>
    </row>
    <row r="1553" spans="14:15">
      <c r="N1553" s="5" t="str">
        <f t="shared" si="24"/>
        <v/>
      </c>
      <c r="O1553" s="5" t="str">
        <f t="shared" si="24"/>
        <v/>
      </c>
    </row>
    <row r="1554" spans="14:15">
      <c r="N1554" s="5" t="str">
        <f t="shared" si="24"/>
        <v/>
      </c>
      <c r="O1554" s="5" t="str">
        <f t="shared" si="24"/>
        <v/>
      </c>
    </row>
    <row r="1555" spans="14:15">
      <c r="N1555" s="5" t="str">
        <f t="shared" si="24"/>
        <v/>
      </c>
      <c r="O1555" s="5" t="str">
        <f t="shared" si="24"/>
        <v/>
      </c>
    </row>
    <row r="1556" spans="14:15">
      <c r="N1556" s="5" t="str">
        <f t="shared" si="24"/>
        <v/>
      </c>
      <c r="O1556" s="5" t="str">
        <f t="shared" si="24"/>
        <v/>
      </c>
    </row>
    <row r="1557" spans="14:15">
      <c r="N1557" s="5" t="str">
        <f t="shared" si="24"/>
        <v/>
      </c>
      <c r="O1557" s="5" t="str">
        <f t="shared" si="24"/>
        <v/>
      </c>
    </row>
    <row r="1558" spans="14:15">
      <c r="N1558" s="5" t="str">
        <f t="shared" ref="N1558:O1621" si="25">IF(SUM(B1558,D1558,F1558,H1558,J1558,L1558)&gt;0,SUM(B1558,D1558,F1558,H1558,J1558,L1558),TRIM(" ") )</f>
        <v/>
      </c>
      <c r="O1558" s="5" t="str">
        <f t="shared" si="25"/>
        <v/>
      </c>
    </row>
    <row r="1559" spans="14:15">
      <c r="N1559" s="5" t="str">
        <f t="shared" si="25"/>
        <v/>
      </c>
      <c r="O1559" s="5" t="str">
        <f t="shared" si="25"/>
        <v/>
      </c>
    </row>
    <row r="1560" spans="14:15">
      <c r="N1560" s="5" t="str">
        <f t="shared" si="25"/>
        <v/>
      </c>
      <c r="O1560" s="5" t="str">
        <f t="shared" si="25"/>
        <v/>
      </c>
    </row>
    <row r="1561" spans="14:15">
      <c r="N1561" s="5" t="str">
        <f t="shared" si="25"/>
        <v/>
      </c>
      <c r="O1561" s="5" t="str">
        <f t="shared" si="25"/>
        <v/>
      </c>
    </row>
    <row r="1562" spans="14:15">
      <c r="N1562" s="5" t="str">
        <f t="shared" si="25"/>
        <v/>
      </c>
      <c r="O1562" s="5" t="str">
        <f t="shared" si="25"/>
        <v/>
      </c>
    </row>
    <row r="1563" spans="14:15">
      <c r="N1563" s="5" t="str">
        <f t="shared" si="25"/>
        <v/>
      </c>
      <c r="O1563" s="5" t="str">
        <f t="shared" si="25"/>
        <v/>
      </c>
    </row>
    <row r="1564" spans="14:15">
      <c r="N1564" s="5" t="str">
        <f t="shared" si="25"/>
        <v/>
      </c>
      <c r="O1564" s="5" t="str">
        <f t="shared" si="25"/>
        <v/>
      </c>
    </row>
    <row r="1565" spans="14:15">
      <c r="N1565" s="5" t="str">
        <f t="shared" si="25"/>
        <v/>
      </c>
      <c r="O1565" s="5" t="str">
        <f t="shared" si="25"/>
        <v/>
      </c>
    </row>
    <row r="1566" spans="14:15">
      <c r="N1566" s="5" t="str">
        <f t="shared" si="25"/>
        <v/>
      </c>
      <c r="O1566" s="5" t="str">
        <f t="shared" si="25"/>
        <v/>
      </c>
    </row>
    <row r="1567" spans="14:15">
      <c r="N1567" s="5" t="str">
        <f t="shared" si="25"/>
        <v/>
      </c>
      <c r="O1567" s="5" t="str">
        <f t="shared" si="25"/>
        <v/>
      </c>
    </row>
    <row r="1568" spans="14:15">
      <c r="N1568" s="5" t="str">
        <f t="shared" si="25"/>
        <v/>
      </c>
      <c r="O1568" s="5" t="str">
        <f t="shared" si="25"/>
        <v/>
      </c>
    </row>
    <row r="1569" spans="14:15">
      <c r="N1569" s="5" t="str">
        <f t="shared" si="25"/>
        <v/>
      </c>
      <c r="O1569" s="5" t="str">
        <f t="shared" si="25"/>
        <v/>
      </c>
    </row>
    <row r="1570" spans="14:15">
      <c r="N1570" s="5" t="str">
        <f t="shared" si="25"/>
        <v/>
      </c>
      <c r="O1570" s="5" t="str">
        <f t="shared" si="25"/>
        <v/>
      </c>
    </row>
    <row r="1571" spans="14:15">
      <c r="N1571" s="5" t="str">
        <f t="shared" si="25"/>
        <v/>
      </c>
      <c r="O1571" s="5" t="str">
        <f t="shared" si="25"/>
        <v/>
      </c>
    </row>
    <row r="1572" spans="14:15">
      <c r="N1572" s="5" t="str">
        <f t="shared" si="25"/>
        <v/>
      </c>
      <c r="O1572" s="5" t="str">
        <f t="shared" si="25"/>
        <v/>
      </c>
    </row>
    <row r="1573" spans="14:15">
      <c r="N1573" s="5" t="str">
        <f t="shared" si="25"/>
        <v/>
      </c>
      <c r="O1573" s="5" t="str">
        <f t="shared" si="25"/>
        <v/>
      </c>
    </row>
    <row r="1574" spans="14:15">
      <c r="N1574" s="5" t="str">
        <f t="shared" si="25"/>
        <v/>
      </c>
      <c r="O1574" s="5" t="str">
        <f t="shared" si="25"/>
        <v/>
      </c>
    </row>
    <row r="1575" spans="14:15">
      <c r="N1575" s="5" t="str">
        <f t="shared" si="25"/>
        <v/>
      </c>
      <c r="O1575" s="5" t="str">
        <f t="shared" si="25"/>
        <v/>
      </c>
    </row>
    <row r="1576" spans="14:15">
      <c r="N1576" s="5" t="str">
        <f t="shared" si="25"/>
        <v/>
      </c>
      <c r="O1576" s="5" t="str">
        <f t="shared" si="25"/>
        <v/>
      </c>
    </row>
    <row r="1577" spans="14:15">
      <c r="N1577" s="5" t="str">
        <f t="shared" si="25"/>
        <v/>
      </c>
      <c r="O1577" s="5" t="str">
        <f t="shared" si="25"/>
        <v/>
      </c>
    </row>
    <row r="1578" spans="14:15">
      <c r="N1578" s="5" t="str">
        <f t="shared" si="25"/>
        <v/>
      </c>
      <c r="O1578" s="5" t="str">
        <f t="shared" si="25"/>
        <v/>
      </c>
    </row>
    <row r="1579" spans="14:15">
      <c r="N1579" s="5" t="str">
        <f t="shared" si="25"/>
        <v/>
      </c>
      <c r="O1579" s="5" t="str">
        <f t="shared" si="25"/>
        <v/>
      </c>
    </row>
    <row r="1580" spans="14:15">
      <c r="N1580" s="5" t="str">
        <f t="shared" si="25"/>
        <v/>
      </c>
      <c r="O1580" s="5" t="str">
        <f t="shared" si="25"/>
        <v/>
      </c>
    </row>
    <row r="1581" spans="14:15">
      <c r="N1581" s="5" t="str">
        <f t="shared" si="25"/>
        <v/>
      </c>
      <c r="O1581" s="5" t="str">
        <f t="shared" si="25"/>
        <v/>
      </c>
    </row>
    <row r="1582" spans="14:15">
      <c r="N1582" s="5" t="str">
        <f t="shared" si="25"/>
        <v/>
      </c>
      <c r="O1582" s="5" t="str">
        <f t="shared" si="25"/>
        <v/>
      </c>
    </row>
    <row r="1583" spans="14:15">
      <c r="N1583" s="5" t="str">
        <f t="shared" si="25"/>
        <v/>
      </c>
      <c r="O1583" s="5" t="str">
        <f t="shared" si="25"/>
        <v/>
      </c>
    </row>
    <row r="1584" spans="14:15">
      <c r="N1584" s="5" t="str">
        <f t="shared" si="25"/>
        <v/>
      </c>
      <c r="O1584" s="5" t="str">
        <f t="shared" si="25"/>
        <v/>
      </c>
    </row>
    <row r="1585" spans="14:15">
      <c r="N1585" s="5" t="str">
        <f t="shared" si="25"/>
        <v/>
      </c>
      <c r="O1585" s="5" t="str">
        <f t="shared" si="25"/>
        <v/>
      </c>
    </row>
    <row r="1586" spans="14:15">
      <c r="N1586" s="5" t="str">
        <f t="shared" si="25"/>
        <v/>
      </c>
      <c r="O1586" s="5" t="str">
        <f t="shared" si="25"/>
        <v/>
      </c>
    </row>
    <row r="1587" spans="14:15">
      <c r="N1587" s="5" t="str">
        <f t="shared" si="25"/>
        <v/>
      </c>
      <c r="O1587" s="5" t="str">
        <f t="shared" si="25"/>
        <v/>
      </c>
    </row>
    <row r="1588" spans="14:15">
      <c r="N1588" s="5" t="str">
        <f t="shared" si="25"/>
        <v/>
      </c>
      <c r="O1588" s="5" t="str">
        <f t="shared" si="25"/>
        <v/>
      </c>
    </row>
    <row r="1589" spans="14:15">
      <c r="N1589" s="5" t="str">
        <f t="shared" si="25"/>
        <v/>
      </c>
      <c r="O1589" s="5" t="str">
        <f t="shared" si="25"/>
        <v/>
      </c>
    </row>
    <row r="1590" spans="14:15">
      <c r="N1590" s="5" t="str">
        <f t="shared" si="25"/>
        <v/>
      </c>
      <c r="O1590" s="5" t="str">
        <f t="shared" si="25"/>
        <v/>
      </c>
    </row>
    <row r="1591" spans="14:15">
      <c r="N1591" s="5" t="str">
        <f t="shared" si="25"/>
        <v/>
      </c>
      <c r="O1591" s="5" t="str">
        <f t="shared" si="25"/>
        <v/>
      </c>
    </row>
    <row r="1592" spans="14:15">
      <c r="N1592" s="5" t="str">
        <f t="shared" si="25"/>
        <v/>
      </c>
      <c r="O1592" s="5" t="str">
        <f t="shared" si="25"/>
        <v/>
      </c>
    </row>
    <row r="1593" spans="14:15">
      <c r="N1593" s="5" t="str">
        <f t="shared" si="25"/>
        <v/>
      </c>
      <c r="O1593" s="5" t="str">
        <f t="shared" si="25"/>
        <v/>
      </c>
    </row>
    <row r="1594" spans="14:15">
      <c r="N1594" s="5" t="str">
        <f t="shared" si="25"/>
        <v/>
      </c>
      <c r="O1594" s="5" t="str">
        <f t="shared" si="25"/>
        <v/>
      </c>
    </row>
    <row r="1595" spans="14:15">
      <c r="N1595" s="5" t="str">
        <f t="shared" si="25"/>
        <v/>
      </c>
      <c r="O1595" s="5" t="str">
        <f t="shared" si="25"/>
        <v/>
      </c>
    </row>
    <row r="1596" spans="14:15">
      <c r="N1596" s="5" t="str">
        <f t="shared" si="25"/>
        <v/>
      </c>
      <c r="O1596" s="5" t="str">
        <f t="shared" si="25"/>
        <v/>
      </c>
    </row>
    <row r="1597" spans="14:15">
      <c r="N1597" s="5" t="str">
        <f t="shared" si="25"/>
        <v/>
      </c>
      <c r="O1597" s="5" t="str">
        <f t="shared" si="25"/>
        <v/>
      </c>
    </row>
    <row r="1598" spans="14:15">
      <c r="N1598" s="5" t="str">
        <f t="shared" si="25"/>
        <v/>
      </c>
      <c r="O1598" s="5" t="str">
        <f t="shared" si="25"/>
        <v/>
      </c>
    </row>
    <row r="1599" spans="14:15">
      <c r="N1599" s="5" t="str">
        <f t="shared" si="25"/>
        <v/>
      </c>
      <c r="O1599" s="5" t="str">
        <f t="shared" si="25"/>
        <v/>
      </c>
    </row>
    <row r="1600" spans="14:15">
      <c r="N1600" s="5" t="str">
        <f t="shared" si="25"/>
        <v/>
      </c>
      <c r="O1600" s="5" t="str">
        <f t="shared" si="25"/>
        <v/>
      </c>
    </row>
    <row r="1601" spans="14:15">
      <c r="N1601" s="5" t="str">
        <f t="shared" si="25"/>
        <v/>
      </c>
      <c r="O1601" s="5" t="str">
        <f t="shared" si="25"/>
        <v/>
      </c>
    </row>
    <row r="1602" spans="14:15">
      <c r="N1602" s="5" t="str">
        <f t="shared" si="25"/>
        <v/>
      </c>
      <c r="O1602" s="5" t="str">
        <f t="shared" si="25"/>
        <v/>
      </c>
    </row>
    <row r="1603" spans="14:15">
      <c r="N1603" s="5" t="str">
        <f t="shared" si="25"/>
        <v/>
      </c>
      <c r="O1603" s="5" t="str">
        <f t="shared" si="25"/>
        <v/>
      </c>
    </row>
    <row r="1604" spans="14:15">
      <c r="N1604" s="5" t="str">
        <f t="shared" si="25"/>
        <v/>
      </c>
      <c r="O1604" s="5" t="str">
        <f t="shared" si="25"/>
        <v/>
      </c>
    </row>
    <row r="1605" spans="14:15">
      <c r="N1605" s="5" t="str">
        <f t="shared" si="25"/>
        <v/>
      </c>
      <c r="O1605" s="5" t="str">
        <f t="shared" si="25"/>
        <v/>
      </c>
    </row>
    <row r="1606" spans="14:15">
      <c r="N1606" s="5" t="str">
        <f t="shared" si="25"/>
        <v/>
      </c>
      <c r="O1606" s="5" t="str">
        <f t="shared" si="25"/>
        <v/>
      </c>
    </row>
    <row r="1607" spans="14:15">
      <c r="N1607" s="5" t="str">
        <f t="shared" si="25"/>
        <v/>
      </c>
      <c r="O1607" s="5" t="str">
        <f t="shared" si="25"/>
        <v/>
      </c>
    </row>
    <row r="1608" spans="14:15">
      <c r="N1608" s="5" t="str">
        <f t="shared" si="25"/>
        <v/>
      </c>
      <c r="O1608" s="5" t="str">
        <f t="shared" si="25"/>
        <v/>
      </c>
    </row>
    <row r="1609" spans="14:15">
      <c r="N1609" s="5" t="str">
        <f t="shared" si="25"/>
        <v/>
      </c>
      <c r="O1609" s="5" t="str">
        <f t="shared" si="25"/>
        <v/>
      </c>
    </row>
    <row r="1610" spans="14:15">
      <c r="N1610" s="5" t="str">
        <f t="shared" si="25"/>
        <v/>
      </c>
      <c r="O1610" s="5" t="str">
        <f t="shared" si="25"/>
        <v/>
      </c>
    </row>
    <row r="1611" spans="14:15">
      <c r="N1611" s="5" t="str">
        <f t="shared" si="25"/>
        <v/>
      </c>
      <c r="O1611" s="5" t="str">
        <f t="shared" si="25"/>
        <v/>
      </c>
    </row>
    <row r="1612" spans="14:15">
      <c r="N1612" s="5" t="str">
        <f t="shared" si="25"/>
        <v/>
      </c>
      <c r="O1612" s="5" t="str">
        <f t="shared" si="25"/>
        <v/>
      </c>
    </row>
    <row r="1613" spans="14:15">
      <c r="N1613" s="5" t="str">
        <f t="shared" si="25"/>
        <v/>
      </c>
      <c r="O1613" s="5" t="str">
        <f t="shared" si="25"/>
        <v/>
      </c>
    </row>
    <row r="1614" spans="14:15">
      <c r="N1614" s="5" t="str">
        <f t="shared" si="25"/>
        <v/>
      </c>
      <c r="O1614" s="5" t="str">
        <f t="shared" si="25"/>
        <v/>
      </c>
    </row>
    <row r="1615" spans="14:15">
      <c r="N1615" s="5" t="str">
        <f t="shared" si="25"/>
        <v/>
      </c>
      <c r="O1615" s="5" t="str">
        <f t="shared" si="25"/>
        <v/>
      </c>
    </row>
    <row r="1616" spans="14:15">
      <c r="N1616" s="5" t="str">
        <f t="shared" si="25"/>
        <v/>
      </c>
      <c r="O1616" s="5" t="str">
        <f t="shared" si="25"/>
        <v/>
      </c>
    </row>
    <row r="1617" spans="14:15">
      <c r="N1617" s="5" t="str">
        <f t="shared" si="25"/>
        <v/>
      </c>
      <c r="O1617" s="5" t="str">
        <f t="shared" si="25"/>
        <v/>
      </c>
    </row>
    <row r="1618" spans="14:15">
      <c r="N1618" s="5" t="str">
        <f t="shared" si="25"/>
        <v/>
      </c>
      <c r="O1618" s="5" t="str">
        <f t="shared" si="25"/>
        <v/>
      </c>
    </row>
    <row r="1619" spans="14:15">
      <c r="N1619" s="5" t="str">
        <f t="shared" si="25"/>
        <v/>
      </c>
      <c r="O1619" s="5" t="str">
        <f t="shared" si="25"/>
        <v/>
      </c>
    </row>
    <row r="1620" spans="14:15">
      <c r="N1620" s="5" t="str">
        <f t="shared" si="25"/>
        <v/>
      </c>
      <c r="O1620" s="5" t="str">
        <f t="shared" si="25"/>
        <v/>
      </c>
    </row>
    <row r="1621" spans="14:15">
      <c r="N1621" s="5" t="str">
        <f t="shared" si="25"/>
        <v/>
      </c>
      <c r="O1621" s="5" t="str">
        <f t="shared" si="25"/>
        <v/>
      </c>
    </row>
    <row r="1622" spans="14:15">
      <c r="N1622" s="5" t="str">
        <f t="shared" ref="N1622:O1638" si="26">IF(SUM(B1622,D1622,F1622,H1622,J1622,L1622)&gt;0,SUM(B1622,D1622,F1622,H1622,J1622,L1622),TRIM(" ") )</f>
        <v/>
      </c>
      <c r="O1622" s="5" t="str">
        <f t="shared" si="26"/>
        <v/>
      </c>
    </row>
    <row r="1623" spans="14:15">
      <c r="N1623" s="5" t="str">
        <f t="shared" si="26"/>
        <v/>
      </c>
      <c r="O1623" s="5" t="str">
        <f t="shared" si="26"/>
        <v/>
      </c>
    </row>
    <row r="1624" spans="14:15">
      <c r="N1624" s="5" t="str">
        <f t="shared" si="26"/>
        <v/>
      </c>
      <c r="O1624" s="5" t="str">
        <f t="shared" si="26"/>
        <v/>
      </c>
    </row>
    <row r="1625" spans="14:15">
      <c r="N1625" s="5" t="str">
        <f t="shared" si="26"/>
        <v/>
      </c>
      <c r="O1625" s="5" t="str">
        <f t="shared" si="26"/>
        <v/>
      </c>
    </row>
    <row r="1626" spans="14:15">
      <c r="N1626" s="5" t="str">
        <f t="shared" si="26"/>
        <v/>
      </c>
      <c r="O1626" s="5" t="str">
        <f t="shared" si="26"/>
        <v/>
      </c>
    </row>
    <row r="1627" spans="14:15">
      <c r="N1627" s="5" t="str">
        <f t="shared" si="26"/>
        <v/>
      </c>
      <c r="O1627" s="5" t="str">
        <f t="shared" si="26"/>
        <v/>
      </c>
    </row>
    <row r="1628" spans="14:15">
      <c r="N1628" s="5" t="str">
        <f t="shared" si="26"/>
        <v/>
      </c>
      <c r="O1628" s="5" t="str">
        <f t="shared" si="26"/>
        <v/>
      </c>
    </row>
    <row r="1629" spans="14:15">
      <c r="N1629" s="5" t="str">
        <f t="shared" si="26"/>
        <v/>
      </c>
      <c r="O1629" s="5" t="str">
        <f t="shared" si="26"/>
        <v/>
      </c>
    </row>
    <row r="1630" spans="14:15">
      <c r="N1630" s="5" t="str">
        <f t="shared" si="26"/>
        <v/>
      </c>
      <c r="O1630" s="5" t="str">
        <f t="shared" si="26"/>
        <v/>
      </c>
    </row>
    <row r="1631" spans="14:15">
      <c r="N1631" s="5" t="str">
        <f t="shared" si="26"/>
        <v/>
      </c>
      <c r="O1631" s="5" t="str">
        <f t="shared" si="26"/>
        <v/>
      </c>
    </row>
    <row r="1632" spans="14:15">
      <c r="N1632" s="5" t="str">
        <f t="shared" si="26"/>
        <v/>
      </c>
      <c r="O1632" s="5" t="str">
        <f t="shared" si="26"/>
        <v/>
      </c>
    </row>
    <row r="1633" spans="14:15">
      <c r="N1633" s="5" t="str">
        <f t="shared" si="26"/>
        <v/>
      </c>
      <c r="O1633" s="5" t="str">
        <f t="shared" si="26"/>
        <v/>
      </c>
    </row>
    <row r="1634" spans="14:15">
      <c r="N1634" s="5" t="str">
        <f t="shared" si="26"/>
        <v/>
      </c>
      <c r="O1634" s="5" t="str">
        <f t="shared" si="26"/>
        <v/>
      </c>
    </row>
    <row r="1635" spans="14:15">
      <c r="N1635" s="5" t="str">
        <f t="shared" si="26"/>
        <v/>
      </c>
      <c r="O1635" s="5" t="str">
        <f t="shared" si="26"/>
        <v/>
      </c>
    </row>
    <row r="1636" spans="14:15">
      <c r="N1636" s="5" t="str">
        <f t="shared" si="26"/>
        <v/>
      </c>
      <c r="O1636" s="5" t="str">
        <f t="shared" si="26"/>
        <v/>
      </c>
    </row>
    <row r="1637" spans="14:15">
      <c r="N1637" s="5" t="str">
        <f t="shared" si="26"/>
        <v/>
      </c>
      <c r="O1637" s="5" t="str">
        <f t="shared" si="26"/>
        <v/>
      </c>
    </row>
    <row r="1638" spans="14:15">
      <c r="N1638" s="5" t="str">
        <f t="shared" si="26"/>
        <v/>
      </c>
      <c r="O1638" s="5" t="str">
        <f t="shared" si="26"/>
        <v/>
      </c>
    </row>
  </sheetData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T3032"/>
  <sheetViews>
    <sheetView zoomScale="70" workbookViewId="0"/>
  </sheetViews>
  <sheetFormatPr defaultColWidth="19.28515625" defaultRowHeight="15"/>
  <cols>
    <col min="1" max="1" width="39" customWidth="1"/>
    <col min="2" max="2" width="20.28515625" customWidth="1"/>
    <col min="3" max="3" width="11.7109375" customWidth="1"/>
    <col min="4" max="4" width="45.140625" customWidth="1"/>
    <col min="5" max="5" width="13.42578125" customWidth="1"/>
    <col min="6" max="6" width="54.5703125" customWidth="1"/>
    <col min="7" max="7" width="11.7109375" customWidth="1"/>
    <col min="8" max="8" width="20.28515625" customWidth="1"/>
    <col min="9" max="9" width="13.42578125" customWidth="1"/>
    <col min="10" max="10" width="20.28515625" customWidth="1"/>
    <col min="11" max="11" width="13.42578125" customWidth="1"/>
    <col min="12" max="12" width="20.28515625" hidden="1" customWidth="1"/>
    <col min="13" max="13" width="13.42578125" hidden="1" customWidth="1"/>
    <col min="14" max="14" width="20.28515625" customWidth="1"/>
    <col min="15" max="15" width="14.5703125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" t="s">
        <v>347</v>
      </c>
      <c r="B1" t="s">
        <v>1</v>
      </c>
    </row>
    <row r="2" spans="1:124" s="9" customFormat="1" hidden="1">
      <c r="A2" s="1" t="s">
        <v>63</v>
      </c>
      <c r="B2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1" t="s">
        <v>4</v>
      </c>
      <c r="B4" s="1" t="s">
        <v>4</v>
      </c>
      <c r="C4"/>
      <c r="D4"/>
      <c r="E4"/>
      <c r="F4"/>
      <c r="G4"/>
      <c r="H4"/>
      <c r="I4"/>
      <c r="J4"/>
      <c r="K4"/>
      <c r="L4"/>
      <c r="M4"/>
      <c r="N4" s="43"/>
      <c r="O4" s="43"/>
      <c r="P4"/>
    </row>
    <row r="5" spans="1:124" s="7" customFormat="1">
      <c r="A5"/>
      <c r="B5" s="28" t="s">
        <v>284</v>
      </c>
      <c r="C5" s="28"/>
      <c r="D5" s="28" t="s">
        <v>285</v>
      </c>
      <c r="E5" s="28"/>
      <c r="F5" s="28" t="s">
        <v>286</v>
      </c>
      <c r="G5" s="28"/>
      <c r="H5" s="28" t="s">
        <v>287</v>
      </c>
      <c r="I5" s="28"/>
      <c r="J5" s="28" t="s">
        <v>288</v>
      </c>
      <c r="K5" s="28"/>
      <c r="L5"/>
      <c r="M5"/>
      <c r="N5" s="133" t="s">
        <v>464</v>
      </c>
      <c r="O5" s="133"/>
      <c r="P5"/>
    </row>
    <row r="6" spans="1:124" s="8" customFormat="1" ht="38.25" customHeight="1">
      <c r="A6" s="46" t="s">
        <v>531</v>
      </c>
      <c r="B6" s="28" t="s">
        <v>362</v>
      </c>
      <c r="C6" s="28" t="s">
        <v>311</v>
      </c>
      <c r="D6" s="28" t="s">
        <v>362</v>
      </c>
      <c r="E6" s="28" t="s">
        <v>311</v>
      </c>
      <c r="F6" s="28" t="s">
        <v>362</v>
      </c>
      <c r="G6" s="28" t="s">
        <v>311</v>
      </c>
      <c r="H6" s="28" t="s">
        <v>362</v>
      </c>
      <c r="I6" s="28" t="s">
        <v>311</v>
      </c>
      <c r="J6" s="28" t="s">
        <v>362</v>
      </c>
      <c r="K6" s="28" t="s">
        <v>311</v>
      </c>
      <c r="L6"/>
      <c r="M6"/>
      <c r="N6" s="93" t="s">
        <v>362</v>
      </c>
      <c r="O6" s="86" t="s">
        <v>311</v>
      </c>
      <c r="P6" s="45"/>
    </row>
    <row r="7" spans="1:124">
      <c r="A7" s="18" t="s">
        <v>11</v>
      </c>
      <c r="B7" s="19">
        <v>66755</v>
      </c>
      <c r="C7" s="19">
        <v>15766906.039999999</v>
      </c>
      <c r="D7" s="19">
        <v>30690</v>
      </c>
      <c r="E7" s="19">
        <v>76935441.289999992</v>
      </c>
      <c r="F7" s="19">
        <v>26494</v>
      </c>
      <c r="G7" s="19">
        <v>19457127.379999999</v>
      </c>
      <c r="H7" s="19">
        <v>93290</v>
      </c>
      <c r="I7" s="19">
        <v>92722503.069999993</v>
      </c>
      <c r="J7" s="19">
        <v>115868</v>
      </c>
      <c r="K7" s="19">
        <v>64449262.939999998</v>
      </c>
      <c r="N7" s="19">
        <f>SUM(B7,D7,F7,H7,J7,L7)</f>
        <v>333097</v>
      </c>
      <c r="O7" s="19">
        <f>SUM(C7,E7,G7,I7,K7,M7)</f>
        <v>269331240.71999997</v>
      </c>
    </row>
    <row r="8" spans="1:124">
      <c r="A8" s="18" t="s">
        <v>5</v>
      </c>
      <c r="B8" s="19">
        <v>462486</v>
      </c>
      <c r="C8" s="19">
        <v>429015578.23000002</v>
      </c>
      <c r="D8" s="19">
        <v>248862</v>
      </c>
      <c r="E8" s="19">
        <v>1132695235.4400001</v>
      </c>
      <c r="F8" s="19">
        <v>11838</v>
      </c>
      <c r="G8" s="19">
        <v>22848541.140000001</v>
      </c>
      <c r="H8" s="19">
        <v>853659</v>
      </c>
      <c r="I8" s="19">
        <v>1871135403.3099999</v>
      </c>
      <c r="J8" s="19">
        <v>712372</v>
      </c>
      <c r="K8" s="19">
        <v>829552017.31000006</v>
      </c>
      <c r="N8" s="19">
        <f t="shared" ref="N8:N19" si="0">SUM(B8,D8,F8,H8,J8,L8)</f>
        <v>2289217</v>
      </c>
      <c r="O8" s="19">
        <f t="shared" ref="O8:O19" si="1">SUM(C8,E8,G8,I8,K8,M8)</f>
        <v>4285246775.4299998</v>
      </c>
    </row>
    <row r="9" spans="1:124">
      <c r="A9" s="18" t="s">
        <v>15</v>
      </c>
      <c r="B9" s="19">
        <v>22444</v>
      </c>
      <c r="C9" s="19">
        <v>8385109.1699999999</v>
      </c>
      <c r="D9" s="19">
        <v>13055</v>
      </c>
      <c r="E9" s="19">
        <v>30277207.59</v>
      </c>
      <c r="F9" s="19">
        <v>7993</v>
      </c>
      <c r="G9" s="19">
        <v>7088257.8499999996</v>
      </c>
      <c r="H9" s="19">
        <v>31176</v>
      </c>
      <c r="I9" s="19">
        <v>38907577.93</v>
      </c>
      <c r="J9" s="19">
        <v>39174</v>
      </c>
      <c r="K9" s="19">
        <v>26508506.439999998</v>
      </c>
      <c r="N9" s="19">
        <f t="shared" si="0"/>
        <v>113842</v>
      </c>
      <c r="O9" s="19">
        <f t="shared" si="1"/>
        <v>111166658.97999999</v>
      </c>
    </row>
    <row r="10" spans="1:124">
      <c r="A10" s="18" t="s">
        <v>9</v>
      </c>
      <c r="B10" s="19">
        <v>76204</v>
      </c>
      <c r="C10" s="19">
        <v>17459746.09</v>
      </c>
      <c r="D10" s="19">
        <v>36399</v>
      </c>
      <c r="E10" s="19">
        <v>87943171.830000013</v>
      </c>
      <c r="F10" s="19">
        <v>28783</v>
      </c>
      <c r="G10" s="19">
        <v>21444213.030000001</v>
      </c>
      <c r="H10" s="19">
        <v>104417</v>
      </c>
      <c r="I10" s="19">
        <v>107664410.77000001</v>
      </c>
      <c r="J10" s="19">
        <v>127103</v>
      </c>
      <c r="K10" s="19">
        <v>81206868.649999991</v>
      </c>
      <c r="N10" s="19">
        <f t="shared" si="0"/>
        <v>372906</v>
      </c>
      <c r="O10" s="19">
        <f t="shared" si="1"/>
        <v>315718410.37</v>
      </c>
    </row>
    <row r="11" spans="1:124">
      <c r="A11" s="18" t="s">
        <v>13</v>
      </c>
      <c r="B11" s="19">
        <v>28785</v>
      </c>
      <c r="C11" s="19">
        <v>7276483.3100000005</v>
      </c>
      <c r="D11" s="19">
        <v>15891</v>
      </c>
      <c r="E11" s="19">
        <v>41327059</v>
      </c>
      <c r="F11" s="19">
        <v>11138</v>
      </c>
      <c r="G11" s="19">
        <v>12135123.060000001</v>
      </c>
      <c r="H11" s="19">
        <v>49205</v>
      </c>
      <c r="I11" s="19">
        <v>68756489.680000007</v>
      </c>
      <c r="J11" s="19">
        <v>56187</v>
      </c>
      <c r="K11" s="19">
        <v>37586499.399999999</v>
      </c>
      <c r="N11" s="19">
        <f t="shared" si="0"/>
        <v>161206</v>
      </c>
      <c r="O11" s="19">
        <f t="shared" si="1"/>
        <v>167081654.45000002</v>
      </c>
    </row>
    <row r="12" spans="1:124">
      <c r="A12" s="18" t="s">
        <v>14</v>
      </c>
      <c r="B12" s="19">
        <v>34379</v>
      </c>
      <c r="C12" s="19">
        <v>10648252.720000001</v>
      </c>
      <c r="D12" s="19">
        <v>20072</v>
      </c>
      <c r="E12" s="19">
        <v>50809578.390000001</v>
      </c>
      <c r="F12" s="19">
        <v>12212</v>
      </c>
      <c r="G12" s="19">
        <v>12587632.84</v>
      </c>
      <c r="H12" s="19">
        <v>54733</v>
      </c>
      <c r="I12" s="19">
        <v>56646748.630000003</v>
      </c>
      <c r="J12" s="19">
        <v>66560</v>
      </c>
      <c r="K12" s="19">
        <v>44986900</v>
      </c>
      <c r="N12" s="19">
        <f t="shared" si="0"/>
        <v>187956</v>
      </c>
      <c r="O12" s="19">
        <f t="shared" si="1"/>
        <v>175679112.58000001</v>
      </c>
    </row>
    <row r="13" spans="1:124">
      <c r="A13" s="18" t="s">
        <v>6</v>
      </c>
      <c r="B13" s="19">
        <v>69933</v>
      </c>
      <c r="C13" s="19">
        <v>18361446.030000001</v>
      </c>
      <c r="D13" s="19">
        <v>41137</v>
      </c>
      <c r="E13" s="19">
        <v>101410767.77000001</v>
      </c>
      <c r="F13" s="19">
        <v>31966</v>
      </c>
      <c r="G13" s="19">
        <v>30103960.140000001</v>
      </c>
      <c r="H13" s="19">
        <v>117881</v>
      </c>
      <c r="I13" s="19">
        <v>119891887.92999999</v>
      </c>
      <c r="J13" s="19">
        <v>145927</v>
      </c>
      <c r="K13" s="19">
        <v>88527418.069999993</v>
      </c>
      <c r="N13" s="19">
        <f t="shared" si="0"/>
        <v>406844</v>
      </c>
      <c r="O13" s="19">
        <f t="shared" si="1"/>
        <v>358295479.94</v>
      </c>
    </row>
    <row r="14" spans="1:124">
      <c r="A14" s="18" t="s">
        <v>17</v>
      </c>
      <c r="B14" s="19">
        <v>28408</v>
      </c>
      <c r="C14" s="19">
        <v>9930986.25</v>
      </c>
      <c r="D14" s="19">
        <v>19898</v>
      </c>
      <c r="E14" s="19">
        <v>44636865.409999996</v>
      </c>
      <c r="F14" s="19">
        <v>4683</v>
      </c>
      <c r="G14" s="19">
        <v>3629390.45</v>
      </c>
      <c r="H14" s="19">
        <v>41692</v>
      </c>
      <c r="I14" s="19">
        <v>28750267.940000001</v>
      </c>
      <c r="J14" s="19">
        <v>37225</v>
      </c>
      <c r="K14" s="19">
        <v>24209175.479999997</v>
      </c>
      <c r="N14" s="19">
        <f t="shared" si="0"/>
        <v>131906</v>
      </c>
      <c r="O14" s="19">
        <f t="shared" si="1"/>
        <v>111156685.53</v>
      </c>
    </row>
    <row r="15" spans="1:124">
      <c r="A15" s="18" t="s">
        <v>12</v>
      </c>
      <c r="B15" s="19">
        <v>216804</v>
      </c>
      <c r="C15" s="19">
        <v>143709534.45000002</v>
      </c>
      <c r="D15" s="19">
        <v>110389</v>
      </c>
      <c r="E15" s="19">
        <v>319723853.14999998</v>
      </c>
      <c r="F15" s="19">
        <v>53978</v>
      </c>
      <c r="G15" s="19">
        <v>52019550.530000001</v>
      </c>
      <c r="H15" s="19">
        <v>328575</v>
      </c>
      <c r="I15" s="19">
        <v>356841146.88</v>
      </c>
      <c r="J15" s="19">
        <v>345635</v>
      </c>
      <c r="K15" s="19">
        <v>238801516.94</v>
      </c>
      <c r="N15" s="19">
        <f t="shared" si="0"/>
        <v>1055381</v>
      </c>
      <c r="O15" s="19">
        <f t="shared" si="1"/>
        <v>1111095601.95</v>
      </c>
    </row>
    <row r="16" spans="1:124">
      <c r="A16" s="18" t="s">
        <v>10</v>
      </c>
      <c r="B16" s="19">
        <v>58851</v>
      </c>
      <c r="C16" s="19">
        <v>22289703.829999998</v>
      </c>
      <c r="D16" s="19">
        <v>39057</v>
      </c>
      <c r="E16" s="19">
        <v>109627887.25</v>
      </c>
      <c r="F16" s="19">
        <v>27587</v>
      </c>
      <c r="G16" s="19">
        <v>31270542.460000001</v>
      </c>
      <c r="H16" s="19">
        <v>117681</v>
      </c>
      <c r="I16" s="19">
        <v>104901200.23999999</v>
      </c>
      <c r="J16" s="19">
        <v>99109</v>
      </c>
      <c r="K16" s="19">
        <v>73934917.420000002</v>
      </c>
      <c r="N16" s="19">
        <f t="shared" si="0"/>
        <v>342285</v>
      </c>
      <c r="O16" s="19">
        <f t="shared" si="1"/>
        <v>342024251.19999999</v>
      </c>
    </row>
    <row r="17" spans="1:15">
      <c r="A17" s="18" t="s">
        <v>16</v>
      </c>
      <c r="B17" s="19">
        <v>35006</v>
      </c>
      <c r="C17" s="19">
        <v>22472721.049999997</v>
      </c>
      <c r="D17" s="19">
        <v>26222</v>
      </c>
      <c r="E17" s="19">
        <v>87521791.159999996</v>
      </c>
      <c r="F17" s="19">
        <v>5269</v>
      </c>
      <c r="G17" s="19">
        <v>5599018.9000000004</v>
      </c>
      <c r="H17" s="19">
        <v>68105</v>
      </c>
      <c r="I17" s="19">
        <v>54984491.420000002</v>
      </c>
      <c r="J17" s="19">
        <v>40932</v>
      </c>
      <c r="K17" s="19">
        <v>30965867.43</v>
      </c>
      <c r="N17" s="19">
        <f t="shared" si="0"/>
        <v>175534</v>
      </c>
      <c r="O17" s="19">
        <f t="shared" si="1"/>
        <v>201543889.96000001</v>
      </c>
    </row>
    <row r="18" spans="1:15">
      <c r="A18" s="18" t="s">
        <v>7</v>
      </c>
      <c r="B18" s="19">
        <v>66109</v>
      </c>
      <c r="C18" s="19">
        <v>18584223.260000002</v>
      </c>
      <c r="D18" s="19">
        <v>32856</v>
      </c>
      <c r="E18" s="19">
        <v>80587229.769999996</v>
      </c>
      <c r="F18" s="19">
        <v>34277</v>
      </c>
      <c r="G18" s="19">
        <v>39625820.939999998</v>
      </c>
      <c r="H18" s="19">
        <v>87678</v>
      </c>
      <c r="I18" s="19">
        <v>96972599</v>
      </c>
      <c r="J18" s="19">
        <v>114142</v>
      </c>
      <c r="K18" s="19">
        <v>72552962.850000009</v>
      </c>
      <c r="N18" s="19">
        <f t="shared" si="0"/>
        <v>335062</v>
      </c>
      <c r="O18" s="19">
        <f t="shared" si="1"/>
        <v>308322835.81999999</v>
      </c>
    </row>
    <row r="19" spans="1:15">
      <c r="A19" s="18" t="s">
        <v>8</v>
      </c>
      <c r="B19" s="19">
        <v>48878</v>
      </c>
      <c r="C19" s="19">
        <v>12373953.889999999</v>
      </c>
      <c r="D19" s="19">
        <v>29302</v>
      </c>
      <c r="E19" s="19">
        <v>68229894.140000001</v>
      </c>
      <c r="F19" s="19">
        <v>19943</v>
      </c>
      <c r="G19" s="19">
        <v>21532009.010000002</v>
      </c>
      <c r="H19" s="19">
        <v>86973</v>
      </c>
      <c r="I19" s="19">
        <v>102882135.31</v>
      </c>
      <c r="J19" s="19">
        <v>103901</v>
      </c>
      <c r="K19" s="19">
        <v>66331407.739999995</v>
      </c>
      <c r="N19" s="19">
        <f t="shared" si="0"/>
        <v>288997</v>
      </c>
      <c r="O19" s="19">
        <f t="shared" si="1"/>
        <v>271349400.09000003</v>
      </c>
    </row>
    <row r="20" spans="1:15">
      <c r="A20" s="18" t="s">
        <v>142</v>
      </c>
      <c r="B20" s="19">
        <v>1215042</v>
      </c>
      <c r="C20" s="19">
        <v>736274644.32000017</v>
      </c>
      <c r="D20" s="19">
        <v>663830</v>
      </c>
      <c r="E20" s="19">
        <v>2231725982.190001</v>
      </c>
      <c r="F20" s="19">
        <v>276161</v>
      </c>
      <c r="G20" s="19">
        <v>279341187.73000008</v>
      </c>
      <c r="H20" s="19">
        <v>2035065</v>
      </c>
      <c r="I20" s="19">
        <v>3101056862.1099997</v>
      </c>
      <c r="J20" s="19">
        <v>2004135</v>
      </c>
      <c r="K20" s="19">
        <v>1679613320.6700001</v>
      </c>
      <c r="N20" s="87">
        <f>IF(SUM(B20,D20,F20,H20,J20,L20)&gt;0,SUM(B20,D20,F20,H20,J20,L20), )</f>
        <v>6194233</v>
      </c>
      <c r="O20" s="87">
        <f>SUM(C20,E20,G20,I20,K20,M20)</f>
        <v>8028011997.0200005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N85" si="2">IF(SUM(B22,D22,F22,H22,J22,L22)&gt;0,SUM(B22,D22,F22,H22,J22,L22),TRIM(" ") )</f>
        <v/>
      </c>
      <c r="O22" s="5" t="str">
        <f t="shared" ref="O22:O85" si="3">IF(SUM(C22,E22,G22,I22,K22,M22)&gt;0,SUM(C22,E22,G22,I22,K22,M22),TRIM(" ") )</f>
        <v/>
      </c>
    </row>
    <row r="23" spans="1:15">
      <c r="N23" s="5" t="str">
        <f t="shared" si="2"/>
        <v/>
      </c>
      <c r="O23" s="5" t="str">
        <f t="shared" si="3"/>
        <v/>
      </c>
    </row>
    <row r="24" spans="1:15">
      <c r="N24" s="5" t="str">
        <f t="shared" si="2"/>
        <v/>
      </c>
      <c r="O24" s="5" t="str">
        <f t="shared" si="3"/>
        <v/>
      </c>
    </row>
    <row r="25" spans="1:15">
      <c r="N25" s="5" t="str">
        <f t="shared" si="2"/>
        <v/>
      </c>
      <c r="O25" s="5" t="str">
        <f t="shared" si="3"/>
        <v/>
      </c>
    </row>
    <row r="26" spans="1:15">
      <c r="N26" s="5" t="str">
        <f t="shared" si="2"/>
        <v/>
      </c>
      <c r="O26" s="5" t="str">
        <f t="shared" si="3"/>
        <v/>
      </c>
    </row>
    <row r="27" spans="1:15">
      <c r="N27" s="5" t="str">
        <f t="shared" si="2"/>
        <v/>
      </c>
      <c r="O27" s="5" t="str">
        <f t="shared" si="3"/>
        <v/>
      </c>
    </row>
    <row r="28" spans="1:15">
      <c r="N28" s="5" t="str">
        <f t="shared" si="2"/>
        <v/>
      </c>
      <c r="O28" s="5" t="str">
        <f t="shared" si="3"/>
        <v/>
      </c>
    </row>
    <row r="29" spans="1:15">
      <c r="N29" s="5" t="str">
        <f t="shared" si="2"/>
        <v/>
      </c>
      <c r="O29" s="5" t="str">
        <f t="shared" si="3"/>
        <v/>
      </c>
    </row>
    <row r="30" spans="1:15">
      <c r="N30" s="5" t="str">
        <f t="shared" si="2"/>
        <v/>
      </c>
      <c r="O30" s="5" t="str">
        <f t="shared" si="3"/>
        <v/>
      </c>
    </row>
    <row r="31" spans="1:15">
      <c r="N31" s="5" t="str">
        <f t="shared" si="2"/>
        <v/>
      </c>
      <c r="O31" s="5" t="str">
        <f t="shared" si="3"/>
        <v/>
      </c>
    </row>
    <row r="32" spans="1:15">
      <c r="N32" s="5" t="str">
        <f t="shared" si="2"/>
        <v/>
      </c>
      <c r="O32" s="5" t="str">
        <f t="shared" si="3"/>
        <v/>
      </c>
    </row>
    <row r="33" spans="14:15">
      <c r="N33" s="5" t="str">
        <f t="shared" si="2"/>
        <v/>
      </c>
      <c r="O33" s="5" t="str">
        <f t="shared" si="3"/>
        <v/>
      </c>
    </row>
    <row r="34" spans="14:15">
      <c r="N34" s="5" t="str">
        <f t="shared" si="2"/>
        <v/>
      </c>
      <c r="O34" s="5" t="str">
        <f t="shared" si="3"/>
        <v/>
      </c>
    </row>
    <row r="35" spans="14:15">
      <c r="N35" s="5" t="str">
        <f t="shared" si="2"/>
        <v/>
      </c>
      <c r="O35" s="5" t="str">
        <f t="shared" si="3"/>
        <v/>
      </c>
    </row>
    <row r="36" spans="14:15">
      <c r="N36" s="5" t="str">
        <f t="shared" si="2"/>
        <v/>
      </c>
      <c r="O36" s="5" t="str">
        <f t="shared" si="3"/>
        <v/>
      </c>
    </row>
    <row r="37" spans="14:15">
      <c r="N37" s="5" t="str">
        <f t="shared" si="2"/>
        <v/>
      </c>
      <c r="O37" s="5" t="str">
        <f t="shared" si="3"/>
        <v/>
      </c>
    </row>
    <row r="38" spans="14:15">
      <c r="N38" s="5" t="str">
        <f t="shared" si="2"/>
        <v/>
      </c>
      <c r="O38" s="5" t="str">
        <f t="shared" si="3"/>
        <v/>
      </c>
    </row>
    <row r="39" spans="14:15">
      <c r="N39" s="5" t="str">
        <f t="shared" si="2"/>
        <v/>
      </c>
      <c r="O39" s="5" t="str">
        <f t="shared" si="3"/>
        <v/>
      </c>
    </row>
    <row r="40" spans="14:15">
      <c r="N40" s="5" t="str">
        <f t="shared" si="2"/>
        <v/>
      </c>
      <c r="O40" s="5" t="str">
        <f t="shared" si="3"/>
        <v/>
      </c>
    </row>
    <row r="41" spans="14:15">
      <c r="N41" s="5" t="str">
        <f t="shared" si="2"/>
        <v/>
      </c>
      <c r="O41" s="5" t="str">
        <f t="shared" si="3"/>
        <v/>
      </c>
    </row>
    <row r="42" spans="14:15">
      <c r="N42" s="5" t="str">
        <f t="shared" si="2"/>
        <v/>
      </c>
      <c r="O42" s="5" t="str">
        <f t="shared" si="3"/>
        <v/>
      </c>
    </row>
    <row r="43" spans="14:15">
      <c r="N43" s="5" t="str">
        <f t="shared" si="2"/>
        <v/>
      </c>
      <c r="O43" s="5" t="str">
        <f t="shared" si="3"/>
        <v/>
      </c>
    </row>
    <row r="44" spans="14:15">
      <c r="N44" s="5" t="str">
        <f t="shared" si="2"/>
        <v/>
      </c>
      <c r="O44" s="5" t="str">
        <f t="shared" si="3"/>
        <v/>
      </c>
    </row>
    <row r="45" spans="14:15">
      <c r="N45" s="5" t="str">
        <f t="shared" si="2"/>
        <v/>
      </c>
      <c r="O45" s="5" t="str">
        <f t="shared" si="3"/>
        <v/>
      </c>
    </row>
    <row r="46" spans="14:15">
      <c r="N46" s="5" t="str">
        <f t="shared" si="2"/>
        <v/>
      </c>
      <c r="O46" s="5" t="str">
        <f t="shared" si="3"/>
        <v/>
      </c>
    </row>
    <row r="47" spans="14:15">
      <c r="N47" s="5" t="str">
        <f t="shared" si="2"/>
        <v/>
      </c>
      <c r="O47" s="5" t="str">
        <f t="shared" si="3"/>
        <v/>
      </c>
    </row>
    <row r="48" spans="14:15">
      <c r="N48" s="5" t="str">
        <f t="shared" si="2"/>
        <v/>
      </c>
      <c r="O48" s="5" t="str">
        <f t="shared" si="3"/>
        <v/>
      </c>
    </row>
    <row r="49" spans="14:15">
      <c r="N49" s="5" t="str">
        <f t="shared" si="2"/>
        <v/>
      </c>
      <c r="O49" s="5" t="str">
        <f t="shared" si="3"/>
        <v/>
      </c>
    </row>
    <row r="50" spans="14:15">
      <c r="N50" s="5" t="str">
        <f t="shared" si="2"/>
        <v/>
      </c>
      <c r="O50" s="5" t="str">
        <f t="shared" si="3"/>
        <v/>
      </c>
    </row>
    <row r="51" spans="14:15">
      <c r="N51" s="5" t="str">
        <f t="shared" si="2"/>
        <v/>
      </c>
      <c r="O51" s="5" t="str">
        <f t="shared" si="3"/>
        <v/>
      </c>
    </row>
    <row r="52" spans="14:15">
      <c r="N52" s="5" t="str">
        <f t="shared" si="2"/>
        <v/>
      </c>
      <c r="O52" s="5" t="str">
        <f t="shared" si="3"/>
        <v/>
      </c>
    </row>
    <row r="53" spans="14:15">
      <c r="N53" s="5" t="str">
        <f t="shared" si="2"/>
        <v/>
      </c>
      <c r="O53" s="5" t="str">
        <f t="shared" si="3"/>
        <v/>
      </c>
    </row>
    <row r="54" spans="14:15">
      <c r="N54" s="5" t="str">
        <f t="shared" si="2"/>
        <v/>
      </c>
      <c r="O54" s="5" t="str">
        <f t="shared" si="3"/>
        <v/>
      </c>
    </row>
    <row r="55" spans="14:15">
      <c r="N55" s="5" t="str">
        <f t="shared" si="2"/>
        <v/>
      </c>
      <c r="O55" s="5" t="str">
        <f t="shared" si="3"/>
        <v/>
      </c>
    </row>
    <row r="56" spans="14:15">
      <c r="N56" s="5" t="str">
        <f t="shared" si="2"/>
        <v/>
      </c>
      <c r="O56" s="5" t="str">
        <f t="shared" si="3"/>
        <v/>
      </c>
    </row>
    <row r="57" spans="14:15">
      <c r="N57" s="5" t="str">
        <f t="shared" si="2"/>
        <v/>
      </c>
      <c r="O57" s="5" t="str">
        <f t="shared" si="3"/>
        <v/>
      </c>
    </row>
    <row r="58" spans="14:15">
      <c r="N58" s="5" t="str">
        <f t="shared" si="2"/>
        <v/>
      </c>
      <c r="O58" s="5" t="str">
        <f t="shared" si="3"/>
        <v/>
      </c>
    </row>
    <row r="59" spans="14:15">
      <c r="N59" s="5" t="str">
        <f t="shared" si="2"/>
        <v/>
      </c>
      <c r="O59" s="5" t="str">
        <f t="shared" si="3"/>
        <v/>
      </c>
    </row>
    <row r="60" spans="14:15">
      <c r="N60" s="5" t="str">
        <f t="shared" si="2"/>
        <v/>
      </c>
      <c r="O60" s="5" t="str">
        <f t="shared" si="3"/>
        <v/>
      </c>
    </row>
    <row r="61" spans="14:15">
      <c r="N61" s="5" t="str">
        <f t="shared" si="2"/>
        <v/>
      </c>
      <c r="O61" s="5" t="str">
        <f t="shared" si="3"/>
        <v/>
      </c>
    </row>
    <row r="62" spans="14:15">
      <c r="N62" s="5" t="str">
        <f t="shared" si="2"/>
        <v/>
      </c>
      <c r="O62" s="5" t="str">
        <f t="shared" si="3"/>
        <v/>
      </c>
    </row>
    <row r="63" spans="14:15">
      <c r="N63" s="5" t="str">
        <f t="shared" si="2"/>
        <v/>
      </c>
      <c r="O63" s="5" t="str">
        <f t="shared" si="3"/>
        <v/>
      </c>
    </row>
    <row r="64" spans="14:15">
      <c r="N64" s="5" t="str">
        <f t="shared" si="2"/>
        <v/>
      </c>
      <c r="O64" s="5" t="str">
        <f t="shared" si="3"/>
        <v/>
      </c>
    </row>
    <row r="65" spans="14:15">
      <c r="N65" s="5" t="str">
        <f t="shared" si="2"/>
        <v/>
      </c>
      <c r="O65" s="5" t="str">
        <f t="shared" si="3"/>
        <v/>
      </c>
    </row>
    <row r="66" spans="14:15">
      <c r="N66" s="5" t="str">
        <f t="shared" si="2"/>
        <v/>
      </c>
      <c r="O66" s="5" t="str">
        <f t="shared" si="3"/>
        <v/>
      </c>
    </row>
    <row r="67" spans="14:15">
      <c r="N67" s="5" t="str">
        <f t="shared" si="2"/>
        <v/>
      </c>
      <c r="O67" s="5" t="str">
        <f t="shared" si="3"/>
        <v/>
      </c>
    </row>
    <row r="68" spans="14:15">
      <c r="N68" s="5" t="str">
        <f t="shared" si="2"/>
        <v/>
      </c>
      <c r="O68" s="5" t="str">
        <f t="shared" si="3"/>
        <v/>
      </c>
    </row>
    <row r="69" spans="14:15">
      <c r="N69" s="5" t="str">
        <f t="shared" si="2"/>
        <v/>
      </c>
      <c r="O69" s="5" t="str">
        <f t="shared" si="3"/>
        <v/>
      </c>
    </row>
    <row r="70" spans="14:15">
      <c r="N70" s="5" t="str">
        <f t="shared" si="2"/>
        <v/>
      </c>
      <c r="O70" s="5" t="str">
        <f t="shared" si="3"/>
        <v/>
      </c>
    </row>
    <row r="71" spans="14:15">
      <c r="N71" s="5" t="str">
        <f t="shared" si="2"/>
        <v/>
      </c>
      <c r="O71" s="5" t="str">
        <f t="shared" si="3"/>
        <v/>
      </c>
    </row>
    <row r="72" spans="14:15">
      <c r="N72" s="5" t="str">
        <f t="shared" si="2"/>
        <v/>
      </c>
      <c r="O72" s="5" t="str">
        <f t="shared" si="3"/>
        <v/>
      </c>
    </row>
    <row r="73" spans="14:15">
      <c r="N73" s="5" t="str">
        <f t="shared" si="2"/>
        <v/>
      </c>
      <c r="O73" s="5" t="str">
        <f t="shared" si="3"/>
        <v/>
      </c>
    </row>
    <row r="74" spans="14:15">
      <c r="N74" s="5" t="str">
        <f t="shared" si="2"/>
        <v/>
      </c>
      <c r="O74" s="5" t="str">
        <f t="shared" si="3"/>
        <v/>
      </c>
    </row>
    <row r="75" spans="14:15">
      <c r="N75" s="5" t="str">
        <f t="shared" si="2"/>
        <v/>
      </c>
      <c r="O75" s="5" t="str">
        <f t="shared" si="3"/>
        <v/>
      </c>
    </row>
    <row r="76" spans="14:15">
      <c r="N76" s="5" t="str">
        <f t="shared" si="2"/>
        <v/>
      </c>
      <c r="O76" s="5" t="str">
        <f t="shared" si="3"/>
        <v/>
      </c>
    </row>
    <row r="77" spans="14:15">
      <c r="N77" s="5" t="str">
        <f t="shared" si="2"/>
        <v/>
      </c>
      <c r="O77" s="5" t="str">
        <f t="shared" si="3"/>
        <v/>
      </c>
    </row>
    <row r="78" spans="14:15">
      <c r="N78" s="5" t="str">
        <f t="shared" si="2"/>
        <v/>
      </c>
      <c r="O78" s="5" t="str">
        <f t="shared" si="3"/>
        <v/>
      </c>
    </row>
    <row r="79" spans="14:15">
      <c r="N79" s="5" t="str">
        <f t="shared" si="2"/>
        <v/>
      </c>
      <c r="O79" s="5" t="str">
        <f t="shared" si="3"/>
        <v/>
      </c>
    </row>
    <row r="80" spans="14:15">
      <c r="N80" s="5" t="str">
        <f t="shared" si="2"/>
        <v/>
      </c>
      <c r="O80" s="5" t="str">
        <f t="shared" si="3"/>
        <v/>
      </c>
    </row>
    <row r="81" spans="1:15">
      <c r="N81" s="5" t="str">
        <f t="shared" si="2"/>
        <v/>
      </c>
      <c r="O81" s="5" t="str">
        <f t="shared" si="3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2"/>
        <v/>
      </c>
      <c r="O82" s="5" t="str">
        <f t="shared" si="3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2"/>
        <v/>
      </c>
      <c r="O83" s="5" t="str">
        <f t="shared" si="3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2"/>
        <v/>
      </c>
      <c r="O84" s="5" t="str">
        <f t="shared" si="3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2"/>
        <v/>
      </c>
      <c r="O85" s="5" t="str">
        <f t="shared" si="3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N149" si="4">IF(SUM(B86,D86,F86,H86,J86,L86)&gt;0,SUM(B86,D86,F86,H86,J86,L86),TRIM(" ") )</f>
        <v/>
      </c>
      <c r="O86" s="5" t="str">
        <f t="shared" ref="O86:O149" si="5">IF(SUM(C86,E86,G86,I86,K86,M86)&gt;0,SUM(C86,E86,G86,I86,K86,M86),TRIM(" ") )</f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4"/>
        <v/>
      </c>
      <c r="O87" s="5" t="str">
        <f t="shared" si="5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4"/>
        <v/>
      </c>
      <c r="O88" s="5" t="str">
        <f t="shared" si="5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4"/>
        <v/>
      </c>
      <c r="O89" s="5" t="str">
        <f t="shared" si="5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4"/>
        <v/>
      </c>
      <c r="O90" s="5" t="str">
        <f t="shared" si="5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4"/>
        <v/>
      </c>
      <c r="O91" s="5" t="str">
        <f t="shared" si="5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4"/>
        <v/>
      </c>
      <c r="O92" s="5" t="str">
        <f t="shared" si="5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4"/>
        <v/>
      </c>
      <c r="O93" s="5" t="str">
        <f t="shared" si="5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4"/>
        <v/>
      </c>
      <c r="O94" s="5" t="str">
        <f t="shared" si="5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4"/>
        <v/>
      </c>
      <c r="O95" s="5" t="str">
        <f t="shared" si="5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4"/>
        <v/>
      </c>
      <c r="O96" s="5" t="str">
        <f t="shared" si="5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4"/>
        <v/>
      </c>
      <c r="O97" s="5" t="str">
        <f t="shared" si="5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4"/>
        <v/>
      </c>
      <c r="O98" s="5" t="str">
        <f t="shared" si="5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4"/>
        <v/>
      </c>
      <c r="O99" s="5" t="str">
        <f t="shared" si="5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4"/>
        <v/>
      </c>
      <c r="O100" s="5" t="str">
        <f t="shared" si="5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4"/>
        <v/>
      </c>
      <c r="O101" s="5" t="str">
        <f t="shared" si="5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4"/>
        <v/>
      </c>
      <c r="O102" s="5" t="str">
        <f t="shared" si="5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4"/>
        <v/>
      </c>
      <c r="O103" s="5" t="str">
        <f t="shared" si="5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4"/>
        <v/>
      </c>
      <c r="O104" s="5" t="str">
        <f t="shared" si="5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4"/>
        <v/>
      </c>
      <c r="O105" s="5" t="str">
        <f t="shared" si="5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4"/>
        <v/>
      </c>
      <c r="O106" s="5" t="str">
        <f t="shared" si="5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4"/>
        <v/>
      </c>
      <c r="O107" s="5" t="str">
        <f t="shared" si="5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4"/>
        <v/>
      </c>
      <c r="O108" s="5" t="str">
        <f t="shared" si="5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4"/>
        <v/>
      </c>
      <c r="O109" s="5" t="str">
        <f t="shared" si="5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4"/>
        <v/>
      </c>
      <c r="O110" s="5" t="str">
        <f t="shared" si="5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4"/>
        <v/>
      </c>
      <c r="O111" s="5" t="str">
        <f t="shared" si="5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4"/>
        <v/>
      </c>
      <c r="O112" s="5" t="str">
        <f t="shared" si="5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4"/>
        <v/>
      </c>
      <c r="O113" s="5" t="str">
        <f t="shared" si="5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4"/>
        <v/>
      </c>
      <c r="O114" s="5" t="str">
        <f t="shared" si="5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4"/>
        <v/>
      </c>
      <c r="O115" s="5" t="str">
        <f t="shared" si="5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4"/>
        <v/>
      </c>
      <c r="O116" s="5" t="str">
        <f t="shared" si="5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4"/>
        <v/>
      </c>
      <c r="O117" s="5" t="str">
        <f t="shared" si="5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4"/>
        <v/>
      </c>
      <c r="O118" s="5" t="str">
        <f t="shared" si="5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4"/>
        <v/>
      </c>
      <c r="O119" s="5" t="str">
        <f t="shared" si="5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4"/>
        <v/>
      </c>
      <c r="O120" s="5" t="str">
        <f t="shared" si="5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4"/>
        <v/>
      </c>
      <c r="O121" s="5" t="str">
        <f t="shared" si="5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4"/>
        <v/>
      </c>
      <c r="O122" s="5" t="str">
        <f t="shared" si="5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4"/>
        <v/>
      </c>
      <c r="O123" s="5" t="str">
        <f t="shared" si="5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4"/>
        <v/>
      </c>
      <c r="O124" s="5" t="str">
        <f t="shared" si="5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4"/>
        <v/>
      </c>
      <c r="O125" s="5" t="str">
        <f t="shared" si="5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4"/>
        <v/>
      </c>
      <c r="O126" s="5" t="str">
        <f t="shared" si="5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4"/>
        <v/>
      </c>
      <c r="O127" s="5" t="str">
        <f t="shared" si="5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4"/>
        <v/>
      </c>
      <c r="O128" s="5" t="str">
        <f t="shared" si="5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4"/>
        <v/>
      </c>
      <c r="O129" s="5" t="str">
        <f t="shared" si="5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4"/>
        <v/>
      </c>
      <c r="O130" s="5" t="str">
        <f t="shared" si="5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4"/>
        <v/>
      </c>
      <c r="O131" s="5" t="str">
        <f t="shared" si="5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4"/>
        <v/>
      </c>
      <c r="O132" s="5" t="str">
        <f t="shared" si="5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4"/>
        <v/>
      </c>
      <c r="O133" s="5" t="str">
        <f t="shared" si="5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4"/>
        <v/>
      </c>
      <c r="O134" s="5" t="str">
        <f t="shared" si="5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4"/>
        <v/>
      </c>
      <c r="O135" s="5" t="str">
        <f t="shared" si="5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4"/>
        <v/>
      </c>
      <c r="O136" s="5" t="str">
        <f t="shared" si="5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4"/>
        <v/>
      </c>
      <c r="O137" s="5" t="str">
        <f t="shared" si="5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4"/>
        <v/>
      </c>
      <c r="O138" s="5" t="str">
        <f t="shared" si="5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4"/>
        <v/>
      </c>
      <c r="O139" s="5" t="str">
        <f t="shared" si="5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4"/>
        <v/>
      </c>
      <c r="O140" s="5" t="str">
        <f t="shared" si="5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4"/>
        <v/>
      </c>
      <c r="O141" s="5" t="str">
        <f t="shared" si="5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4"/>
        <v/>
      </c>
      <c r="O142" s="5" t="str">
        <f t="shared" si="5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4"/>
        <v/>
      </c>
      <c r="O143" s="5" t="str">
        <f t="shared" si="5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4"/>
        <v/>
      </c>
      <c r="O144" s="5" t="str">
        <f t="shared" si="5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4"/>
        <v/>
      </c>
      <c r="O145" s="5" t="str">
        <f t="shared" si="5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4"/>
        <v/>
      </c>
      <c r="O146" s="5" t="str">
        <f t="shared" si="5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4"/>
        <v/>
      </c>
      <c r="O147" s="5" t="str">
        <f t="shared" si="5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4"/>
        <v/>
      </c>
      <c r="O148" s="5" t="str">
        <f t="shared" si="5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4"/>
        <v/>
      </c>
      <c r="O149" s="5" t="str">
        <f t="shared" si="5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N213" si="6">IF(SUM(B150,D150,F150,H150,J150,L150)&gt;0,SUM(B150,D150,F150,H150,J150,L150),TRIM(" ") )</f>
        <v/>
      </c>
      <c r="O150" s="5" t="str">
        <f t="shared" ref="O150:O213" si="7">IF(SUM(C150,E150,G150,I150,K150,M150)&gt;0,SUM(C150,E150,G150,I150,K150,M150),TRIM(" ") )</f>
        <v/>
      </c>
    </row>
    <row r="151" spans="1:15">
      <c r="N151" s="5" t="str">
        <f t="shared" si="6"/>
        <v/>
      </c>
      <c r="O151" s="5" t="str">
        <f t="shared" si="7"/>
        <v/>
      </c>
    </row>
    <row r="152" spans="1:15">
      <c r="N152" s="5" t="str">
        <f t="shared" si="6"/>
        <v/>
      </c>
      <c r="O152" s="5" t="str">
        <f t="shared" si="7"/>
        <v/>
      </c>
    </row>
    <row r="153" spans="1:15">
      <c r="N153" s="5" t="str">
        <f t="shared" si="6"/>
        <v/>
      </c>
      <c r="O153" s="5" t="str">
        <f t="shared" si="7"/>
        <v/>
      </c>
    </row>
    <row r="154" spans="1:15">
      <c r="N154" s="5" t="str">
        <f t="shared" si="6"/>
        <v/>
      </c>
      <c r="O154" s="5" t="str">
        <f t="shared" si="7"/>
        <v/>
      </c>
    </row>
    <row r="155" spans="1:15">
      <c r="N155" s="5" t="str">
        <f t="shared" si="6"/>
        <v/>
      </c>
      <c r="O155" s="5" t="str">
        <f t="shared" si="7"/>
        <v/>
      </c>
    </row>
    <row r="156" spans="1:15">
      <c r="N156" s="5" t="str">
        <f t="shared" si="6"/>
        <v/>
      </c>
      <c r="O156" s="5" t="str">
        <f t="shared" si="7"/>
        <v/>
      </c>
    </row>
    <row r="157" spans="1:15">
      <c r="N157" s="5" t="str">
        <f t="shared" si="6"/>
        <v/>
      </c>
      <c r="O157" s="5" t="str">
        <f t="shared" si="7"/>
        <v/>
      </c>
    </row>
    <row r="158" spans="1:15">
      <c r="N158" s="5" t="str">
        <f t="shared" si="6"/>
        <v/>
      </c>
      <c r="O158" s="5" t="str">
        <f t="shared" si="7"/>
        <v/>
      </c>
    </row>
    <row r="159" spans="1:15">
      <c r="N159" s="5" t="str">
        <f t="shared" si="6"/>
        <v/>
      </c>
      <c r="O159" s="5" t="str">
        <f t="shared" si="7"/>
        <v/>
      </c>
    </row>
    <row r="160" spans="1:15">
      <c r="N160" s="5" t="str">
        <f t="shared" si="6"/>
        <v/>
      </c>
      <c r="O160" s="5" t="str">
        <f t="shared" si="7"/>
        <v/>
      </c>
    </row>
    <row r="161" spans="14:15">
      <c r="N161" s="5" t="str">
        <f t="shared" si="6"/>
        <v/>
      </c>
      <c r="O161" s="5" t="str">
        <f t="shared" si="7"/>
        <v/>
      </c>
    </row>
    <row r="162" spans="14:15">
      <c r="N162" s="5" t="str">
        <f t="shared" si="6"/>
        <v/>
      </c>
      <c r="O162" s="5" t="str">
        <f t="shared" si="7"/>
        <v/>
      </c>
    </row>
    <row r="163" spans="14:15">
      <c r="N163" s="5" t="str">
        <f t="shared" si="6"/>
        <v/>
      </c>
      <c r="O163" s="5" t="str">
        <f t="shared" si="7"/>
        <v/>
      </c>
    </row>
    <row r="164" spans="14:15">
      <c r="N164" s="5" t="str">
        <f t="shared" si="6"/>
        <v/>
      </c>
      <c r="O164" s="5" t="str">
        <f t="shared" si="7"/>
        <v/>
      </c>
    </row>
    <row r="165" spans="14:15">
      <c r="N165" s="5" t="str">
        <f t="shared" si="6"/>
        <v/>
      </c>
      <c r="O165" s="5" t="str">
        <f t="shared" si="7"/>
        <v/>
      </c>
    </row>
    <row r="166" spans="14:15">
      <c r="N166" s="5" t="str">
        <f t="shared" si="6"/>
        <v/>
      </c>
      <c r="O166" s="5" t="str">
        <f t="shared" si="7"/>
        <v/>
      </c>
    </row>
    <row r="167" spans="14:15">
      <c r="N167" s="5" t="str">
        <f t="shared" si="6"/>
        <v/>
      </c>
      <c r="O167" s="5" t="str">
        <f t="shared" si="7"/>
        <v/>
      </c>
    </row>
    <row r="168" spans="14:15">
      <c r="N168" s="5" t="str">
        <f t="shared" si="6"/>
        <v/>
      </c>
      <c r="O168" s="5" t="str">
        <f t="shared" si="7"/>
        <v/>
      </c>
    </row>
    <row r="169" spans="14:15">
      <c r="N169" s="5" t="str">
        <f t="shared" si="6"/>
        <v/>
      </c>
      <c r="O169" s="5" t="str">
        <f t="shared" si="7"/>
        <v/>
      </c>
    </row>
    <row r="170" spans="14:15">
      <c r="N170" s="5" t="str">
        <f t="shared" si="6"/>
        <v/>
      </c>
      <c r="O170" s="5" t="str">
        <f t="shared" si="7"/>
        <v/>
      </c>
    </row>
    <row r="171" spans="14:15">
      <c r="N171" s="5" t="str">
        <f t="shared" si="6"/>
        <v/>
      </c>
      <c r="O171" s="5" t="str">
        <f t="shared" si="7"/>
        <v/>
      </c>
    </row>
    <row r="172" spans="14:15">
      <c r="N172" s="5" t="str">
        <f t="shared" si="6"/>
        <v/>
      </c>
      <c r="O172" s="5" t="str">
        <f t="shared" si="7"/>
        <v/>
      </c>
    </row>
    <row r="173" spans="14:15">
      <c r="N173" s="5" t="str">
        <f t="shared" si="6"/>
        <v/>
      </c>
      <c r="O173" s="5" t="str">
        <f t="shared" si="7"/>
        <v/>
      </c>
    </row>
    <row r="174" spans="14:15">
      <c r="N174" s="5" t="str">
        <f t="shared" si="6"/>
        <v/>
      </c>
      <c r="O174" s="5" t="str">
        <f t="shared" si="7"/>
        <v/>
      </c>
    </row>
    <row r="175" spans="14:15">
      <c r="N175" s="5" t="str">
        <f t="shared" si="6"/>
        <v/>
      </c>
      <c r="O175" s="5" t="str">
        <f t="shared" si="7"/>
        <v/>
      </c>
    </row>
    <row r="176" spans="14:15">
      <c r="N176" s="5" t="str">
        <f t="shared" si="6"/>
        <v/>
      </c>
      <c r="O176" s="5" t="str">
        <f t="shared" si="7"/>
        <v/>
      </c>
    </row>
    <row r="177" spans="14:15">
      <c r="N177" s="5" t="str">
        <f t="shared" si="6"/>
        <v/>
      </c>
      <c r="O177" s="5" t="str">
        <f t="shared" si="7"/>
        <v/>
      </c>
    </row>
    <row r="178" spans="14:15">
      <c r="N178" s="5" t="str">
        <f t="shared" si="6"/>
        <v/>
      </c>
      <c r="O178" s="5" t="str">
        <f t="shared" si="7"/>
        <v/>
      </c>
    </row>
    <row r="179" spans="14:15">
      <c r="N179" s="5" t="str">
        <f t="shared" si="6"/>
        <v/>
      </c>
      <c r="O179" s="5" t="str">
        <f t="shared" si="7"/>
        <v/>
      </c>
    </row>
    <row r="180" spans="14:15">
      <c r="N180" s="5" t="str">
        <f t="shared" si="6"/>
        <v/>
      </c>
      <c r="O180" s="5" t="str">
        <f t="shared" si="7"/>
        <v/>
      </c>
    </row>
    <row r="181" spans="14:15">
      <c r="N181" s="5" t="str">
        <f t="shared" si="6"/>
        <v/>
      </c>
      <c r="O181" s="5" t="str">
        <f t="shared" si="7"/>
        <v/>
      </c>
    </row>
    <row r="182" spans="14:15">
      <c r="N182" s="5" t="str">
        <f t="shared" si="6"/>
        <v/>
      </c>
      <c r="O182" s="5" t="str">
        <f t="shared" si="7"/>
        <v/>
      </c>
    </row>
    <row r="183" spans="14:15">
      <c r="N183" s="5" t="str">
        <f t="shared" si="6"/>
        <v/>
      </c>
      <c r="O183" s="5" t="str">
        <f t="shared" si="7"/>
        <v/>
      </c>
    </row>
    <row r="184" spans="14:15">
      <c r="N184" s="5" t="str">
        <f t="shared" si="6"/>
        <v/>
      </c>
      <c r="O184" s="5" t="str">
        <f t="shared" si="7"/>
        <v/>
      </c>
    </row>
    <row r="185" spans="14:15">
      <c r="N185" s="5" t="str">
        <f t="shared" si="6"/>
        <v/>
      </c>
      <c r="O185" s="5" t="str">
        <f t="shared" si="7"/>
        <v/>
      </c>
    </row>
    <row r="186" spans="14:15">
      <c r="N186" s="5" t="str">
        <f t="shared" si="6"/>
        <v/>
      </c>
      <c r="O186" s="5" t="str">
        <f t="shared" si="7"/>
        <v/>
      </c>
    </row>
    <row r="187" spans="14:15">
      <c r="N187" s="5" t="str">
        <f t="shared" si="6"/>
        <v/>
      </c>
      <c r="O187" s="5" t="str">
        <f t="shared" si="7"/>
        <v/>
      </c>
    </row>
    <row r="188" spans="14:15">
      <c r="N188" s="5" t="str">
        <f t="shared" si="6"/>
        <v/>
      </c>
      <c r="O188" s="5" t="str">
        <f t="shared" si="7"/>
        <v/>
      </c>
    </row>
    <row r="189" spans="14:15">
      <c r="N189" s="5" t="str">
        <f t="shared" si="6"/>
        <v/>
      </c>
      <c r="O189" s="5" t="str">
        <f t="shared" si="7"/>
        <v/>
      </c>
    </row>
    <row r="190" spans="14:15">
      <c r="N190" s="5" t="str">
        <f t="shared" si="6"/>
        <v/>
      </c>
      <c r="O190" s="5" t="str">
        <f t="shared" si="7"/>
        <v/>
      </c>
    </row>
    <row r="191" spans="14:15">
      <c r="N191" s="5" t="str">
        <f t="shared" si="6"/>
        <v/>
      </c>
      <c r="O191" s="5" t="str">
        <f t="shared" si="7"/>
        <v/>
      </c>
    </row>
    <row r="192" spans="14:15">
      <c r="N192" s="5" t="str">
        <f t="shared" si="6"/>
        <v/>
      </c>
      <c r="O192" s="5" t="str">
        <f t="shared" si="7"/>
        <v/>
      </c>
    </row>
    <row r="193" spans="14:15">
      <c r="N193" s="5" t="str">
        <f t="shared" si="6"/>
        <v/>
      </c>
      <c r="O193" s="5" t="str">
        <f t="shared" si="7"/>
        <v/>
      </c>
    </row>
    <row r="194" spans="14:15">
      <c r="N194" s="5" t="str">
        <f t="shared" si="6"/>
        <v/>
      </c>
      <c r="O194" s="5" t="str">
        <f t="shared" si="7"/>
        <v/>
      </c>
    </row>
    <row r="195" spans="14:15">
      <c r="N195" s="5" t="str">
        <f t="shared" si="6"/>
        <v/>
      </c>
      <c r="O195" s="5" t="str">
        <f t="shared" si="7"/>
        <v/>
      </c>
    </row>
    <row r="196" spans="14:15">
      <c r="N196" s="5" t="str">
        <f t="shared" si="6"/>
        <v/>
      </c>
      <c r="O196" s="5" t="str">
        <f t="shared" si="7"/>
        <v/>
      </c>
    </row>
    <row r="197" spans="14:15">
      <c r="N197" s="5" t="str">
        <f t="shared" si="6"/>
        <v/>
      </c>
      <c r="O197" s="5" t="str">
        <f t="shared" si="7"/>
        <v/>
      </c>
    </row>
    <row r="198" spans="14:15">
      <c r="N198" s="5" t="str">
        <f t="shared" si="6"/>
        <v/>
      </c>
      <c r="O198" s="5" t="str">
        <f t="shared" si="7"/>
        <v/>
      </c>
    </row>
    <row r="199" spans="14:15">
      <c r="N199" s="5" t="str">
        <f t="shared" si="6"/>
        <v/>
      </c>
      <c r="O199" s="5" t="str">
        <f t="shared" si="7"/>
        <v/>
      </c>
    </row>
    <row r="200" spans="14:15">
      <c r="N200" s="5" t="str">
        <f t="shared" si="6"/>
        <v/>
      </c>
      <c r="O200" s="5" t="str">
        <f t="shared" si="7"/>
        <v/>
      </c>
    </row>
    <row r="201" spans="14:15">
      <c r="N201" s="5" t="str">
        <f t="shared" si="6"/>
        <v/>
      </c>
      <c r="O201" s="5" t="str">
        <f t="shared" si="7"/>
        <v/>
      </c>
    </row>
    <row r="202" spans="14:15">
      <c r="N202" s="5" t="str">
        <f t="shared" si="6"/>
        <v/>
      </c>
      <c r="O202" s="5" t="str">
        <f t="shared" si="7"/>
        <v/>
      </c>
    </row>
    <row r="203" spans="14:15">
      <c r="N203" s="5" t="str">
        <f t="shared" si="6"/>
        <v/>
      </c>
      <c r="O203" s="5" t="str">
        <f t="shared" si="7"/>
        <v/>
      </c>
    </row>
    <row r="204" spans="14:15">
      <c r="N204" s="5" t="str">
        <f t="shared" si="6"/>
        <v/>
      </c>
      <c r="O204" s="5" t="str">
        <f t="shared" si="7"/>
        <v/>
      </c>
    </row>
    <row r="205" spans="14:15">
      <c r="N205" s="5" t="str">
        <f t="shared" si="6"/>
        <v/>
      </c>
      <c r="O205" s="5" t="str">
        <f t="shared" si="7"/>
        <v/>
      </c>
    </row>
    <row r="206" spans="14:15">
      <c r="N206" s="5" t="str">
        <f t="shared" si="6"/>
        <v/>
      </c>
      <c r="O206" s="5" t="str">
        <f t="shared" si="7"/>
        <v/>
      </c>
    </row>
    <row r="207" spans="14:15">
      <c r="N207" s="5" t="str">
        <f t="shared" si="6"/>
        <v/>
      </c>
      <c r="O207" s="5" t="str">
        <f t="shared" si="7"/>
        <v/>
      </c>
    </row>
    <row r="208" spans="14:15">
      <c r="N208" s="5" t="str">
        <f t="shared" si="6"/>
        <v/>
      </c>
      <c r="O208" s="5" t="str">
        <f t="shared" si="7"/>
        <v/>
      </c>
    </row>
    <row r="209" spans="14:15">
      <c r="N209" s="5" t="str">
        <f t="shared" si="6"/>
        <v/>
      </c>
      <c r="O209" s="5" t="str">
        <f t="shared" si="7"/>
        <v/>
      </c>
    </row>
    <row r="210" spans="14:15">
      <c r="N210" s="5" t="str">
        <f t="shared" si="6"/>
        <v/>
      </c>
      <c r="O210" s="5" t="str">
        <f t="shared" si="7"/>
        <v/>
      </c>
    </row>
    <row r="211" spans="14:15">
      <c r="N211" s="5" t="str">
        <f t="shared" si="6"/>
        <v/>
      </c>
      <c r="O211" s="5" t="str">
        <f t="shared" si="7"/>
        <v/>
      </c>
    </row>
    <row r="212" spans="14:15">
      <c r="N212" s="5" t="str">
        <f t="shared" si="6"/>
        <v/>
      </c>
      <c r="O212" s="5" t="str">
        <f t="shared" si="7"/>
        <v/>
      </c>
    </row>
    <row r="213" spans="14:15">
      <c r="N213" s="5" t="str">
        <f t="shared" si="6"/>
        <v/>
      </c>
      <c r="O213" s="5" t="str">
        <f t="shared" si="7"/>
        <v/>
      </c>
    </row>
    <row r="214" spans="14:15">
      <c r="N214" s="5" t="str">
        <f t="shared" ref="N214:N277" si="8">IF(SUM(B214,D214,F214,H214,J214,L214)&gt;0,SUM(B214,D214,F214,H214,J214,L214),TRIM(" ") )</f>
        <v/>
      </c>
      <c r="O214" s="5" t="str">
        <f t="shared" ref="O214:O277" si="9">IF(SUM(C214,E214,G214,I214,K214,M214)&gt;0,SUM(C214,E214,G214,I214,K214,M214),TRIM(" ") )</f>
        <v/>
      </c>
    </row>
    <row r="215" spans="14:15">
      <c r="N215" s="5" t="str">
        <f t="shared" si="8"/>
        <v/>
      </c>
      <c r="O215" s="5" t="str">
        <f t="shared" si="9"/>
        <v/>
      </c>
    </row>
    <row r="216" spans="14:15">
      <c r="N216" s="5" t="str">
        <f t="shared" si="8"/>
        <v/>
      </c>
      <c r="O216" s="5" t="str">
        <f t="shared" si="9"/>
        <v/>
      </c>
    </row>
    <row r="217" spans="14:15">
      <c r="N217" s="5" t="str">
        <f t="shared" si="8"/>
        <v/>
      </c>
      <c r="O217" s="5" t="str">
        <f t="shared" si="9"/>
        <v/>
      </c>
    </row>
    <row r="218" spans="14:15">
      <c r="N218" s="5" t="str">
        <f t="shared" si="8"/>
        <v/>
      </c>
      <c r="O218" s="5" t="str">
        <f t="shared" si="9"/>
        <v/>
      </c>
    </row>
    <row r="219" spans="14:15">
      <c r="N219" s="5" t="str">
        <f t="shared" si="8"/>
        <v/>
      </c>
      <c r="O219" s="5" t="str">
        <f t="shared" si="9"/>
        <v/>
      </c>
    </row>
    <row r="220" spans="14:15">
      <c r="N220" s="5" t="str">
        <f t="shared" si="8"/>
        <v/>
      </c>
      <c r="O220" s="5" t="str">
        <f t="shared" si="9"/>
        <v/>
      </c>
    </row>
    <row r="221" spans="14:15">
      <c r="N221" s="5" t="str">
        <f t="shared" si="8"/>
        <v/>
      </c>
      <c r="O221" s="5" t="str">
        <f t="shared" si="9"/>
        <v/>
      </c>
    </row>
    <row r="222" spans="14:15">
      <c r="N222" s="5" t="str">
        <f t="shared" si="8"/>
        <v/>
      </c>
      <c r="O222" s="5" t="str">
        <f t="shared" si="9"/>
        <v/>
      </c>
    </row>
    <row r="223" spans="14:15">
      <c r="N223" s="5" t="str">
        <f t="shared" si="8"/>
        <v/>
      </c>
      <c r="O223" s="5" t="str">
        <f t="shared" si="9"/>
        <v/>
      </c>
    </row>
    <row r="224" spans="14:15">
      <c r="N224" s="5" t="str">
        <f t="shared" si="8"/>
        <v/>
      </c>
      <c r="O224" s="5" t="str">
        <f t="shared" si="9"/>
        <v/>
      </c>
    </row>
    <row r="225" spans="14:15">
      <c r="N225" s="5" t="str">
        <f t="shared" si="8"/>
        <v/>
      </c>
      <c r="O225" s="5" t="str">
        <f t="shared" si="9"/>
        <v/>
      </c>
    </row>
    <row r="226" spans="14:15">
      <c r="N226" s="5" t="str">
        <f t="shared" si="8"/>
        <v/>
      </c>
      <c r="O226" s="5" t="str">
        <f t="shared" si="9"/>
        <v/>
      </c>
    </row>
    <row r="227" spans="14:15">
      <c r="N227" s="5" t="str">
        <f t="shared" si="8"/>
        <v/>
      </c>
      <c r="O227" s="5" t="str">
        <f t="shared" si="9"/>
        <v/>
      </c>
    </row>
    <row r="228" spans="14:15">
      <c r="N228" s="5" t="str">
        <f t="shared" si="8"/>
        <v/>
      </c>
      <c r="O228" s="5" t="str">
        <f t="shared" si="9"/>
        <v/>
      </c>
    </row>
    <row r="229" spans="14:15">
      <c r="N229" s="5" t="str">
        <f t="shared" si="8"/>
        <v/>
      </c>
      <c r="O229" s="5" t="str">
        <f t="shared" si="9"/>
        <v/>
      </c>
    </row>
    <row r="230" spans="14:15">
      <c r="N230" s="5" t="str">
        <f t="shared" si="8"/>
        <v/>
      </c>
      <c r="O230" s="5" t="str">
        <f t="shared" si="9"/>
        <v/>
      </c>
    </row>
    <row r="231" spans="14:15">
      <c r="N231" s="5" t="str">
        <f t="shared" si="8"/>
        <v/>
      </c>
      <c r="O231" s="5" t="str">
        <f t="shared" si="9"/>
        <v/>
      </c>
    </row>
    <row r="232" spans="14:15">
      <c r="N232" s="5" t="str">
        <f t="shared" si="8"/>
        <v/>
      </c>
      <c r="O232" s="5" t="str">
        <f t="shared" si="9"/>
        <v/>
      </c>
    </row>
    <row r="233" spans="14:15">
      <c r="N233" s="5" t="str">
        <f t="shared" si="8"/>
        <v/>
      </c>
      <c r="O233" s="5" t="str">
        <f t="shared" si="9"/>
        <v/>
      </c>
    </row>
    <row r="234" spans="14:15">
      <c r="N234" s="5" t="str">
        <f t="shared" si="8"/>
        <v/>
      </c>
      <c r="O234" s="5" t="str">
        <f t="shared" si="9"/>
        <v/>
      </c>
    </row>
    <row r="235" spans="14:15">
      <c r="N235" s="5" t="str">
        <f t="shared" si="8"/>
        <v/>
      </c>
      <c r="O235" s="5" t="str">
        <f t="shared" si="9"/>
        <v/>
      </c>
    </row>
    <row r="236" spans="14:15">
      <c r="N236" s="5" t="str">
        <f t="shared" si="8"/>
        <v/>
      </c>
      <c r="O236" s="5" t="str">
        <f t="shared" si="9"/>
        <v/>
      </c>
    </row>
    <row r="237" spans="14:15">
      <c r="N237" s="5" t="str">
        <f t="shared" si="8"/>
        <v/>
      </c>
      <c r="O237" s="5" t="str">
        <f t="shared" si="9"/>
        <v/>
      </c>
    </row>
    <row r="238" spans="14:15">
      <c r="N238" s="5" t="str">
        <f t="shared" si="8"/>
        <v/>
      </c>
      <c r="O238" s="5" t="str">
        <f t="shared" si="9"/>
        <v/>
      </c>
    </row>
    <row r="239" spans="14:15">
      <c r="N239" s="5" t="str">
        <f t="shared" si="8"/>
        <v/>
      </c>
      <c r="O239" s="5" t="str">
        <f t="shared" si="9"/>
        <v/>
      </c>
    </row>
    <row r="240" spans="14:15">
      <c r="N240" s="5" t="str">
        <f t="shared" si="8"/>
        <v/>
      </c>
      <c r="O240" s="5" t="str">
        <f t="shared" si="9"/>
        <v/>
      </c>
    </row>
    <row r="241" spans="14:15">
      <c r="N241" s="5" t="str">
        <f t="shared" si="8"/>
        <v/>
      </c>
      <c r="O241" s="5" t="str">
        <f t="shared" si="9"/>
        <v/>
      </c>
    </row>
    <row r="242" spans="14:15">
      <c r="N242" s="5" t="str">
        <f t="shared" si="8"/>
        <v/>
      </c>
      <c r="O242" s="5" t="str">
        <f t="shared" si="9"/>
        <v/>
      </c>
    </row>
    <row r="243" spans="14:15">
      <c r="N243" s="5" t="str">
        <f t="shared" si="8"/>
        <v/>
      </c>
      <c r="O243" s="5" t="str">
        <f t="shared" si="9"/>
        <v/>
      </c>
    </row>
    <row r="244" spans="14:15">
      <c r="N244" s="5" t="str">
        <f t="shared" si="8"/>
        <v/>
      </c>
      <c r="O244" s="5" t="str">
        <f t="shared" si="9"/>
        <v/>
      </c>
    </row>
    <row r="245" spans="14:15">
      <c r="N245" s="5" t="str">
        <f t="shared" si="8"/>
        <v/>
      </c>
      <c r="O245" s="5" t="str">
        <f t="shared" si="9"/>
        <v/>
      </c>
    </row>
    <row r="246" spans="14:15">
      <c r="N246" s="5" t="str">
        <f t="shared" si="8"/>
        <v/>
      </c>
      <c r="O246" s="5" t="str">
        <f t="shared" si="9"/>
        <v/>
      </c>
    </row>
    <row r="247" spans="14:15">
      <c r="N247" s="5" t="str">
        <f t="shared" si="8"/>
        <v/>
      </c>
      <c r="O247" s="5" t="str">
        <f t="shared" si="9"/>
        <v/>
      </c>
    </row>
    <row r="248" spans="14:15">
      <c r="N248" s="5" t="str">
        <f t="shared" si="8"/>
        <v/>
      </c>
      <c r="O248" s="5" t="str">
        <f t="shared" si="9"/>
        <v/>
      </c>
    </row>
    <row r="249" spans="14:15">
      <c r="N249" s="5" t="str">
        <f t="shared" si="8"/>
        <v/>
      </c>
      <c r="O249" s="5" t="str">
        <f t="shared" si="9"/>
        <v/>
      </c>
    </row>
    <row r="250" spans="14:15">
      <c r="N250" s="5" t="str">
        <f t="shared" si="8"/>
        <v/>
      </c>
      <c r="O250" s="5" t="str">
        <f t="shared" si="9"/>
        <v/>
      </c>
    </row>
    <row r="251" spans="14:15">
      <c r="N251" s="5" t="str">
        <f t="shared" si="8"/>
        <v/>
      </c>
      <c r="O251" s="5" t="str">
        <f t="shared" si="9"/>
        <v/>
      </c>
    </row>
    <row r="252" spans="14:15">
      <c r="N252" s="5" t="str">
        <f t="shared" si="8"/>
        <v/>
      </c>
      <c r="O252" s="5" t="str">
        <f t="shared" si="9"/>
        <v/>
      </c>
    </row>
    <row r="253" spans="14:15">
      <c r="N253" s="5" t="str">
        <f t="shared" si="8"/>
        <v/>
      </c>
      <c r="O253" s="5" t="str">
        <f t="shared" si="9"/>
        <v/>
      </c>
    </row>
    <row r="254" spans="14:15">
      <c r="N254" s="5" t="str">
        <f t="shared" si="8"/>
        <v/>
      </c>
      <c r="O254" s="5" t="str">
        <f t="shared" si="9"/>
        <v/>
      </c>
    </row>
    <row r="255" spans="14:15">
      <c r="N255" s="5" t="str">
        <f t="shared" si="8"/>
        <v/>
      </c>
      <c r="O255" s="5" t="str">
        <f t="shared" si="9"/>
        <v/>
      </c>
    </row>
    <row r="256" spans="14:15">
      <c r="N256" s="5" t="str">
        <f t="shared" si="8"/>
        <v/>
      </c>
      <c r="O256" s="5" t="str">
        <f t="shared" si="9"/>
        <v/>
      </c>
    </row>
    <row r="257" spans="14:15">
      <c r="N257" s="5" t="str">
        <f t="shared" si="8"/>
        <v/>
      </c>
      <c r="O257" s="5" t="str">
        <f t="shared" si="9"/>
        <v/>
      </c>
    </row>
    <row r="258" spans="14:15">
      <c r="N258" s="5" t="str">
        <f t="shared" si="8"/>
        <v/>
      </c>
      <c r="O258" s="5" t="str">
        <f t="shared" si="9"/>
        <v/>
      </c>
    </row>
    <row r="259" spans="14:15">
      <c r="N259" s="5" t="str">
        <f t="shared" si="8"/>
        <v/>
      </c>
      <c r="O259" s="5" t="str">
        <f t="shared" si="9"/>
        <v/>
      </c>
    </row>
    <row r="260" spans="14:15">
      <c r="N260" s="5" t="str">
        <f t="shared" si="8"/>
        <v/>
      </c>
      <c r="O260" s="5" t="str">
        <f t="shared" si="9"/>
        <v/>
      </c>
    </row>
    <row r="261" spans="14:15">
      <c r="N261" s="5" t="str">
        <f t="shared" si="8"/>
        <v/>
      </c>
      <c r="O261" s="5" t="str">
        <f t="shared" si="9"/>
        <v/>
      </c>
    </row>
    <row r="262" spans="14:15">
      <c r="N262" s="5" t="str">
        <f t="shared" si="8"/>
        <v/>
      </c>
      <c r="O262" s="5" t="str">
        <f t="shared" si="9"/>
        <v/>
      </c>
    </row>
    <row r="263" spans="14:15">
      <c r="N263" s="5" t="str">
        <f t="shared" si="8"/>
        <v/>
      </c>
      <c r="O263" s="5" t="str">
        <f t="shared" si="9"/>
        <v/>
      </c>
    </row>
    <row r="264" spans="14:15">
      <c r="N264" s="5" t="str">
        <f t="shared" si="8"/>
        <v/>
      </c>
      <c r="O264" s="5" t="str">
        <f t="shared" si="9"/>
        <v/>
      </c>
    </row>
    <row r="265" spans="14:15">
      <c r="N265" s="5" t="str">
        <f t="shared" si="8"/>
        <v/>
      </c>
      <c r="O265" s="5" t="str">
        <f t="shared" si="9"/>
        <v/>
      </c>
    </row>
    <row r="266" spans="14:15">
      <c r="N266" s="5" t="str">
        <f t="shared" si="8"/>
        <v/>
      </c>
      <c r="O266" s="5" t="str">
        <f t="shared" si="9"/>
        <v/>
      </c>
    </row>
    <row r="267" spans="14:15">
      <c r="N267" s="5" t="str">
        <f t="shared" si="8"/>
        <v/>
      </c>
      <c r="O267" s="5" t="str">
        <f t="shared" si="9"/>
        <v/>
      </c>
    </row>
    <row r="268" spans="14:15">
      <c r="N268" s="5" t="str">
        <f t="shared" si="8"/>
        <v/>
      </c>
      <c r="O268" s="5" t="str">
        <f t="shared" si="9"/>
        <v/>
      </c>
    </row>
    <row r="269" spans="14:15">
      <c r="N269" s="5" t="str">
        <f t="shared" si="8"/>
        <v/>
      </c>
      <c r="O269" s="5" t="str">
        <f t="shared" si="9"/>
        <v/>
      </c>
    </row>
    <row r="270" spans="14:15">
      <c r="N270" s="5" t="str">
        <f t="shared" si="8"/>
        <v/>
      </c>
      <c r="O270" s="5" t="str">
        <f t="shared" si="9"/>
        <v/>
      </c>
    </row>
    <row r="271" spans="14:15">
      <c r="N271" s="5" t="str">
        <f t="shared" si="8"/>
        <v/>
      </c>
      <c r="O271" s="5" t="str">
        <f t="shared" si="9"/>
        <v/>
      </c>
    </row>
    <row r="272" spans="14:15">
      <c r="N272" s="5" t="str">
        <f t="shared" si="8"/>
        <v/>
      </c>
      <c r="O272" s="5" t="str">
        <f t="shared" si="9"/>
        <v/>
      </c>
    </row>
    <row r="273" spans="14:15">
      <c r="N273" s="5" t="str">
        <f t="shared" si="8"/>
        <v/>
      </c>
      <c r="O273" s="5" t="str">
        <f t="shared" si="9"/>
        <v/>
      </c>
    </row>
    <row r="274" spans="14:15">
      <c r="N274" s="5" t="str">
        <f t="shared" si="8"/>
        <v/>
      </c>
      <c r="O274" s="5" t="str">
        <f t="shared" si="9"/>
        <v/>
      </c>
    </row>
    <row r="275" spans="14:15">
      <c r="N275" s="5" t="str">
        <f t="shared" si="8"/>
        <v/>
      </c>
      <c r="O275" s="5" t="str">
        <f t="shared" si="9"/>
        <v/>
      </c>
    </row>
    <row r="276" spans="14:15">
      <c r="N276" s="5" t="str">
        <f t="shared" si="8"/>
        <v/>
      </c>
      <c r="O276" s="5" t="str">
        <f t="shared" si="9"/>
        <v/>
      </c>
    </row>
    <row r="277" spans="14:15">
      <c r="N277" s="5" t="str">
        <f t="shared" si="8"/>
        <v/>
      </c>
      <c r="O277" s="5" t="str">
        <f t="shared" si="9"/>
        <v/>
      </c>
    </row>
    <row r="278" spans="14:15">
      <c r="N278" s="5" t="str">
        <f t="shared" ref="N278:N341" si="10">IF(SUM(B278,D278,F278,H278,J278,L278)&gt;0,SUM(B278,D278,F278,H278,J278,L278),TRIM(" ") )</f>
        <v/>
      </c>
      <c r="O278" s="5" t="str">
        <f t="shared" ref="O278:O341" si="11">IF(SUM(C278,E278,G278,I278,K278,M278)&gt;0,SUM(C278,E278,G278,I278,K278,M278),TRIM(" ") )</f>
        <v/>
      </c>
    </row>
    <row r="279" spans="14:15">
      <c r="N279" s="5" t="str">
        <f t="shared" si="10"/>
        <v/>
      </c>
      <c r="O279" s="5" t="str">
        <f t="shared" si="11"/>
        <v/>
      </c>
    </row>
    <row r="280" spans="14:15">
      <c r="N280" s="5" t="str">
        <f t="shared" si="10"/>
        <v/>
      </c>
      <c r="O280" s="5" t="str">
        <f t="shared" si="11"/>
        <v/>
      </c>
    </row>
    <row r="281" spans="14:15">
      <c r="N281" s="5" t="str">
        <f t="shared" si="10"/>
        <v/>
      </c>
      <c r="O281" s="5" t="str">
        <f t="shared" si="11"/>
        <v/>
      </c>
    </row>
    <row r="282" spans="14:15">
      <c r="N282" s="5" t="str">
        <f t="shared" si="10"/>
        <v/>
      </c>
      <c r="O282" s="5" t="str">
        <f t="shared" si="11"/>
        <v/>
      </c>
    </row>
    <row r="283" spans="14:15">
      <c r="N283" s="5" t="str">
        <f t="shared" si="10"/>
        <v/>
      </c>
      <c r="O283" s="5" t="str">
        <f t="shared" si="11"/>
        <v/>
      </c>
    </row>
    <row r="284" spans="14:15">
      <c r="N284" s="5" t="str">
        <f t="shared" si="10"/>
        <v/>
      </c>
      <c r="O284" s="5" t="str">
        <f t="shared" si="11"/>
        <v/>
      </c>
    </row>
    <row r="285" spans="14:15">
      <c r="N285" s="5" t="str">
        <f t="shared" si="10"/>
        <v/>
      </c>
      <c r="O285" s="5" t="str">
        <f t="shared" si="11"/>
        <v/>
      </c>
    </row>
    <row r="286" spans="14:15">
      <c r="N286" s="5" t="str">
        <f t="shared" si="10"/>
        <v/>
      </c>
      <c r="O286" s="5" t="str">
        <f t="shared" si="11"/>
        <v/>
      </c>
    </row>
    <row r="287" spans="14:15">
      <c r="N287" s="5" t="str">
        <f t="shared" si="10"/>
        <v/>
      </c>
      <c r="O287" s="5" t="str">
        <f t="shared" si="11"/>
        <v/>
      </c>
    </row>
    <row r="288" spans="14:15">
      <c r="N288" s="5" t="str">
        <f t="shared" si="10"/>
        <v/>
      </c>
      <c r="O288" s="5" t="str">
        <f t="shared" si="11"/>
        <v/>
      </c>
    </row>
    <row r="289" spans="14:15">
      <c r="N289" s="5" t="str">
        <f t="shared" si="10"/>
        <v/>
      </c>
      <c r="O289" s="5" t="str">
        <f t="shared" si="11"/>
        <v/>
      </c>
    </row>
    <row r="290" spans="14:15">
      <c r="N290" s="5" t="str">
        <f t="shared" si="10"/>
        <v/>
      </c>
      <c r="O290" s="5" t="str">
        <f t="shared" si="11"/>
        <v/>
      </c>
    </row>
    <row r="291" spans="14:15">
      <c r="N291" s="5" t="str">
        <f t="shared" si="10"/>
        <v/>
      </c>
      <c r="O291" s="5" t="str">
        <f t="shared" si="11"/>
        <v/>
      </c>
    </row>
    <row r="292" spans="14:15">
      <c r="N292" s="5" t="str">
        <f t="shared" si="10"/>
        <v/>
      </c>
      <c r="O292" s="5" t="str">
        <f t="shared" si="11"/>
        <v/>
      </c>
    </row>
    <row r="293" spans="14:15">
      <c r="N293" s="5" t="str">
        <f t="shared" si="10"/>
        <v/>
      </c>
      <c r="O293" s="5" t="str">
        <f t="shared" si="11"/>
        <v/>
      </c>
    </row>
    <row r="294" spans="14:15">
      <c r="N294" s="5" t="str">
        <f t="shared" si="10"/>
        <v/>
      </c>
      <c r="O294" s="5" t="str">
        <f t="shared" si="11"/>
        <v/>
      </c>
    </row>
    <row r="295" spans="14:15">
      <c r="N295" s="5" t="str">
        <f t="shared" si="10"/>
        <v/>
      </c>
      <c r="O295" s="5" t="str">
        <f t="shared" si="11"/>
        <v/>
      </c>
    </row>
    <row r="296" spans="14:15">
      <c r="N296" s="5" t="str">
        <f t="shared" si="10"/>
        <v/>
      </c>
      <c r="O296" s="5" t="str">
        <f t="shared" si="11"/>
        <v/>
      </c>
    </row>
    <row r="297" spans="14:15">
      <c r="N297" s="5" t="str">
        <f t="shared" si="10"/>
        <v/>
      </c>
      <c r="O297" s="5" t="str">
        <f t="shared" si="11"/>
        <v/>
      </c>
    </row>
    <row r="298" spans="14:15">
      <c r="N298" s="5" t="str">
        <f t="shared" si="10"/>
        <v/>
      </c>
      <c r="O298" s="5" t="str">
        <f t="shared" si="11"/>
        <v/>
      </c>
    </row>
    <row r="299" spans="14:15">
      <c r="N299" s="5" t="str">
        <f t="shared" si="10"/>
        <v/>
      </c>
      <c r="O299" s="5" t="str">
        <f t="shared" si="11"/>
        <v/>
      </c>
    </row>
    <row r="300" spans="14:15">
      <c r="N300" s="5" t="str">
        <f t="shared" si="10"/>
        <v/>
      </c>
      <c r="O300" s="5" t="str">
        <f t="shared" si="11"/>
        <v/>
      </c>
    </row>
    <row r="301" spans="14:15">
      <c r="N301" s="5" t="str">
        <f t="shared" si="10"/>
        <v/>
      </c>
      <c r="O301" s="5" t="str">
        <f t="shared" si="11"/>
        <v/>
      </c>
    </row>
    <row r="302" spans="14:15">
      <c r="N302" s="5" t="str">
        <f t="shared" si="10"/>
        <v/>
      </c>
      <c r="O302" s="5" t="str">
        <f t="shared" si="11"/>
        <v/>
      </c>
    </row>
    <row r="303" spans="14:15">
      <c r="N303" s="5" t="str">
        <f t="shared" si="10"/>
        <v/>
      </c>
      <c r="O303" s="5" t="str">
        <f t="shared" si="11"/>
        <v/>
      </c>
    </row>
    <row r="304" spans="14:15">
      <c r="N304" s="5" t="str">
        <f t="shared" si="10"/>
        <v/>
      </c>
      <c r="O304" s="5" t="str">
        <f t="shared" si="11"/>
        <v/>
      </c>
    </row>
    <row r="305" spans="14:15">
      <c r="N305" s="5" t="str">
        <f t="shared" si="10"/>
        <v/>
      </c>
      <c r="O305" s="5" t="str">
        <f t="shared" si="11"/>
        <v/>
      </c>
    </row>
    <row r="306" spans="14:15">
      <c r="N306" s="5" t="str">
        <f t="shared" si="10"/>
        <v/>
      </c>
      <c r="O306" s="5" t="str">
        <f t="shared" si="11"/>
        <v/>
      </c>
    </row>
    <row r="307" spans="14:15">
      <c r="N307" s="5" t="str">
        <f t="shared" si="10"/>
        <v/>
      </c>
      <c r="O307" s="5" t="str">
        <f t="shared" si="11"/>
        <v/>
      </c>
    </row>
    <row r="308" spans="14:15">
      <c r="N308" s="5" t="str">
        <f t="shared" si="10"/>
        <v/>
      </c>
      <c r="O308" s="5" t="str">
        <f t="shared" si="11"/>
        <v/>
      </c>
    </row>
    <row r="309" spans="14:15">
      <c r="N309" s="5" t="str">
        <f t="shared" si="10"/>
        <v/>
      </c>
      <c r="O309" s="5" t="str">
        <f t="shared" si="11"/>
        <v/>
      </c>
    </row>
    <row r="310" spans="14:15">
      <c r="N310" s="5" t="str">
        <f t="shared" si="10"/>
        <v/>
      </c>
      <c r="O310" s="5" t="str">
        <f t="shared" si="11"/>
        <v/>
      </c>
    </row>
    <row r="311" spans="14:15">
      <c r="N311" s="5" t="str">
        <f t="shared" si="10"/>
        <v/>
      </c>
      <c r="O311" s="5" t="str">
        <f t="shared" si="11"/>
        <v/>
      </c>
    </row>
    <row r="312" spans="14:15">
      <c r="N312" s="5" t="str">
        <f t="shared" si="10"/>
        <v/>
      </c>
      <c r="O312" s="5" t="str">
        <f t="shared" si="11"/>
        <v/>
      </c>
    </row>
    <row r="313" spans="14:15">
      <c r="N313" s="5" t="str">
        <f t="shared" si="10"/>
        <v/>
      </c>
      <c r="O313" s="5" t="str">
        <f t="shared" si="11"/>
        <v/>
      </c>
    </row>
    <row r="314" spans="14:15">
      <c r="N314" s="5" t="str">
        <f t="shared" si="10"/>
        <v/>
      </c>
      <c r="O314" s="5" t="str">
        <f t="shared" si="11"/>
        <v/>
      </c>
    </row>
    <row r="315" spans="14:15">
      <c r="N315" s="5" t="str">
        <f t="shared" si="10"/>
        <v/>
      </c>
      <c r="O315" s="5" t="str">
        <f t="shared" si="11"/>
        <v/>
      </c>
    </row>
    <row r="316" spans="14:15">
      <c r="N316" s="5" t="str">
        <f t="shared" si="10"/>
        <v/>
      </c>
      <c r="O316" s="5" t="str">
        <f t="shared" si="11"/>
        <v/>
      </c>
    </row>
    <row r="317" spans="14:15">
      <c r="N317" s="5" t="str">
        <f t="shared" si="10"/>
        <v/>
      </c>
      <c r="O317" s="5" t="str">
        <f t="shared" si="11"/>
        <v/>
      </c>
    </row>
    <row r="318" spans="14:15">
      <c r="N318" s="5" t="str">
        <f t="shared" si="10"/>
        <v/>
      </c>
      <c r="O318" s="5" t="str">
        <f t="shared" si="11"/>
        <v/>
      </c>
    </row>
    <row r="319" spans="14:15">
      <c r="N319" s="5" t="str">
        <f t="shared" si="10"/>
        <v/>
      </c>
      <c r="O319" s="5" t="str">
        <f t="shared" si="11"/>
        <v/>
      </c>
    </row>
    <row r="320" spans="14:15">
      <c r="N320" s="5" t="str">
        <f t="shared" si="10"/>
        <v/>
      </c>
      <c r="O320" s="5" t="str">
        <f t="shared" si="11"/>
        <v/>
      </c>
    </row>
    <row r="321" spans="14:15">
      <c r="N321" s="5" t="str">
        <f t="shared" si="10"/>
        <v/>
      </c>
      <c r="O321" s="5" t="str">
        <f t="shared" si="11"/>
        <v/>
      </c>
    </row>
    <row r="322" spans="14:15">
      <c r="N322" s="5" t="str">
        <f t="shared" si="10"/>
        <v/>
      </c>
      <c r="O322" s="5" t="str">
        <f t="shared" si="11"/>
        <v/>
      </c>
    </row>
    <row r="323" spans="14:15">
      <c r="N323" s="5" t="str">
        <f t="shared" si="10"/>
        <v/>
      </c>
      <c r="O323" s="5" t="str">
        <f t="shared" si="11"/>
        <v/>
      </c>
    </row>
    <row r="324" spans="14:15">
      <c r="N324" s="5" t="str">
        <f t="shared" si="10"/>
        <v/>
      </c>
      <c r="O324" s="5" t="str">
        <f t="shared" si="11"/>
        <v/>
      </c>
    </row>
    <row r="325" spans="14:15">
      <c r="N325" s="5" t="str">
        <f t="shared" si="10"/>
        <v/>
      </c>
      <c r="O325" s="5" t="str">
        <f t="shared" si="11"/>
        <v/>
      </c>
    </row>
    <row r="326" spans="14:15">
      <c r="N326" s="5" t="str">
        <f t="shared" si="10"/>
        <v/>
      </c>
      <c r="O326" s="5" t="str">
        <f t="shared" si="11"/>
        <v/>
      </c>
    </row>
    <row r="327" spans="14:15">
      <c r="N327" s="5" t="str">
        <f t="shared" si="10"/>
        <v/>
      </c>
      <c r="O327" s="5" t="str">
        <f t="shared" si="11"/>
        <v/>
      </c>
    </row>
    <row r="328" spans="14:15">
      <c r="N328" s="5" t="str">
        <f t="shared" si="10"/>
        <v/>
      </c>
      <c r="O328" s="5" t="str">
        <f t="shared" si="11"/>
        <v/>
      </c>
    </row>
    <row r="329" spans="14:15">
      <c r="N329" s="5" t="str">
        <f t="shared" si="10"/>
        <v/>
      </c>
      <c r="O329" s="5" t="str">
        <f t="shared" si="11"/>
        <v/>
      </c>
    </row>
    <row r="330" spans="14:15">
      <c r="N330" s="5" t="str">
        <f t="shared" si="10"/>
        <v/>
      </c>
      <c r="O330" s="5" t="str">
        <f t="shared" si="11"/>
        <v/>
      </c>
    </row>
    <row r="331" spans="14:15">
      <c r="N331" s="5" t="str">
        <f t="shared" si="10"/>
        <v/>
      </c>
      <c r="O331" s="5" t="str">
        <f t="shared" si="11"/>
        <v/>
      </c>
    </row>
    <row r="332" spans="14:15">
      <c r="N332" s="5" t="str">
        <f t="shared" si="10"/>
        <v/>
      </c>
      <c r="O332" s="5" t="str">
        <f t="shared" si="11"/>
        <v/>
      </c>
    </row>
    <row r="333" spans="14:15">
      <c r="N333" s="5" t="str">
        <f t="shared" si="10"/>
        <v/>
      </c>
      <c r="O333" s="5" t="str">
        <f t="shared" si="11"/>
        <v/>
      </c>
    </row>
    <row r="334" spans="14:15">
      <c r="N334" s="5" t="str">
        <f t="shared" si="10"/>
        <v/>
      </c>
      <c r="O334" s="5" t="str">
        <f t="shared" si="11"/>
        <v/>
      </c>
    </row>
    <row r="335" spans="14:15">
      <c r="N335" s="5" t="str">
        <f t="shared" si="10"/>
        <v/>
      </c>
      <c r="O335" s="5" t="str">
        <f t="shared" si="11"/>
        <v/>
      </c>
    </row>
    <row r="336" spans="14:15">
      <c r="N336" s="5" t="str">
        <f t="shared" si="10"/>
        <v/>
      </c>
      <c r="O336" s="5" t="str">
        <f t="shared" si="11"/>
        <v/>
      </c>
    </row>
    <row r="337" spans="14:15">
      <c r="N337" s="5" t="str">
        <f t="shared" si="10"/>
        <v/>
      </c>
      <c r="O337" s="5" t="str">
        <f t="shared" si="11"/>
        <v/>
      </c>
    </row>
    <row r="338" spans="14:15">
      <c r="N338" s="5" t="str">
        <f t="shared" si="10"/>
        <v/>
      </c>
      <c r="O338" s="5" t="str">
        <f t="shared" si="11"/>
        <v/>
      </c>
    </row>
    <row r="339" spans="14:15">
      <c r="N339" s="5" t="str">
        <f t="shared" si="10"/>
        <v/>
      </c>
      <c r="O339" s="5" t="str">
        <f t="shared" si="11"/>
        <v/>
      </c>
    </row>
    <row r="340" spans="14:15">
      <c r="N340" s="5" t="str">
        <f t="shared" si="10"/>
        <v/>
      </c>
      <c r="O340" s="5" t="str">
        <f t="shared" si="11"/>
        <v/>
      </c>
    </row>
    <row r="341" spans="14:15">
      <c r="N341" s="5" t="str">
        <f t="shared" si="10"/>
        <v/>
      </c>
      <c r="O341" s="5" t="str">
        <f t="shared" si="11"/>
        <v/>
      </c>
    </row>
    <row r="342" spans="14:15">
      <c r="N342" s="5" t="str">
        <f t="shared" ref="N342:N405" si="12">IF(SUM(B342,D342,F342,H342,J342,L342)&gt;0,SUM(B342,D342,F342,H342,J342,L342),TRIM(" ") )</f>
        <v/>
      </c>
      <c r="O342" s="5" t="str">
        <f t="shared" ref="O342:O405" si="13">IF(SUM(C342,E342,G342,I342,K342,M342)&gt;0,SUM(C342,E342,G342,I342,K342,M342),TRIM(" ") )</f>
        <v/>
      </c>
    </row>
    <row r="343" spans="14:15">
      <c r="N343" s="5" t="str">
        <f t="shared" si="12"/>
        <v/>
      </c>
      <c r="O343" s="5" t="str">
        <f t="shared" si="13"/>
        <v/>
      </c>
    </row>
    <row r="344" spans="14:15">
      <c r="N344" s="5" t="str">
        <f t="shared" si="12"/>
        <v/>
      </c>
      <c r="O344" s="5" t="str">
        <f t="shared" si="13"/>
        <v/>
      </c>
    </row>
    <row r="345" spans="14:15">
      <c r="N345" s="5" t="str">
        <f t="shared" si="12"/>
        <v/>
      </c>
      <c r="O345" s="5" t="str">
        <f t="shared" si="13"/>
        <v/>
      </c>
    </row>
    <row r="346" spans="14:15">
      <c r="N346" s="5" t="str">
        <f t="shared" si="12"/>
        <v/>
      </c>
      <c r="O346" s="5" t="str">
        <f t="shared" si="13"/>
        <v/>
      </c>
    </row>
    <row r="347" spans="14:15">
      <c r="N347" s="5" t="str">
        <f t="shared" si="12"/>
        <v/>
      </c>
      <c r="O347" s="5" t="str">
        <f t="shared" si="13"/>
        <v/>
      </c>
    </row>
    <row r="348" spans="14:15">
      <c r="N348" s="5" t="str">
        <f t="shared" si="12"/>
        <v/>
      </c>
      <c r="O348" s="5" t="str">
        <f t="shared" si="13"/>
        <v/>
      </c>
    </row>
    <row r="349" spans="14:15">
      <c r="N349" s="5" t="str">
        <f t="shared" si="12"/>
        <v/>
      </c>
      <c r="O349" s="5" t="str">
        <f t="shared" si="13"/>
        <v/>
      </c>
    </row>
    <row r="350" spans="14:15">
      <c r="N350" s="5" t="str">
        <f t="shared" si="12"/>
        <v/>
      </c>
      <c r="O350" s="5" t="str">
        <f t="shared" si="13"/>
        <v/>
      </c>
    </row>
    <row r="351" spans="14:15">
      <c r="N351" s="5" t="str">
        <f t="shared" si="12"/>
        <v/>
      </c>
      <c r="O351" s="5" t="str">
        <f t="shared" si="13"/>
        <v/>
      </c>
    </row>
    <row r="352" spans="14:15">
      <c r="N352" s="5" t="str">
        <f t="shared" si="12"/>
        <v/>
      </c>
      <c r="O352" s="5" t="str">
        <f t="shared" si="13"/>
        <v/>
      </c>
    </row>
    <row r="353" spans="14:15">
      <c r="N353" s="5" t="str">
        <f t="shared" si="12"/>
        <v/>
      </c>
      <c r="O353" s="5" t="str">
        <f t="shared" si="13"/>
        <v/>
      </c>
    </row>
    <row r="354" spans="14:15">
      <c r="N354" s="5" t="str">
        <f t="shared" si="12"/>
        <v/>
      </c>
      <c r="O354" s="5" t="str">
        <f t="shared" si="13"/>
        <v/>
      </c>
    </row>
    <row r="355" spans="14:15">
      <c r="N355" s="5" t="str">
        <f t="shared" si="12"/>
        <v/>
      </c>
      <c r="O355" s="5" t="str">
        <f t="shared" si="13"/>
        <v/>
      </c>
    </row>
    <row r="356" spans="14:15">
      <c r="N356" s="5" t="str">
        <f t="shared" si="12"/>
        <v/>
      </c>
      <c r="O356" s="5" t="str">
        <f t="shared" si="13"/>
        <v/>
      </c>
    </row>
    <row r="357" spans="14:15">
      <c r="N357" s="5" t="str">
        <f t="shared" si="12"/>
        <v/>
      </c>
      <c r="O357" s="5" t="str">
        <f t="shared" si="13"/>
        <v/>
      </c>
    </row>
    <row r="358" spans="14:15">
      <c r="N358" s="5" t="str">
        <f t="shared" si="12"/>
        <v/>
      </c>
      <c r="O358" s="5" t="str">
        <f t="shared" si="13"/>
        <v/>
      </c>
    </row>
    <row r="359" spans="14:15">
      <c r="N359" s="5" t="str">
        <f t="shared" si="12"/>
        <v/>
      </c>
      <c r="O359" s="5" t="str">
        <f t="shared" si="13"/>
        <v/>
      </c>
    </row>
    <row r="360" spans="14:15">
      <c r="N360" s="5" t="str">
        <f t="shared" si="12"/>
        <v/>
      </c>
      <c r="O360" s="5" t="str">
        <f t="shared" si="13"/>
        <v/>
      </c>
    </row>
    <row r="361" spans="14:15">
      <c r="N361" s="5" t="str">
        <f t="shared" si="12"/>
        <v/>
      </c>
      <c r="O361" s="5" t="str">
        <f t="shared" si="13"/>
        <v/>
      </c>
    </row>
    <row r="362" spans="14:15">
      <c r="N362" s="5" t="str">
        <f t="shared" si="12"/>
        <v/>
      </c>
      <c r="O362" s="5" t="str">
        <f t="shared" si="13"/>
        <v/>
      </c>
    </row>
    <row r="363" spans="14:15">
      <c r="N363" s="5" t="str">
        <f t="shared" si="12"/>
        <v/>
      </c>
      <c r="O363" s="5" t="str">
        <f t="shared" si="13"/>
        <v/>
      </c>
    </row>
    <row r="364" spans="14:15">
      <c r="N364" s="5" t="str">
        <f t="shared" si="12"/>
        <v/>
      </c>
      <c r="O364" s="5" t="str">
        <f t="shared" si="13"/>
        <v/>
      </c>
    </row>
    <row r="365" spans="14:15">
      <c r="N365" s="5" t="str">
        <f t="shared" si="12"/>
        <v/>
      </c>
      <c r="O365" s="5" t="str">
        <f t="shared" si="13"/>
        <v/>
      </c>
    </row>
    <row r="366" spans="14:15">
      <c r="N366" s="5" t="str">
        <f t="shared" si="12"/>
        <v/>
      </c>
      <c r="O366" s="5" t="str">
        <f t="shared" si="13"/>
        <v/>
      </c>
    </row>
    <row r="367" spans="14:15">
      <c r="N367" s="5" t="str">
        <f t="shared" si="12"/>
        <v/>
      </c>
      <c r="O367" s="5" t="str">
        <f t="shared" si="13"/>
        <v/>
      </c>
    </row>
    <row r="368" spans="14:15">
      <c r="N368" s="5" t="str">
        <f t="shared" si="12"/>
        <v/>
      </c>
      <c r="O368" s="5" t="str">
        <f t="shared" si="13"/>
        <v/>
      </c>
    </row>
    <row r="369" spans="14:15">
      <c r="N369" s="5" t="str">
        <f t="shared" si="12"/>
        <v/>
      </c>
      <c r="O369" s="5" t="str">
        <f t="shared" si="13"/>
        <v/>
      </c>
    </row>
    <row r="370" spans="14:15">
      <c r="N370" s="5" t="str">
        <f t="shared" si="12"/>
        <v/>
      </c>
      <c r="O370" s="5" t="str">
        <f t="shared" si="13"/>
        <v/>
      </c>
    </row>
    <row r="371" spans="14:15">
      <c r="N371" s="5" t="str">
        <f t="shared" si="12"/>
        <v/>
      </c>
      <c r="O371" s="5" t="str">
        <f t="shared" si="13"/>
        <v/>
      </c>
    </row>
    <row r="372" spans="14:15">
      <c r="N372" s="5" t="str">
        <f t="shared" si="12"/>
        <v/>
      </c>
      <c r="O372" s="5" t="str">
        <f t="shared" si="13"/>
        <v/>
      </c>
    </row>
    <row r="373" spans="14:15">
      <c r="N373" s="5" t="str">
        <f t="shared" si="12"/>
        <v/>
      </c>
      <c r="O373" s="5" t="str">
        <f t="shared" si="13"/>
        <v/>
      </c>
    </row>
    <row r="374" spans="14:15">
      <c r="N374" s="5" t="str">
        <f t="shared" si="12"/>
        <v/>
      </c>
      <c r="O374" s="5" t="str">
        <f t="shared" si="13"/>
        <v/>
      </c>
    </row>
    <row r="375" spans="14:15">
      <c r="N375" s="5" t="str">
        <f t="shared" si="12"/>
        <v/>
      </c>
      <c r="O375" s="5" t="str">
        <f t="shared" si="13"/>
        <v/>
      </c>
    </row>
    <row r="376" spans="14:15">
      <c r="N376" s="5" t="str">
        <f t="shared" si="12"/>
        <v/>
      </c>
      <c r="O376" s="5" t="str">
        <f t="shared" si="13"/>
        <v/>
      </c>
    </row>
    <row r="377" spans="14:15">
      <c r="N377" s="5" t="str">
        <f t="shared" si="12"/>
        <v/>
      </c>
      <c r="O377" s="5" t="str">
        <f t="shared" si="13"/>
        <v/>
      </c>
    </row>
    <row r="378" spans="14:15">
      <c r="N378" s="5" t="str">
        <f t="shared" si="12"/>
        <v/>
      </c>
      <c r="O378" s="5" t="str">
        <f t="shared" si="13"/>
        <v/>
      </c>
    </row>
    <row r="379" spans="14:15">
      <c r="N379" s="5" t="str">
        <f t="shared" si="12"/>
        <v/>
      </c>
      <c r="O379" s="5" t="str">
        <f t="shared" si="13"/>
        <v/>
      </c>
    </row>
    <row r="380" spans="14:15">
      <c r="N380" s="5" t="str">
        <f t="shared" si="12"/>
        <v/>
      </c>
      <c r="O380" s="5" t="str">
        <f t="shared" si="13"/>
        <v/>
      </c>
    </row>
    <row r="381" spans="14:15">
      <c r="N381" s="5" t="str">
        <f t="shared" si="12"/>
        <v/>
      </c>
      <c r="O381" s="5" t="str">
        <f t="shared" si="13"/>
        <v/>
      </c>
    </row>
    <row r="382" spans="14:15">
      <c r="N382" s="5" t="str">
        <f t="shared" si="12"/>
        <v/>
      </c>
      <c r="O382" s="5" t="str">
        <f t="shared" si="13"/>
        <v/>
      </c>
    </row>
    <row r="383" spans="14:15">
      <c r="N383" s="5" t="str">
        <f t="shared" si="12"/>
        <v/>
      </c>
      <c r="O383" s="5" t="str">
        <f t="shared" si="13"/>
        <v/>
      </c>
    </row>
    <row r="384" spans="14:15">
      <c r="N384" s="5" t="str">
        <f t="shared" si="12"/>
        <v/>
      </c>
      <c r="O384" s="5" t="str">
        <f t="shared" si="13"/>
        <v/>
      </c>
    </row>
    <row r="385" spans="14:15">
      <c r="N385" s="5" t="str">
        <f t="shared" si="12"/>
        <v/>
      </c>
      <c r="O385" s="5" t="str">
        <f t="shared" si="13"/>
        <v/>
      </c>
    </row>
    <row r="386" spans="14:15">
      <c r="N386" s="5" t="str">
        <f t="shared" si="12"/>
        <v/>
      </c>
      <c r="O386" s="5" t="str">
        <f t="shared" si="13"/>
        <v/>
      </c>
    </row>
    <row r="387" spans="14:15">
      <c r="N387" s="5" t="str">
        <f t="shared" si="12"/>
        <v/>
      </c>
      <c r="O387" s="5" t="str">
        <f t="shared" si="13"/>
        <v/>
      </c>
    </row>
    <row r="388" spans="14:15">
      <c r="N388" s="5" t="str">
        <f t="shared" si="12"/>
        <v/>
      </c>
      <c r="O388" s="5" t="str">
        <f t="shared" si="13"/>
        <v/>
      </c>
    </row>
    <row r="389" spans="14:15">
      <c r="N389" s="5" t="str">
        <f t="shared" si="12"/>
        <v/>
      </c>
      <c r="O389" s="5" t="str">
        <f t="shared" si="13"/>
        <v/>
      </c>
    </row>
    <row r="390" spans="14:15">
      <c r="N390" s="5" t="str">
        <f t="shared" si="12"/>
        <v/>
      </c>
      <c r="O390" s="5" t="str">
        <f t="shared" si="13"/>
        <v/>
      </c>
    </row>
    <row r="391" spans="14:15">
      <c r="N391" s="5" t="str">
        <f t="shared" si="12"/>
        <v/>
      </c>
      <c r="O391" s="5" t="str">
        <f t="shared" si="13"/>
        <v/>
      </c>
    </row>
    <row r="392" spans="14:15">
      <c r="N392" s="5" t="str">
        <f t="shared" si="12"/>
        <v/>
      </c>
      <c r="O392" s="5" t="str">
        <f t="shared" si="13"/>
        <v/>
      </c>
    </row>
    <row r="393" spans="14:15">
      <c r="N393" s="5" t="str">
        <f t="shared" si="12"/>
        <v/>
      </c>
      <c r="O393" s="5" t="str">
        <f t="shared" si="13"/>
        <v/>
      </c>
    </row>
    <row r="394" spans="14:15">
      <c r="N394" s="5" t="str">
        <f t="shared" si="12"/>
        <v/>
      </c>
      <c r="O394" s="5" t="str">
        <f t="shared" si="13"/>
        <v/>
      </c>
    </row>
    <row r="395" spans="14:15">
      <c r="N395" s="5" t="str">
        <f t="shared" si="12"/>
        <v/>
      </c>
      <c r="O395" s="5" t="str">
        <f t="shared" si="13"/>
        <v/>
      </c>
    </row>
    <row r="396" spans="14:15">
      <c r="N396" s="5" t="str">
        <f t="shared" si="12"/>
        <v/>
      </c>
      <c r="O396" s="5" t="str">
        <f t="shared" si="13"/>
        <v/>
      </c>
    </row>
    <row r="397" spans="14:15">
      <c r="N397" s="5" t="str">
        <f t="shared" si="12"/>
        <v/>
      </c>
      <c r="O397" s="5" t="str">
        <f t="shared" si="13"/>
        <v/>
      </c>
    </row>
    <row r="398" spans="14:15">
      <c r="N398" s="5" t="str">
        <f t="shared" si="12"/>
        <v/>
      </c>
      <c r="O398" s="5" t="str">
        <f t="shared" si="13"/>
        <v/>
      </c>
    </row>
    <row r="399" spans="14:15">
      <c r="N399" s="5" t="str">
        <f t="shared" si="12"/>
        <v/>
      </c>
      <c r="O399" s="5" t="str">
        <f t="shared" si="13"/>
        <v/>
      </c>
    </row>
    <row r="400" spans="14:15">
      <c r="N400" s="5" t="str">
        <f t="shared" si="12"/>
        <v/>
      </c>
      <c r="O400" s="5" t="str">
        <f t="shared" si="13"/>
        <v/>
      </c>
    </row>
    <row r="401" spans="14:15">
      <c r="N401" s="5" t="str">
        <f t="shared" si="12"/>
        <v/>
      </c>
      <c r="O401" s="5" t="str">
        <f t="shared" si="13"/>
        <v/>
      </c>
    </row>
    <row r="402" spans="14:15">
      <c r="N402" s="5" t="str">
        <f t="shared" si="12"/>
        <v/>
      </c>
      <c r="O402" s="5" t="str">
        <f t="shared" si="13"/>
        <v/>
      </c>
    </row>
    <row r="403" spans="14:15">
      <c r="N403" s="5" t="str">
        <f t="shared" si="12"/>
        <v/>
      </c>
      <c r="O403" s="5" t="str">
        <f t="shared" si="13"/>
        <v/>
      </c>
    </row>
    <row r="404" spans="14:15">
      <c r="N404" s="5" t="str">
        <f t="shared" si="12"/>
        <v/>
      </c>
      <c r="O404" s="5" t="str">
        <f t="shared" si="13"/>
        <v/>
      </c>
    </row>
    <row r="405" spans="14:15">
      <c r="N405" s="5" t="str">
        <f t="shared" si="12"/>
        <v/>
      </c>
      <c r="O405" s="5" t="str">
        <f t="shared" si="13"/>
        <v/>
      </c>
    </row>
    <row r="406" spans="14:15">
      <c r="N406" s="5" t="str">
        <f t="shared" ref="N406:N469" si="14">IF(SUM(B406,D406,F406,H406,J406,L406)&gt;0,SUM(B406,D406,F406,H406,J406,L406),TRIM(" ") )</f>
        <v/>
      </c>
      <c r="O406" s="5" t="str">
        <f t="shared" ref="O406:O469" si="15">IF(SUM(C406,E406,G406,I406,K406,M406)&gt;0,SUM(C406,E406,G406,I406,K406,M406),TRIM(" ") )</f>
        <v/>
      </c>
    </row>
    <row r="407" spans="14:15">
      <c r="N407" s="5" t="str">
        <f t="shared" si="14"/>
        <v/>
      </c>
      <c r="O407" s="5" t="str">
        <f t="shared" si="15"/>
        <v/>
      </c>
    </row>
    <row r="408" spans="14:15">
      <c r="N408" s="5" t="str">
        <f t="shared" si="14"/>
        <v/>
      </c>
      <c r="O408" s="5" t="str">
        <f t="shared" si="15"/>
        <v/>
      </c>
    </row>
    <row r="409" spans="14:15">
      <c r="N409" s="5" t="str">
        <f t="shared" si="14"/>
        <v/>
      </c>
      <c r="O409" s="5" t="str">
        <f t="shared" si="15"/>
        <v/>
      </c>
    </row>
    <row r="410" spans="14:15">
      <c r="N410" s="5" t="str">
        <f t="shared" si="14"/>
        <v/>
      </c>
      <c r="O410" s="5" t="str">
        <f t="shared" si="15"/>
        <v/>
      </c>
    </row>
    <row r="411" spans="14:15">
      <c r="N411" s="5" t="str">
        <f t="shared" si="14"/>
        <v/>
      </c>
      <c r="O411" s="5" t="str">
        <f t="shared" si="15"/>
        <v/>
      </c>
    </row>
    <row r="412" spans="14:15">
      <c r="N412" s="5" t="str">
        <f t="shared" si="14"/>
        <v/>
      </c>
      <c r="O412" s="5" t="str">
        <f t="shared" si="15"/>
        <v/>
      </c>
    </row>
    <row r="413" spans="14:15">
      <c r="N413" s="5" t="str">
        <f t="shared" si="14"/>
        <v/>
      </c>
      <c r="O413" s="5" t="str">
        <f t="shared" si="15"/>
        <v/>
      </c>
    </row>
    <row r="414" spans="14:15">
      <c r="N414" s="5" t="str">
        <f t="shared" si="14"/>
        <v/>
      </c>
      <c r="O414" s="5" t="str">
        <f t="shared" si="15"/>
        <v/>
      </c>
    </row>
    <row r="415" spans="14:15">
      <c r="N415" s="5" t="str">
        <f t="shared" si="14"/>
        <v/>
      </c>
      <c r="O415" s="5" t="str">
        <f t="shared" si="15"/>
        <v/>
      </c>
    </row>
    <row r="416" spans="14:15">
      <c r="N416" s="5" t="str">
        <f t="shared" si="14"/>
        <v/>
      </c>
      <c r="O416" s="5" t="str">
        <f t="shared" si="15"/>
        <v/>
      </c>
    </row>
    <row r="417" spans="14:15">
      <c r="N417" s="5" t="str">
        <f t="shared" si="14"/>
        <v/>
      </c>
      <c r="O417" s="5" t="str">
        <f t="shared" si="15"/>
        <v/>
      </c>
    </row>
    <row r="418" spans="14:15">
      <c r="N418" s="5" t="str">
        <f t="shared" si="14"/>
        <v/>
      </c>
      <c r="O418" s="5" t="str">
        <f t="shared" si="15"/>
        <v/>
      </c>
    </row>
    <row r="419" spans="14:15">
      <c r="N419" s="5" t="str">
        <f t="shared" si="14"/>
        <v/>
      </c>
      <c r="O419" s="5" t="str">
        <f t="shared" si="15"/>
        <v/>
      </c>
    </row>
    <row r="420" spans="14:15">
      <c r="N420" s="5" t="str">
        <f t="shared" si="14"/>
        <v/>
      </c>
      <c r="O420" s="5" t="str">
        <f t="shared" si="15"/>
        <v/>
      </c>
    </row>
    <row r="421" spans="14:15">
      <c r="N421" s="5" t="str">
        <f t="shared" si="14"/>
        <v/>
      </c>
      <c r="O421" s="5" t="str">
        <f t="shared" si="15"/>
        <v/>
      </c>
    </row>
    <row r="422" spans="14:15">
      <c r="N422" s="5" t="str">
        <f t="shared" si="14"/>
        <v/>
      </c>
      <c r="O422" s="5" t="str">
        <f t="shared" si="15"/>
        <v/>
      </c>
    </row>
    <row r="423" spans="14:15">
      <c r="N423" s="5" t="str">
        <f t="shared" si="14"/>
        <v/>
      </c>
      <c r="O423" s="5" t="str">
        <f t="shared" si="15"/>
        <v/>
      </c>
    </row>
    <row r="424" spans="14:15">
      <c r="N424" s="5" t="str">
        <f t="shared" si="14"/>
        <v/>
      </c>
      <c r="O424" s="5" t="str">
        <f t="shared" si="15"/>
        <v/>
      </c>
    </row>
    <row r="425" spans="14:15">
      <c r="N425" s="5" t="str">
        <f t="shared" si="14"/>
        <v/>
      </c>
      <c r="O425" s="5" t="str">
        <f t="shared" si="15"/>
        <v/>
      </c>
    </row>
    <row r="426" spans="14:15">
      <c r="N426" s="5" t="str">
        <f t="shared" si="14"/>
        <v/>
      </c>
      <c r="O426" s="5" t="str">
        <f t="shared" si="15"/>
        <v/>
      </c>
    </row>
    <row r="427" spans="14:15">
      <c r="N427" s="5" t="str">
        <f t="shared" si="14"/>
        <v/>
      </c>
      <c r="O427" s="5" t="str">
        <f t="shared" si="15"/>
        <v/>
      </c>
    </row>
    <row r="428" spans="14:15">
      <c r="N428" s="5" t="str">
        <f t="shared" si="14"/>
        <v/>
      </c>
      <c r="O428" s="5" t="str">
        <f t="shared" si="15"/>
        <v/>
      </c>
    </row>
    <row r="429" spans="14:15">
      <c r="N429" s="5" t="str">
        <f t="shared" si="14"/>
        <v/>
      </c>
      <c r="O429" s="5" t="str">
        <f t="shared" si="15"/>
        <v/>
      </c>
    </row>
    <row r="430" spans="14:15">
      <c r="N430" s="5" t="str">
        <f t="shared" si="14"/>
        <v/>
      </c>
      <c r="O430" s="5" t="str">
        <f t="shared" si="15"/>
        <v/>
      </c>
    </row>
    <row r="431" spans="14:15">
      <c r="N431" s="5" t="str">
        <f t="shared" si="14"/>
        <v/>
      </c>
      <c r="O431" s="5" t="str">
        <f t="shared" si="15"/>
        <v/>
      </c>
    </row>
    <row r="432" spans="14:15">
      <c r="N432" s="5" t="str">
        <f t="shared" si="14"/>
        <v/>
      </c>
      <c r="O432" s="5" t="str">
        <f t="shared" si="15"/>
        <v/>
      </c>
    </row>
    <row r="433" spans="14:15">
      <c r="N433" s="5" t="str">
        <f t="shared" si="14"/>
        <v/>
      </c>
      <c r="O433" s="5" t="str">
        <f t="shared" si="15"/>
        <v/>
      </c>
    </row>
    <row r="434" spans="14:15">
      <c r="N434" s="5" t="str">
        <f t="shared" si="14"/>
        <v/>
      </c>
      <c r="O434" s="5" t="str">
        <f t="shared" si="15"/>
        <v/>
      </c>
    </row>
    <row r="435" spans="14:15">
      <c r="N435" s="5" t="str">
        <f t="shared" si="14"/>
        <v/>
      </c>
      <c r="O435" s="5" t="str">
        <f t="shared" si="15"/>
        <v/>
      </c>
    </row>
    <row r="436" spans="14:15">
      <c r="N436" s="5" t="str">
        <f t="shared" si="14"/>
        <v/>
      </c>
      <c r="O436" s="5" t="str">
        <f t="shared" si="15"/>
        <v/>
      </c>
    </row>
    <row r="437" spans="14:15">
      <c r="N437" s="5" t="str">
        <f t="shared" si="14"/>
        <v/>
      </c>
      <c r="O437" s="5" t="str">
        <f t="shared" si="15"/>
        <v/>
      </c>
    </row>
    <row r="438" spans="14:15">
      <c r="N438" s="5" t="str">
        <f t="shared" si="14"/>
        <v/>
      </c>
      <c r="O438" s="5" t="str">
        <f t="shared" si="15"/>
        <v/>
      </c>
    </row>
    <row r="439" spans="14:15">
      <c r="N439" s="5" t="str">
        <f t="shared" si="14"/>
        <v/>
      </c>
      <c r="O439" s="5" t="str">
        <f t="shared" si="15"/>
        <v/>
      </c>
    </row>
    <row r="440" spans="14:15">
      <c r="N440" s="5" t="str">
        <f t="shared" si="14"/>
        <v/>
      </c>
      <c r="O440" s="5" t="str">
        <f t="shared" si="15"/>
        <v/>
      </c>
    </row>
    <row r="441" spans="14:15">
      <c r="N441" s="5" t="str">
        <f t="shared" si="14"/>
        <v/>
      </c>
      <c r="O441" s="5" t="str">
        <f t="shared" si="15"/>
        <v/>
      </c>
    </row>
    <row r="442" spans="14:15">
      <c r="N442" s="5" t="str">
        <f t="shared" si="14"/>
        <v/>
      </c>
      <c r="O442" s="5" t="str">
        <f t="shared" si="15"/>
        <v/>
      </c>
    </row>
    <row r="443" spans="14:15">
      <c r="N443" s="5" t="str">
        <f t="shared" si="14"/>
        <v/>
      </c>
      <c r="O443" s="5" t="str">
        <f t="shared" si="15"/>
        <v/>
      </c>
    </row>
    <row r="444" spans="14:15">
      <c r="N444" s="5" t="str">
        <f t="shared" si="14"/>
        <v/>
      </c>
      <c r="O444" s="5" t="str">
        <f t="shared" si="15"/>
        <v/>
      </c>
    </row>
    <row r="445" spans="14:15">
      <c r="N445" s="5" t="str">
        <f t="shared" si="14"/>
        <v/>
      </c>
      <c r="O445" s="5" t="str">
        <f t="shared" si="15"/>
        <v/>
      </c>
    </row>
    <row r="446" spans="14:15">
      <c r="N446" s="5" t="str">
        <f t="shared" si="14"/>
        <v/>
      </c>
      <c r="O446" s="5" t="str">
        <f t="shared" si="15"/>
        <v/>
      </c>
    </row>
    <row r="447" spans="14:15">
      <c r="N447" s="5" t="str">
        <f t="shared" si="14"/>
        <v/>
      </c>
      <c r="O447" s="5" t="str">
        <f t="shared" si="15"/>
        <v/>
      </c>
    </row>
    <row r="448" spans="14:15">
      <c r="N448" s="5" t="str">
        <f t="shared" si="14"/>
        <v/>
      </c>
      <c r="O448" s="5" t="str">
        <f t="shared" si="15"/>
        <v/>
      </c>
    </row>
    <row r="449" spans="14:15">
      <c r="N449" s="5" t="str">
        <f t="shared" si="14"/>
        <v/>
      </c>
      <c r="O449" s="5" t="str">
        <f t="shared" si="15"/>
        <v/>
      </c>
    </row>
    <row r="450" spans="14:15">
      <c r="N450" s="5" t="str">
        <f t="shared" si="14"/>
        <v/>
      </c>
      <c r="O450" s="5" t="str">
        <f t="shared" si="15"/>
        <v/>
      </c>
    </row>
    <row r="451" spans="14:15">
      <c r="N451" s="5" t="str">
        <f t="shared" si="14"/>
        <v/>
      </c>
      <c r="O451" s="5" t="str">
        <f t="shared" si="15"/>
        <v/>
      </c>
    </row>
    <row r="452" spans="14:15">
      <c r="N452" s="5" t="str">
        <f t="shared" si="14"/>
        <v/>
      </c>
      <c r="O452" s="5" t="str">
        <f t="shared" si="15"/>
        <v/>
      </c>
    </row>
    <row r="453" spans="14:15">
      <c r="N453" s="5" t="str">
        <f t="shared" si="14"/>
        <v/>
      </c>
      <c r="O453" s="5" t="str">
        <f t="shared" si="15"/>
        <v/>
      </c>
    </row>
    <row r="454" spans="14:15">
      <c r="N454" s="5" t="str">
        <f t="shared" si="14"/>
        <v/>
      </c>
      <c r="O454" s="5" t="str">
        <f t="shared" si="15"/>
        <v/>
      </c>
    </row>
    <row r="455" spans="14:15">
      <c r="N455" s="5" t="str">
        <f t="shared" si="14"/>
        <v/>
      </c>
      <c r="O455" s="5" t="str">
        <f t="shared" si="15"/>
        <v/>
      </c>
    </row>
    <row r="456" spans="14:15">
      <c r="N456" s="5" t="str">
        <f t="shared" si="14"/>
        <v/>
      </c>
      <c r="O456" s="5" t="str">
        <f t="shared" si="15"/>
        <v/>
      </c>
    </row>
    <row r="457" spans="14:15">
      <c r="N457" s="5" t="str">
        <f t="shared" si="14"/>
        <v/>
      </c>
      <c r="O457" s="5" t="str">
        <f t="shared" si="15"/>
        <v/>
      </c>
    </row>
    <row r="458" spans="14:15">
      <c r="N458" s="5" t="str">
        <f t="shared" si="14"/>
        <v/>
      </c>
      <c r="O458" s="5" t="str">
        <f t="shared" si="15"/>
        <v/>
      </c>
    </row>
    <row r="459" spans="14:15">
      <c r="N459" s="5" t="str">
        <f t="shared" si="14"/>
        <v/>
      </c>
      <c r="O459" s="5" t="str">
        <f t="shared" si="15"/>
        <v/>
      </c>
    </row>
    <row r="460" spans="14:15">
      <c r="N460" s="5" t="str">
        <f t="shared" si="14"/>
        <v/>
      </c>
      <c r="O460" s="5" t="str">
        <f t="shared" si="15"/>
        <v/>
      </c>
    </row>
    <row r="461" spans="14:15">
      <c r="N461" s="5" t="str">
        <f t="shared" si="14"/>
        <v/>
      </c>
      <c r="O461" s="5" t="str">
        <f t="shared" si="15"/>
        <v/>
      </c>
    </row>
    <row r="462" spans="14:15">
      <c r="N462" s="5" t="str">
        <f t="shared" si="14"/>
        <v/>
      </c>
      <c r="O462" s="5" t="str">
        <f t="shared" si="15"/>
        <v/>
      </c>
    </row>
    <row r="463" spans="14:15">
      <c r="N463" s="5" t="str">
        <f t="shared" si="14"/>
        <v/>
      </c>
      <c r="O463" s="5" t="str">
        <f t="shared" si="15"/>
        <v/>
      </c>
    </row>
    <row r="464" spans="14:15">
      <c r="N464" s="5" t="str">
        <f t="shared" si="14"/>
        <v/>
      </c>
      <c r="O464" s="5" t="str">
        <f t="shared" si="15"/>
        <v/>
      </c>
    </row>
    <row r="465" spans="14:15">
      <c r="N465" s="5" t="str">
        <f t="shared" si="14"/>
        <v/>
      </c>
      <c r="O465" s="5" t="str">
        <f t="shared" si="15"/>
        <v/>
      </c>
    </row>
    <row r="466" spans="14:15">
      <c r="N466" s="5" t="str">
        <f t="shared" si="14"/>
        <v/>
      </c>
      <c r="O466" s="5" t="str">
        <f t="shared" si="15"/>
        <v/>
      </c>
    </row>
    <row r="467" spans="14:15">
      <c r="N467" s="5" t="str">
        <f t="shared" si="14"/>
        <v/>
      </c>
      <c r="O467" s="5" t="str">
        <f t="shared" si="15"/>
        <v/>
      </c>
    </row>
    <row r="468" spans="14:15">
      <c r="N468" s="5" t="str">
        <f t="shared" si="14"/>
        <v/>
      </c>
      <c r="O468" s="5" t="str">
        <f t="shared" si="15"/>
        <v/>
      </c>
    </row>
    <row r="469" spans="14:15">
      <c r="N469" s="5" t="str">
        <f t="shared" si="14"/>
        <v/>
      </c>
      <c r="O469" s="5" t="str">
        <f t="shared" si="15"/>
        <v/>
      </c>
    </row>
    <row r="470" spans="14:15">
      <c r="N470" s="5" t="str">
        <f t="shared" ref="N470:N533" si="16">IF(SUM(B470,D470,F470,H470,J470,L470)&gt;0,SUM(B470,D470,F470,H470,J470,L470),TRIM(" ") )</f>
        <v/>
      </c>
      <c r="O470" s="5" t="str">
        <f t="shared" ref="O470:O533" si="17">IF(SUM(C470,E470,G470,I470,K470,M470)&gt;0,SUM(C470,E470,G470,I470,K470,M470),TRIM(" ") )</f>
        <v/>
      </c>
    </row>
    <row r="471" spans="14:15">
      <c r="N471" s="5" t="str">
        <f t="shared" si="16"/>
        <v/>
      </c>
      <c r="O471" s="5" t="str">
        <f t="shared" si="17"/>
        <v/>
      </c>
    </row>
    <row r="472" spans="14:15">
      <c r="N472" s="5" t="str">
        <f t="shared" si="16"/>
        <v/>
      </c>
      <c r="O472" s="5" t="str">
        <f t="shared" si="17"/>
        <v/>
      </c>
    </row>
    <row r="473" spans="14:15">
      <c r="N473" s="5" t="str">
        <f t="shared" si="16"/>
        <v/>
      </c>
      <c r="O473" s="5" t="str">
        <f t="shared" si="17"/>
        <v/>
      </c>
    </row>
    <row r="474" spans="14:15">
      <c r="N474" s="5" t="str">
        <f t="shared" si="16"/>
        <v/>
      </c>
      <c r="O474" s="5" t="str">
        <f t="shared" si="17"/>
        <v/>
      </c>
    </row>
    <row r="475" spans="14:15">
      <c r="N475" s="5" t="str">
        <f t="shared" si="16"/>
        <v/>
      </c>
      <c r="O475" s="5" t="str">
        <f t="shared" si="17"/>
        <v/>
      </c>
    </row>
    <row r="476" spans="14:15">
      <c r="N476" s="5" t="str">
        <f t="shared" si="16"/>
        <v/>
      </c>
      <c r="O476" s="5" t="str">
        <f t="shared" si="17"/>
        <v/>
      </c>
    </row>
    <row r="477" spans="14:15">
      <c r="N477" s="5" t="str">
        <f t="shared" si="16"/>
        <v/>
      </c>
      <c r="O477" s="5" t="str">
        <f t="shared" si="17"/>
        <v/>
      </c>
    </row>
    <row r="478" spans="14:15">
      <c r="N478" s="5" t="str">
        <f t="shared" si="16"/>
        <v/>
      </c>
      <c r="O478" s="5" t="str">
        <f t="shared" si="17"/>
        <v/>
      </c>
    </row>
    <row r="479" spans="14:15">
      <c r="N479" s="5" t="str">
        <f t="shared" si="16"/>
        <v/>
      </c>
      <c r="O479" s="5" t="str">
        <f t="shared" si="17"/>
        <v/>
      </c>
    </row>
    <row r="480" spans="14:15">
      <c r="N480" s="5" t="str">
        <f t="shared" si="16"/>
        <v/>
      </c>
      <c r="O480" s="5" t="str">
        <f t="shared" si="17"/>
        <v/>
      </c>
    </row>
    <row r="481" spans="14:15">
      <c r="N481" s="5" t="str">
        <f t="shared" si="16"/>
        <v/>
      </c>
      <c r="O481" s="5" t="str">
        <f t="shared" si="17"/>
        <v/>
      </c>
    </row>
    <row r="482" spans="14:15">
      <c r="N482" s="5" t="str">
        <f t="shared" si="16"/>
        <v/>
      </c>
      <c r="O482" s="5" t="str">
        <f t="shared" si="17"/>
        <v/>
      </c>
    </row>
    <row r="483" spans="14:15">
      <c r="N483" s="5" t="str">
        <f t="shared" si="16"/>
        <v/>
      </c>
      <c r="O483" s="5" t="str">
        <f t="shared" si="17"/>
        <v/>
      </c>
    </row>
    <row r="484" spans="14:15">
      <c r="N484" s="5" t="str">
        <f t="shared" si="16"/>
        <v/>
      </c>
      <c r="O484" s="5" t="str">
        <f t="shared" si="17"/>
        <v/>
      </c>
    </row>
    <row r="485" spans="14:15">
      <c r="N485" s="5" t="str">
        <f t="shared" si="16"/>
        <v/>
      </c>
      <c r="O485" s="5" t="str">
        <f t="shared" si="17"/>
        <v/>
      </c>
    </row>
    <row r="486" spans="14:15">
      <c r="N486" s="5" t="str">
        <f t="shared" si="16"/>
        <v/>
      </c>
      <c r="O486" s="5" t="str">
        <f t="shared" si="17"/>
        <v/>
      </c>
    </row>
    <row r="487" spans="14:15">
      <c r="N487" s="5" t="str">
        <f t="shared" si="16"/>
        <v/>
      </c>
      <c r="O487" s="5" t="str">
        <f t="shared" si="17"/>
        <v/>
      </c>
    </row>
    <row r="488" spans="14:15">
      <c r="N488" s="5" t="str">
        <f t="shared" si="16"/>
        <v/>
      </c>
      <c r="O488" s="5" t="str">
        <f t="shared" si="17"/>
        <v/>
      </c>
    </row>
    <row r="489" spans="14:15">
      <c r="N489" s="5" t="str">
        <f t="shared" si="16"/>
        <v/>
      </c>
      <c r="O489" s="5" t="str">
        <f t="shared" si="17"/>
        <v/>
      </c>
    </row>
    <row r="490" spans="14:15">
      <c r="N490" s="5" t="str">
        <f t="shared" si="16"/>
        <v/>
      </c>
      <c r="O490" s="5" t="str">
        <f t="shared" si="17"/>
        <v/>
      </c>
    </row>
    <row r="491" spans="14:15">
      <c r="N491" s="5" t="str">
        <f t="shared" si="16"/>
        <v/>
      </c>
      <c r="O491" s="5" t="str">
        <f t="shared" si="17"/>
        <v/>
      </c>
    </row>
    <row r="492" spans="14:15">
      <c r="N492" s="5" t="str">
        <f t="shared" si="16"/>
        <v/>
      </c>
      <c r="O492" s="5" t="str">
        <f t="shared" si="17"/>
        <v/>
      </c>
    </row>
    <row r="493" spans="14:15">
      <c r="N493" s="5" t="str">
        <f t="shared" si="16"/>
        <v/>
      </c>
      <c r="O493" s="5" t="str">
        <f t="shared" si="17"/>
        <v/>
      </c>
    </row>
    <row r="494" spans="14:15">
      <c r="N494" s="5" t="str">
        <f t="shared" si="16"/>
        <v/>
      </c>
      <c r="O494" s="5" t="str">
        <f t="shared" si="17"/>
        <v/>
      </c>
    </row>
    <row r="495" spans="14:15">
      <c r="N495" s="5" t="str">
        <f t="shared" si="16"/>
        <v/>
      </c>
      <c r="O495" s="5" t="str">
        <f t="shared" si="17"/>
        <v/>
      </c>
    </row>
    <row r="496" spans="14:15">
      <c r="N496" s="5" t="str">
        <f t="shared" si="16"/>
        <v/>
      </c>
      <c r="O496" s="5" t="str">
        <f t="shared" si="17"/>
        <v/>
      </c>
    </row>
    <row r="497" spans="14:15">
      <c r="N497" s="5" t="str">
        <f t="shared" si="16"/>
        <v/>
      </c>
      <c r="O497" s="5" t="str">
        <f t="shared" si="17"/>
        <v/>
      </c>
    </row>
    <row r="498" spans="14:15">
      <c r="N498" s="5" t="str">
        <f t="shared" si="16"/>
        <v/>
      </c>
      <c r="O498" s="5" t="str">
        <f t="shared" si="17"/>
        <v/>
      </c>
    </row>
    <row r="499" spans="14:15">
      <c r="N499" s="5" t="str">
        <f t="shared" si="16"/>
        <v/>
      </c>
      <c r="O499" s="5" t="str">
        <f t="shared" si="17"/>
        <v/>
      </c>
    </row>
    <row r="500" spans="14:15">
      <c r="N500" s="5" t="str">
        <f t="shared" si="16"/>
        <v/>
      </c>
      <c r="O500" s="5" t="str">
        <f t="shared" si="17"/>
        <v/>
      </c>
    </row>
    <row r="501" spans="14:15">
      <c r="N501" s="5" t="str">
        <f t="shared" si="16"/>
        <v/>
      </c>
      <c r="O501" s="5" t="str">
        <f t="shared" si="17"/>
        <v/>
      </c>
    </row>
    <row r="502" spans="14:15">
      <c r="N502" s="5" t="str">
        <f t="shared" si="16"/>
        <v/>
      </c>
      <c r="O502" s="5" t="str">
        <f t="shared" si="17"/>
        <v/>
      </c>
    </row>
    <row r="503" spans="14:15">
      <c r="N503" s="5" t="str">
        <f t="shared" si="16"/>
        <v/>
      </c>
      <c r="O503" s="5" t="str">
        <f t="shared" si="17"/>
        <v/>
      </c>
    </row>
    <row r="504" spans="14:15">
      <c r="N504" s="5" t="str">
        <f t="shared" si="16"/>
        <v/>
      </c>
      <c r="O504" s="5" t="str">
        <f t="shared" si="17"/>
        <v/>
      </c>
    </row>
    <row r="505" spans="14:15">
      <c r="N505" s="5" t="str">
        <f t="shared" si="16"/>
        <v/>
      </c>
      <c r="O505" s="5" t="str">
        <f t="shared" si="17"/>
        <v/>
      </c>
    </row>
    <row r="506" spans="14:15">
      <c r="N506" s="5" t="str">
        <f t="shared" si="16"/>
        <v/>
      </c>
      <c r="O506" s="5" t="str">
        <f t="shared" si="17"/>
        <v/>
      </c>
    </row>
    <row r="507" spans="14:15">
      <c r="N507" s="5" t="str">
        <f t="shared" si="16"/>
        <v/>
      </c>
      <c r="O507" s="5" t="str">
        <f t="shared" si="17"/>
        <v/>
      </c>
    </row>
    <row r="508" spans="14:15">
      <c r="N508" s="5" t="str">
        <f t="shared" si="16"/>
        <v/>
      </c>
      <c r="O508" s="5" t="str">
        <f t="shared" si="17"/>
        <v/>
      </c>
    </row>
    <row r="509" spans="14:15">
      <c r="N509" s="5" t="str">
        <f t="shared" si="16"/>
        <v/>
      </c>
      <c r="O509" s="5" t="str">
        <f t="shared" si="17"/>
        <v/>
      </c>
    </row>
    <row r="510" spans="14:15">
      <c r="N510" s="5" t="str">
        <f t="shared" si="16"/>
        <v/>
      </c>
      <c r="O510" s="5" t="str">
        <f t="shared" si="17"/>
        <v/>
      </c>
    </row>
    <row r="511" spans="14:15">
      <c r="N511" s="5" t="str">
        <f t="shared" si="16"/>
        <v/>
      </c>
      <c r="O511" s="5" t="str">
        <f t="shared" si="17"/>
        <v/>
      </c>
    </row>
    <row r="512" spans="14:15">
      <c r="N512" s="5" t="str">
        <f t="shared" si="16"/>
        <v/>
      </c>
      <c r="O512" s="5" t="str">
        <f t="shared" si="17"/>
        <v/>
      </c>
    </row>
    <row r="513" spans="14:15">
      <c r="N513" s="5" t="str">
        <f t="shared" si="16"/>
        <v/>
      </c>
      <c r="O513" s="5" t="str">
        <f t="shared" si="17"/>
        <v/>
      </c>
    </row>
    <row r="514" spans="14:15">
      <c r="N514" s="5" t="str">
        <f t="shared" si="16"/>
        <v/>
      </c>
      <c r="O514" s="5" t="str">
        <f t="shared" si="17"/>
        <v/>
      </c>
    </row>
    <row r="515" spans="14:15">
      <c r="N515" s="5" t="str">
        <f t="shared" si="16"/>
        <v/>
      </c>
      <c r="O515" s="5" t="str">
        <f t="shared" si="17"/>
        <v/>
      </c>
    </row>
    <row r="516" spans="14:15">
      <c r="N516" s="5" t="str">
        <f t="shared" si="16"/>
        <v/>
      </c>
      <c r="O516" s="5" t="str">
        <f t="shared" si="17"/>
        <v/>
      </c>
    </row>
    <row r="517" spans="14:15">
      <c r="N517" s="5" t="str">
        <f t="shared" si="16"/>
        <v/>
      </c>
      <c r="O517" s="5" t="str">
        <f t="shared" si="17"/>
        <v/>
      </c>
    </row>
    <row r="518" spans="14:15">
      <c r="N518" s="5" t="str">
        <f t="shared" si="16"/>
        <v/>
      </c>
      <c r="O518" s="5" t="str">
        <f t="shared" si="17"/>
        <v/>
      </c>
    </row>
    <row r="519" spans="14:15">
      <c r="N519" s="5" t="str">
        <f t="shared" si="16"/>
        <v/>
      </c>
      <c r="O519" s="5" t="str">
        <f t="shared" si="17"/>
        <v/>
      </c>
    </row>
    <row r="520" spans="14:15">
      <c r="N520" s="5" t="str">
        <f t="shared" si="16"/>
        <v/>
      </c>
      <c r="O520" s="5" t="str">
        <f t="shared" si="17"/>
        <v/>
      </c>
    </row>
    <row r="521" spans="14:15">
      <c r="N521" s="5" t="str">
        <f t="shared" si="16"/>
        <v/>
      </c>
      <c r="O521" s="5" t="str">
        <f t="shared" si="17"/>
        <v/>
      </c>
    </row>
    <row r="522" spans="14:15">
      <c r="N522" s="5" t="str">
        <f t="shared" si="16"/>
        <v/>
      </c>
      <c r="O522" s="5" t="str">
        <f t="shared" si="17"/>
        <v/>
      </c>
    </row>
    <row r="523" spans="14:15">
      <c r="N523" s="5" t="str">
        <f t="shared" si="16"/>
        <v/>
      </c>
      <c r="O523" s="5" t="str">
        <f t="shared" si="17"/>
        <v/>
      </c>
    </row>
    <row r="524" spans="14:15">
      <c r="N524" s="5" t="str">
        <f t="shared" si="16"/>
        <v/>
      </c>
      <c r="O524" s="5" t="str">
        <f t="shared" si="17"/>
        <v/>
      </c>
    </row>
    <row r="525" spans="14:15">
      <c r="N525" s="5" t="str">
        <f t="shared" si="16"/>
        <v/>
      </c>
      <c r="O525" s="5" t="str">
        <f t="shared" si="17"/>
        <v/>
      </c>
    </row>
    <row r="526" spans="14:15">
      <c r="N526" s="5" t="str">
        <f t="shared" si="16"/>
        <v/>
      </c>
      <c r="O526" s="5" t="str">
        <f t="shared" si="17"/>
        <v/>
      </c>
    </row>
    <row r="527" spans="14:15">
      <c r="N527" s="5" t="str">
        <f t="shared" si="16"/>
        <v/>
      </c>
      <c r="O527" s="5" t="str">
        <f t="shared" si="17"/>
        <v/>
      </c>
    </row>
    <row r="528" spans="14:15">
      <c r="N528" s="5" t="str">
        <f t="shared" si="16"/>
        <v/>
      </c>
      <c r="O528" s="5" t="str">
        <f t="shared" si="17"/>
        <v/>
      </c>
    </row>
    <row r="529" spans="14:15">
      <c r="N529" s="5" t="str">
        <f t="shared" si="16"/>
        <v/>
      </c>
      <c r="O529" s="5" t="str">
        <f t="shared" si="17"/>
        <v/>
      </c>
    </row>
    <row r="530" spans="14:15">
      <c r="N530" s="5" t="str">
        <f t="shared" si="16"/>
        <v/>
      </c>
      <c r="O530" s="5" t="str">
        <f t="shared" si="17"/>
        <v/>
      </c>
    </row>
    <row r="531" spans="14:15">
      <c r="N531" s="5" t="str">
        <f t="shared" si="16"/>
        <v/>
      </c>
      <c r="O531" s="5" t="str">
        <f t="shared" si="17"/>
        <v/>
      </c>
    </row>
    <row r="532" spans="14:15">
      <c r="N532" s="5" t="str">
        <f t="shared" si="16"/>
        <v/>
      </c>
      <c r="O532" s="5" t="str">
        <f t="shared" si="17"/>
        <v/>
      </c>
    </row>
    <row r="533" spans="14:15">
      <c r="N533" s="5" t="str">
        <f t="shared" si="16"/>
        <v/>
      </c>
      <c r="O533" s="5" t="str">
        <f t="shared" si="17"/>
        <v/>
      </c>
    </row>
    <row r="534" spans="14:15">
      <c r="N534" s="5" t="str">
        <f t="shared" ref="N534:N597" si="18">IF(SUM(B534,D534,F534,H534,J534,L534)&gt;0,SUM(B534,D534,F534,H534,J534,L534),TRIM(" ") )</f>
        <v/>
      </c>
      <c r="O534" s="5" t="str">
        <f t="shared" ref="O534:O597" si="19">IF(SUM(C534,E534,G534,I534,K534,M534)&gt;0,SUM(C534,E534,G534,I534,K534,M534),TRIM(" ") )</f>
        <v/>
      </c>
    </row>
    <row r="535" spans="14:15">
      <c r="N535" s="5" t="str">
        <f t="shared" si="18"/>
        <v/>
      </c>
      <c r="O535" s="5" t="str">
        <f t="shared" si="19"/>
        <v/>
      </c>
    </row>
    <row r="536" spans="14:15">
      <c r="N536" s="5" t="str">
        <f t="shared" si="18"/>
        <v/>
      </c>
      <c r="O536" s="5" t="str">
        <f t="shared" si="19"/>
        <v/>
      </c>
    </row>
    <row r="537" spans="14:15">
      <c r="N537" s="5" t="str">
        <f t="shared" si="18"/>
        <v/>
      </c>
      <c r="O537" s="5" t="str">
        <f t="shared" si="19"/>
        <v/>
      </c>
    </row>
    <row r="538" spans="14:15">
      <c r="N538" s="5" t="str">
        <f t="shared" si="18"/>
        <v/>
      </c>
      <c r="O538" s="5" t="str">
        <f t="shared" si="19"/>
        <v/>
      </c>
    </row>
    <row r="539" spans="14:15">
      <c r="N539" s="5" t="str">
        <f t="shared" si="18"/>
        <v/>
      </c>
      <c r="O539" s="5" t="str">
        <f t="shared" si="19"/>
        <v/>
      </c>
    </row>
    <row r="540" spans="14:15">
      <c r="N540" s="5" t="str">
        <f t="shared" si="18"/>
        <v/>
      </c>
      <c r="O540" s="5" t="str">
        <f t="shared" si="19"/>
        <v/>
      </c>
    </row>
    <row r="541" spans="14:15">
      <c r="N541" s="5" t="str">
        <f t="shared" si="18"/>
        <v/>
      </c>
      <c r="O541" s="5" t="str">
        <f t="shared" si="19"/>
        <v/>
      </c>
    </row>
    <row r="542" spans="14:15">
      <c r="N542" s="5" t="str">
        <f t="shared" si="18"/>
        <v/>
      </c>
      <c r="O542" s="5" t="str">
        <f t="shared" si="19"/>
        <v/>
      </c>
    </row>
    <row r="543" spans="14:15">
      <c r="N543" s="5" t="str">
        <f t="shared" si="18"/>
        <v/>
      </c>
      <c r="O543" s="5" t="str">
        <f t="shared" si="19"/>
        <v/>
      </c>
    </row>
    <row r="544" spans="14:15">
      <c r="N544" s="5" t="str">
        <f t="shared" si="18"/>
        <v/>
      </c>
      <c r="O544" s="5" t="str">
        <f t="shared" si="19"/>
        <v/>
      </c>
    </row>
    <row r="545" spans="14:15">
      <c r="N545" s="5" t="str">
        <f t="shared" si="18"/>
        <v/>
      </c>
      <c r="O545" s="5" t="str">
        <f t="shared" si="19"/>
        <v/>
      </c>
    </row>
    <row r="546" spans="14:15">
      <c r="N546" s="5" t="str">
        <f t="shared" si="18"/>
        <v/>
      </c>
      <c r="O546" s="5" t="str">
        <f t="shared" si="19"/>
        <v/>
      </c>
    </row>
    <row r="547" spans="14:15">
      <c r="N547" s="5" t="str">
        <f t="shared" si="18"/>
        <v/>
      </c>
      <c r="O547" s="5" t="str">
        <f t="shared" si="19"/>
        <v/>
      </c>
    </row>
    <row r="548" spans="14:15">
      <c r="N548" s="5" t="str">
        <f t="shared" si="18"/>
        <v/>
      </c>
      <c r="O548" s="5" t="str">
        <f t="shared" si="19"/>
        <v/>
      </c>
    </row>
    <row r="549" spans="14:15">
      <c r="N549" s="5" t="str">
        <f t="shared" si="18"/>
        <v/>
      </c>
      <c r="O549" s="5" t="str">
        <f t="shared" si="19"/>
        <v/>
      </c>
    </row>
    <row r="550" spans="14:15">
      <c r="N550" s="5" t="str">
        <f t="shared" si="18"/>
        <v/>
      </c>
      <c r="O550" s="5" t="str">
        <f t="shared" si="19"/>
        <v/>
      </c>
    </row>
    <row r="551" spans="14:15">
      <c r="N551" s="5" t="str">
        <f t="shared" si="18"/>
        <v/>
      </c>
      <c r="O551" s="5" t="str">
        <f t="shared" si="19"/>
        <v/>
      </c>
    </row>
    <row r="552" spans="14:15">
      <c r="N552" s="5" t="str">
        <f t="shared" si="18"/>
        <v/>
      </c>
      <c r="O552" s="5" t="str">
        <f t="shared" si="19"/>
        <v/>
      </c>
    </row>
    <row r="553" spans="14:15">
      <c r="N553" s="5" t="str">
        <f t="shared" si="18"/>
        <v/>
      </c>
      <c r="O553" s="5" t="str">
        <f t="shared" si="19"/>
        <v/>
      </c>
    </row>
    <row r="554" spans="14:15">
      <c r="N554" s="5" t="str">
        <f t="shared" si="18"/>
        <v/>
      </c>
      <c r="O554" s="5" t="str">
        <f t="shared" si="19"/>
        <v/>
      </c>
    </row>
    <row r="555" spans="14:15">
      <c r="N555" s="5" t="str">
        <f t="shared" si="18"/>
        <v/>
      </c>
      <c r="O555" s="5" t="str">
        <f t="shared" si="19"/>
        <v/>
      </c>
    </row>
    <row r="556" spans="14:15">
      <c r="N556" s="5" t="str">
        <f t="shared" si="18"/>
        <v/>
      </c>
      <c r="O556" s="5" t="str">
        <f t="shared" si="19"/>
        <v/>
      </c>
    </row>
    <row r="557" spans="14:15">
      <c r="N557" s="5" t="str">
        <f t="shared" si="18"/>
        <v/>
      </c>
      <c r="O557" s="5" t="str">
        <f t="shared" si="19"/>
        <v/>
      </c>
    </row>
    <row r="558" spans="14:15">
      <c r="N558" s="5" t="str">
        <f t="shared" si="18"/>
        <v/>
      </c>
      <c r="O558" s="5" t="str">
        <f t="shared" si="19"/>
        <v/>
      </c>
    </row>
    <row r="559" spans="14:15">
      <c r="N559" s="5" t="str">
        <f t="shared" si="18"/>
        <v/>
      </c>
      <c r="O559" s="5" t="str">
        <f t="shared" si="19"/>
        <v/>
      </c>
    </row>
    <row r="560" spans="14:15">
      <c r="N560" s="5" t="str">
        <f t="shared" si="18"/>
        <v/>
      </c>
      <c r="O560" s="5" t="str">
        <f t="shared" si="19"/>
        <v/>
      </c>
    </row>
    <row r="561" spans="14:15">
      <c r="N561" s="5" t="str">
        <f t="shared" si="18"/>
        <v/>
      </c>
      <c r="O561" s="5" t="str">
        <f t="shared" si="19"/>
        <v/>
      </c>
    </row>
    <row r="562" spans="14:15">
      <c r="N562" s="5" t="str">
        <f t="shared" si="18"/>
        <v/>
      </c>
      <c r="O562" s="5" t="str">
        <f t="shared" si="19"/>
        <v/>
      </c>
    </row>
    <row r="563" spans="14:15">
      <c r="N563" s="5" t="str">
        <f t="shared" si="18"/>
        <v/>
      </c>
      <c r="O563" s="5" t="str">
        <f t="shared" si="19"/>
        <v/>
      </c>
    </row>
    <row r="564" spans="14:15">
      <c r="N564" s="5" t="str">
        <f t="shared" si="18"/>
        <v/>
      </c>
      <c r="O564" s="5" t="str">
        <f t="shared" si="19"/>
        <v/>
      </c>
    </row>
    <row r="565" spans="14:15">
      <c r="N565" s="5" t="str">
        <f t="shared" si="18"/>
        <v/>
      </c>
      <c r="O565" s="5" t="str">
        <f t="shared" si="19"/>
        <v/>
      </c>
    </row>
    <row r="566" spans="14:15">
      <c r="N566" s="5" t="str">
        <f t="shared" si="18"/>
        <v/>
      </c>
      <c r="O566" s="5" t="str">
        <f t="shared" si="19"/>
        <v/>
      </c>
    </row>
    <row r="567" spans="14:15">
      <c r="N567" s="5" t="str">
        <f t="shared" si="18"/>
        <v/>
      </c>
      <c r="O567" s="5" t="str">
        <f t="shared" si="19"/>
        <v/>
      </c>
    </row>
    <row r="568" spans="14:15">
      <c r="N568" s="5" t="str">
        <f t="shared" si="18"/>
        <v/>
      </c>
      <c r="O568" s="5" t="str">
        <f t="shared" si="19"/>
        <v/>
      </c>
    </row>
    <row r="569" spans="14:15">
      <c r="N569" s="5" t="str">
        <f t="shared" si="18"/>
        <v/>
      </c>
      <c r="O569" s="5" t="str">
        <f t="shared" si="19"/>
        <v/>
      </c>
    </row>
    <row r="570" spans="14:15">
      <c r="N570" s="5" t="str">
        <f t="shared" si="18"/>
        <v/>
      </c>
      <c r="O570" s="5" t="str">
        <f t="shared" si="19"/>
        <v/>
      </c>
    </row>
    <row r="571" spans="14:15">
      <c r="N571" s="5" t="str">
        <f t="shared" si="18"/>
        <v/>
      </c>
      <c r="O571" s="5" t="str">
        <f t="shared" si="19"/>
        <v/>
      </c>
    </row>
    <row r="572" spans="14:15">
      <c r="N572" s="5" t="str">
        <f t="shared" si="18"/>
        <v/>
      </c>
      <c r="O572" s="5" t="str">
        <f t="shared" si="19"/>
        <v/>
      </c>
    </row>
    <row r="573" spans="14:15">
      <c r="N573" s="5" t="str">
        <f t="shared" si="18"/>
        <v/>
      </c>
      <c r="O573" s="5" t="str">
        <f t="shared" si="19"/>
        <v/>
      </c>
    </row>
    <row r="574" spans="14:15">
      <c r="N574" s="5" t="str">
        <f t="shared" si="18"/>
        <v/>
      </c>
      <c r="O574" s="5" t="str">
        <f t="shared" si="19"/>
        <v/>
      </c>
    </row>
    <row r="575" spans="14:15">
      <c r="N575" s="5" t="str">
        <f t="shared" si="18"/>
        <v/>
      </c>
      <c r="O575" s="5" t="str">
        <f t="shared" si="19"/>
        <v/>
      </c>
    </row>
    <row r="576" spans="14:15">
      <c r="N576" s="5" t="str">
        <f t="shared" si="18"/>
        <v/>
      </c>
      <c r="O576" s="5" t="str">
        <f t="shared" si="19"/>
        <v/>
      </c>
    </row>
    <row r="577" spans="14:15">
      <c r="N577" s="5" t="str">
        <f t="shared" si="18"/>
        <v/>
      </c>
      <c r="O577" s="5" t="str">
        <f t="shared" si="19"/>
        <v/>
      </c>
    </row>
    <row r="578" spans="14:15">
      <c r="N578" s="5" t="str">
        <f t="shared" si="18"/>
        <v/>
      </c>
      <c r="O578" s="5" t="str">
        <f t="shared" si="19"/>
        <v/>
      </c>
    </row>
    <row r="579" spans="14:15">
      <c r="N579" s="5" t="str">
        <f t="shared" si="18"/>
        <v/>
      </c>
      <c r="O579" s="5" t="str">
        <f t="shared" si="19"/>
        <v/>
      </c>
    </row>
    <row r="580" spans="14:15">
      <c r="N580" s="5" t="str">
        <f t="shared" si="18"/>
        <v/>
      </c>
      <c r="O580" s="5" t="str">
        <f t="shared" si="19"/>
        <v/>
      </c>
    </row>
    <row r="581" spans="14:15">
      <c r="N581" s="5" t="str">
        <f t="shared" si="18"/>
        <v/>
      </c>
      <c r="O581" s="5" t="str">
        <f t="shared" si="19"/>
        <v/>
      </c>
    </row>
    <row r="582" spans="14:15">
      <c r="N582" s="5" t="str">
        <f t="shared" si="18"/>
        <v/>
      </c>
      <c r="O582" s="5" t="str">
        <f t="shared" si="19"/>
        <v/>
      </c>
    </row>
    <row r="583" spans="14:15">
      <c r="N583" s="5" t="str">
        <f t="shared" si="18"/>
        <v/>
      </c>
      <c r="O583" s="5" t="str">
        <f t="shared" si="19"/>
        <v/>
      </c>
    </row>
    <row r="584" spans="14:15">
      <c r="N584" s="5" t="str">
        <f t="shared" si="18"/>
        <v/>
      </c>
      <c r="O584" s="5" t="str">
        <f t="shared" si="19"/>
        <v/>
      </c>
    </row>
    <row r="585" spans="14:15">
      <c r="N585" s="5" t="str">
        <f t="shared" si="18"/>
        <v/>
      </c>
      <c r="O585" s="5" t="str">
        <f t="shared" si="19"/>
        <v/>
      </c>
    </row>
    <row r="586" spans="14:15">
      <c r="N586" s="5" t="str">
        <f t="shared" si="18"/>
        <v/>
      </c>
      <c r="O586" s="5" t="str">
        <f t="shared" si="19"/>
        <v/>
      </c>
    </row>
    <row r="587" spans="14:15">
      <c r="N587" s="5" t="str">
        <f t="shared" si="18"/>
        <v/>
      </c>
      <c r="O587" s="5" t="str">
        <f t="shared" si="19"/>
        <v/>
      </c>
    </row>
    <row r="588" spans="14:15">
      <c r="N588" s="5" t="str">
        <f t="shared" si="18"/>
        <v/>
      </c>
      <c r="O588" s="5" t="str">
        <f t="shared" si="19"/>
        <v/>
      </c>
    </row>
    <row r="589" spans="14:15">
      <c r="N589" s="5" t="str">
        <f t="shared" si="18"/>
        <v/>
      </c>
      <c r="O589" s="5" t="str">
        <f t="shared" si="19"/>
        <v/>
      </c>
    </row>
    <row r="590" spans="14:15">
      <c r="N590" s="5" t="str">
        <f t="shared" si="18"/>
        <v/>
      </c>
      <c r="O590" s="5" t="str">
        <f t="shared" si="19"/>
        <v/>
      </c>
    </row>
    <row r="591" spans="14:15">
      <c r="N591" s="5" t="str">
        <f t="shared" si="18"/>
        <v/>
      </c>
      <c r="O591" s="5" t="str">
        <f t="shared" si="19"/>
        <v/>
      </c>
    </row>
    <row r="592" spans="14:15">
      <c r="N592" s="5" t="str">
        <f t="shared" si="18"/>
        <v/>
      </c>
      <c r="O592" s="5" t="str">
        <f t="shared" si="19"/>
        <v/>
      </c>
    </row>
    <row r="593" spans="14:15">
      <c r="N593" s="5" t="str">
        <f t="shared" si="18"/>
        <v/>
      </c>
      <c r="O593" s="5" t="str">
        <f t="shared" si="19"/>
        <v/>
      </c>
    </row>
    <row r="594" spans="14:15">
      <c r="N594" s="5" t="str">
        <f t="shared" si="18"/>
        <v/>
      </c>
      <c r="O594" s="5" t="str">
        <f t="shared" si="19"/>
        <v/>
      </c>
    </row>
    <row r="595" spans="14:15">
      <c r="N595" s="5" t="str">
        <f t="shared" si="18"/>
        <v/>
      </c>
      <c r="O595" s="5" t="str">
        <f t="shared" si="19"/>
        <v/>
      </c>
    </row>
    <row r="596" spans="14:15">
      <c r="N596" s="5" t="str">
        <f t="shared" si="18"/>
        <v/>
      </c>
      <c r="O596" s="5" t="str">
        <f t="shared" si="19"/>
        <v/>
      </c>
    </row>
    <row r="597" spans="14:15">
      <c r="N597" s="5" t="str">
        <f t="shared" si="18"/>
        <v/>
      </c>
      <c r="O597" s="5" t="str">
        <f t="shared" si="19"/>
        <v/>
      </c>
    </row>
    <row r="598" spans="14:15">
      <c r="N598" s="5" t="str">
        <f t="shared" ref="N598:N661" si="20">IF(SUM(B598,D598,F598,H598,J598,L598)&gt;0,SUM(B598,D598,F598,H598,J598,L598),TRIM(" ") )</f>
        <v/>
      </c>
      <c r="O598" s="5" t="str">
        <f t="shared" ref="O598:O661" si="21">IF(SUM(C598,E598,G598,I598,K598,M598)&gt;0,SUM(C598,E598,G598,I598,K598,M598),TRIM(" ") )</f>
        <v/>
      </c>
    </row>
    <row r="599" spans="14:15">
      <c r="N599" s="5" t="str">
        <f t="shared" si="20"/>
        <v/>
      </c>
      <c r="O599" s="5" t="str">
        <f t="shared" si="21"/>
        <v/>
      </c>
    </row>
    <row r="600" spans="14:15">
      <c r="N600" s="5" t="str">
        <f t="shared" si="20"/>
        <v/>
      </c>
      <c r="O600" s="5" t="str">
        <f t="shared" si="21"/>
        <v/>
      </c>
    </row>
    <row r="601" spans="14:15">
      <c r="N601" s="5" t="str">
        <f t="shared" si="20"/>
        <v/>
      </c>
      <c r="O601" s="5" t="str">
        <f t="shared" si="21"/>
        <v/>
      </c>
    </row>
    <row r="602" spans="14:15">
      <c r="N602" s="5" t="str">
        <f t="shared" si="20"/>
        <v/>
      </c>
      <c r="O602" s="5" t="str">
        <f t="shared" si="21"/>
        <v/>
      </c>
    </row>
    <row r="603" spans="14:15">
      <c r="N603" s="5" t="str">
        <f t="shared" si="20"/>
        <v/>
      </c>
      <c r="O603" s="5" t="str">
        <f t="shared" si="21"/>
        <v/>
      </c>
    </row>
    <row r="604" spans="14:15">
      <c r="N604" s="5" t="str">
        <f t="shared" si="20"/>
        <v/>
      </c>
      <c r="O604" s="5" t="str">
        <f t="shared" si="21"/>
        <v/>
      </c>
    </row>
    <row r="605" spans="14:15">
      <c r="N605" s="5" t="str">
        <f t="shared" si="20"/>
        <v/>
      </c>
      <c r="O605" s="5" t="str">
        <f t="shared" si="21"/>
        <v/>
      </c>
    </row>
    <row r="606" spans="14:15">
      <c r="N606" s="5" t="str">
        <f t="shared" si="20"/>
        <v/>
      </c>
      <c r="O606" s="5" t="str">
        <f t="shared" si="21"/>
        <v/>
      </c>
    </row>
    <row r="607" spans="14:15">
      <c r="N607" s="5" t="str">
        <f t="shared" si="20"/>
        <v/>
      </c>
      <c r="O607" s="5" t="str">
        <f t="shared" si="21"/>
        <v/>
      </c>
    </row>
    <row r="608" spans="14:15">
      <c r="N608" s="5" t="str">
        <f t="shared" si="20"/>
        <v/>
      </c>
      <c r="O608" s="5" t="str">
        <f t="shared" si="21"/>
        <v/>
      </c>
    </row>
    <row r="609" spans="14:15">
      <c r="N609" s="5" t="str">
        <f t="shared" si="20"/>
        <v/>
      </c>
      <c r="O609" s="5" t="str">
        <f t="shared" si="21"/>
        <v/>
      </c>
    </row>
    <row r="610" spans="14:15">
      <c r="N610" s="5" t="str">
        <f t="shared" si="20"/>
        <v/>
      </c>
      <c r="O610" s="5" t="str">
        <f t="shared" si="21"/>
        <v/>
      </c>
    </row>
    <row r="611" spans="14:15">
      <c r="N611" s="5" t="str">
        <f t="shared" si="20"/>
        <v/>
      </c>
      <c r="O611" s="5" t="str">
        <f t="shared" si="21"/>
        <v/>
      </c>
    </row>
    <row r="612" spans="14:15">
      <c r="N612" s="5" t="str">
        <f t="shared" si="20"/>
        <v/>
      </c>
      <c r="O612" s="5" t="str">
        <f t="shared" si="21"/>
        <v/>
      </c>
    </row>
    <row r="613" spans="14:15">
      <c r="N613" s="5" t="str">
        <f t="shared" si="20"/>
        <v/>
      </c>
      <c r="O613" s="5" t="str">
        <f t="shared" si="21"/>
        <v/>
      </c>
    </row>
    <row r="614" spans="14:15">
      <c r="N614" s="5" t="str">
        <f t="shared" si="20"/>
        <v/>
      </c>
      <c r="O614" s="5" t="str">
        <f t="shared" si="21"/>
        <v/>
      </c>
    </row>
    <row r="615" spans="14:15">
      <c r="N615" s="5" t="str">
        <f t="shared" si="20"/>
        <v/>
      </c>
      <c r="O615" s="5" t="str">
        <f t="shared" si="21"/>
        <v/>
      </c>
    </row>
    <row r="616" spans="14:15">
      <c r="N616" s="5" t="str">
        <f t="shared" si="20"/>
        <v/>
      </c>
      <c r="O616" s="5" t="str">
        <f t="shared" si="21"/>
        <v/>
      </c>
    </row>
    <row r="617" spans="14:15">
      <c r="N617" s="5" t="str">
        <f t="shared" si="20"/>
        <v/>
      </c>
      <c r="O617" s="5" t="str">
        <f t="shared" si="21"/>
        <v/>
      </c>
    </row>
    <row r="618" spans="14:15">
      <c r="N618" s="5" t="str">
        <f t="shared" si="20"/>
        <v/>
      </c>
      <c r="O618" s="5" t="str">
        <f t="shared" si="21"/>
        <v/>
      </c>
    </row>
    <row r="619" spans="14:15">
      <c r="N619" s="5" t="str">
        <f t="shared" si="20"/>
        <v/>
      </c>
      <c r="O619" s="5" t="str">
        <f t="shared" si="21"/>
        <v/>
      </c>
    </row>
    <row r="620" spans="14:15">
      <c r="N620" s="5" t="str">
        <f t="shared" si="20"/>
        <v/>
      </c>
      <c r="O620" s="5" t="str">
        <f t="shared" si="21"/>
        <v/>
      </c>
    </row>
    <row r="621" spans="14:15">
      <c r="N621" s="5" t="str">
        <f t="shared" si="20"/>
        <v/>
      </c>
      <c r="O621" s="5" t="str">
        <f t="shared" si="21"/>
        <v/>
      </c>
    </row>
    <row r="622" spans="14:15">
      <c r="N622" s="5" t="str">
        <f t="shared" si="20"/>
        <v/>
      </c>
      <c r="O622" s="5" t="str">
        <f t="shared" si="21"/>
        <v/>
      </c>
    </row>
    <row r="623" spans="14:15">
      <c r="N623" s="5" t="str">
        <f t="shared" si="20"/>
        <v/>
      </c>
      <c r="O623" s="5" t="str">
        <f t="shared" si="21"/>
        <v/>
      </c>
    </row>
    <row r="624" spans="14:15">
      <c r="N624" s="5" t="str">
        <f t="shared" si="20"/>
        <v/>
      </c>
      <c r="O624" s="5" t="str">
        <f t="shared" si="21"/>
        <v/>
      </c>
    </row>
    <row r="625" spans="14:15">
      <c r="N625" s="5" t="str">
        <f t="shared" si="20"/>
        <v/>
      </c>
      <c r="O625" s="5" t="str">
        <f t="shared" si="21"/>
        <v/>
      </c>
    </row>
    <row r="626" spans="14:15">
      <c r="N626" s="5" t="str">
        <f t="shared" si="20"/>
        <v/>
      </c>
      <c r="O626" s="5" t="str">
        <f t="shared" si="21"/>
        <v/>
      </c>
    </row>
    <row r="627" spans="14:15">
      <c r="N627" s="5" t="str">
        <f t="shared" si="20"/>
        <v/>
      </c>
      <c r="O627" s="5" t="str">
        <f t="shared" si="21"/>
        <v/>
      </c>
    </row>
    <row r="628" spans="14:15">
      <c r="N628" s="5" t="str">
        <f t="shared" si="20"/>
        <v/>
      </c>
      <c r="O628" s="5" t="str">
        <f t="shared" si="21"/>
        <v/>
      </c>
    </row>
    <row r="629" spans="14:15">
      <c r="N629" s="5" t="str">
        <f t="shared" si="20"/>
        <v/>
      </c>
      <c r="O629" s="5" t="str">
        <f t="shared" si="21"/>
        <v/>
      </c>
    </row>
    <row r="630" spans="14:15">
      <c r="N630" s="5" t="str">
        <f t="shared" si="20"/>
        <v/>
      </c>
      <c r="O630" s="5" t="str">
        <f t="shared" si="21"/>
        <v/>
      </c>
    </row>
    <row r="631" spans="14:15">
      <c r="N631" s="5" t="str">
        <f t="shared" si="20"/>
        <v/>
      </c>
      <c r="O631" s="5" t="str">
        <f t="shared" si="21"/>
        <v/>
      </c>
    </row>
    <row r="632" spans="14:15">
      <c r="N632" s="5" t="str">
        <f t="shared" si="20"/>
        <v/>
      </c>
      <c r="O632" s="5" t="str">
        <f t="shared" si="21"/>
        <v/>
      </c>
    </row>
    <row r="633" spans="14:15">
      <c r="N633" s="5" t="str">
        <f t="shared" si="20"/>
        <v/>
      </c>
      <c r="O633" s="5" t="str">
        <f t="shared" si="21"/>
        <v/>
      </c>
    </row>
    <row r="634" spans="14:15">
      <c r="N634" s="5" t="str">
        <f t="shared" si="20"/>
        <v/>
      </c>
      <c r="O634" s="5" t="str">
        <f t="shared" si="21"/>
        <v/>
      </c>
    </row>
    <row r="635" spans="14:15">
      <c r="N635" s="5" t="str">
        <f t="shared" si="20"/>
        <v/>
      </c>
      <c r="O635" s="5" t="str">
        <f t="shared" si="21"/>
        <v/>
      </c>
    </row>
    <row r="636" spans="14:15">
      <c r="N636" s="5" t="str">
        <f t="shared" si="20"/>
        <v/>
      </c>
      <c r="O636" s="5" t="str">
        <f t="shared" si="21"/>
        <v/>
      </c>
    </row>
    <row r="637" spans="14:15">
      <c r="N637" s="5" t="str">
        <f t="shared" si="20"/>
        <v/>
      </c>
      <c r="O637" s="5" t="str">
        <f t="shared" si="21"/>
        <v/>
      </c>
    </row>
    <row r="638" spans="14:15">
      <c r="N638" s="5" t="str">
        <f t="shared" si="20"/>
        <v/>
      </c>
      <c r="O638" s="5" t="str">
        <f t="shared" si="21"/>
        <v/>
      </c>
    </row>
    <row r="639" spans="14:15">
      <c r="N639" s="5" t="str">
        <f t="shared" si="20"/>
        <v/>
      </c>
      <c r="O639" s="5" t="str">
        <f t="shared" si="21"/>
        <v/>
      </c>
    </row>
    <row r="640" spans="14:15">
      <c r="N640" s="5" t="str">
        <f t="shared" si="20"/>
        <v/>
      </c>
      <c r="O640" s="5" t="str">
        <f t="shared" si="21"/>
        <v/>
      </c>
    </row>
    <row r="641" spans="14:15">
      <c r="N641" s="5" t="str">
        <f t="shared" si="20"/>
        <v/>
      </c>
      <c r="O641" s="5" t="str">
        <f t="shared" si="21"/>
        <v/>
      </c>
    </row>
    <row r="642" spans="14:15">
      <c r="N642" s="5" t="str">
        <f t="shared" si="20"/>
        <v/>
      </c>
      <c r="O642" s="5" t="str">
        <f t="shared" si="21"/>
        <v/>
      </c>
    </row>
    <row r="643" spans="14:15">
      <c r="N643" s="5" t="str">
        <f t="shared" si="20"/>
        <v/>
      </c>
      <c r="O643" s="5" t="str">
        <f t="shared" si="21"/>
        <v/>
      </c>
    </row>
    <row r="644" spans="14:15">
      <c r="N644" s="5" t="str">
        <f t="shared" si="20"/>
        <v/>
      </c>
      <c r="O644" s="5" t="str">
        <f t="shared" si="21"/>
        <v/>
      </c>
    </row>
    <row r="645" spans="14:15">
      <c r="N645" s="5" t="str">
        <f t="shared" si="20"/>
        <v/>
      </c>
      <c r="O645" s="5" t="str">
        <f t="shared" si="21"/>
        <v/>
      </c>
    </row>
    <row r="646" spans="14:15">
      <c r="N646" s="5" t="str">
        <f t="shared" si="20"/>
        <v/>
      </c>
      <c r="O646" s="5" t="str">
        <f t="shared" si="21"/>
        <v/>
      </c>
    </row>
    <row r="647" spans="14:15">
      <c r="N647" s="5" t="str">
        <f t="shared" si="20"/>
        <v/>
      </c>
      <c r="O647" s="5" t="str">
        <f t="shared" si="21"/>
        <v/>
      </c>
    </row>
    <row r="648" spans="14:15">
      <c r="N648" s="5" t="str">
        <f t="shared" si="20"/>
        <v/>
      </c>
      <c r="O648" s="5" t="str">
        <f t="shared" si="21"/>
        <v/>
      </c>
    </row>
    <row r="649" spans="14:15">
      <c r="N649" s="5" t="str">
        <f t="shared" si="20"/>
        <v/>
      </c>
      <c r="O649" s="5" t="str">
        <f t="shared" si="21"/>
        <v/>
      </c>
    </row>
    <row r="650" spans="14:15">
      <c r="N650" s="5" t="str">
        <f t="shared" si="20"/>
        <v/>
      </c>
      <c r="O650" s="5" t="str">
        <f t="shared" si="21"/>
        <v/>
      </c>
    </row>
    <row r="651" spans="14:15">
      <c r="N651" s="5" t="str">
        <f t="shared" si="20"/>
        <v/>
      </c>
      <c r="O651" s="5" t="str">
        <f t="shared" si="21"/>
        <v/>
      </c>
    </row>
    <row r="652" spans="14:15">
      <c r="N652" s="5" t="str">
        <f t="shared" si="20"/>
        <v/>
      </c>
      <c r="O652" s="5" t="str">
        <f t="shared" si="21"/>
        <v/>
      </c>
    </row>
    <row r="653" spans="14:15">
      <c r="N653" s="5" t="str">
        <f t="shared" si="20"/>
        <v/>
      </c>
      <c r="O653" s="5" t="str">
        <f t="shared" si="21"/>
        <v/>
      </c>
    </row>
    <row r="654" spans="14:15">
      <c r="N654" s="5" t="str">
        <f t="shared" si="20"/>
        <v/>
      </c>
      <c r="O654" s="5" t="str">
        <f t="shared" si="21"/>
        <v/>
      </c>
    </row>
    <row r="655" spans="14:15">
      <c r="N655" s="5" t="str">
        <f t="shared" si="20"/>
        <v/>
      </c>
      <c r="O655" s="5" t="str">
        <f t="shared" si="21"/>
        <v/>
      </c>
    </row>
    <row r="656" spans="14:15">
      <c r="N656" s="5" t="str">
        <f t="shared" si="20"/>
        <v/>
      </c>
      <c r="O656" s="5" t="str">
        <f t="shared" si="21"/>
        <v/>
      </c>
    </row>
    <row r="657" spans="14:15">
      <c r="N657" s="5" t="str">
        <f t="shared" si="20"/>
        <v/>
      </c>
      <c r="O657" s="5" t="str">
        <f t="shared" si="21"/>
        <v/>
      </c>
    </row>
    <row r="658" spans="14:15">
      <c r="N658" s="5" t="str">
        <f t="shared" si="20"/>
        <v/>
      </c>
      <c r="O658" s="5" t="str">
        <f t="shared" si="21"/>
        <v/>
      </c>
    </row>
    <row r="659" spans="14:15">
      <c r="N659" s="5" t="str">
        <f t="shared" si="20"/>
        <v/>
      </c>
      <c r="O659" s="5" t="str">
        <f t="shared" si="21"/>
        <v/>
      </c>
    </row>
    <row r="660" spans="14:15">
      <c r="N660" s="5" t="str">
        <f t="shared" si="20"/>
        <v/>
      </c>
      <c r="O660" s="5" t="str">
        <f t="shared" si="21"/>
        <v/>
      </c>
    </row>
    <row r="661" spans="14:15">
      <c r="N661" s="5" t="str">
        <f t="shared" si="20"/>
        <v/>
      </c>
      <c r="O661" s="5" t="str">
        <f t="shared" si="21"/>
        <v/>
      </c>
    </row>
    <row r="662" spans="14:15">
      <c r="N662" s="5" t="str">
        <f t="shared" ref="N662:N725" si="22">IF(SUM(B662,D662,F662,H662,J662,L662)&gt;0,SUM(B662,D662,F662,H662,J662,L662),TRIM(" ") )</f>
        <v/>
      </c>
      <c r="O662" s="5" t="str">
        <f t="shared" ref="O662:O725" si="23">IF(SUM(C662,E662,G662,I662,K662,M662)&gt;0,SUM(C662,E662,G662,I662,K662,M662),TRIM(" ") )</f>
        <v/>
      </c>
    </row>
    <row r="663" spans="14:15">
      <c r="N663" s="5" t="str">
        <f t="shared" si="22"/>
        <v/>
      </c>
      <c r="O663" s="5" t="str">
        <f t="shared" si="23"/>
        <v/>
      </c>
    </row>
    <row r="664" spans="14:15">
      <c r="N664" s="5" t="str">
        <f t="shared" si="22"/>
        <v/>
      </c>
      <c r="O664" s="5" t="str">
        <f t="shared" si="23"/>
        <v/>
      </c>
    </row>
    <row r="665" spans="14:15">
      <c r="N665" s="5" t="str">
        <f t="shared" si="22"/>
        <v/>
      </c>
      <c r="O665" s="5" t="str">
        <f t="shared" si="23"/>
        <v/>
      </c>
    </row>
    <row r="666" spans="14:15">
      <c r="N666" s="5" t="str">
        <f t="shared" si="22"/>
        <v/>
      </c>
      <c r="O666" s="5" t="str">
        <f t="shared" si="23"/>
        <v/>
      </c>
    </row>
    <row r="667" spans="14:15">
      <c r="N667" s="5" t="str">
        <f t="shared" si="22"/>
        <v/>
      </c>
      <c r="O667" s="5" t="str">
        <f t="shared" si="23"/>
        <v/>
      </c>
    </row>
    <row r="668" spans="14:15">
      <c r="N668" s="5" t="str">
        <f t="shared" si="22"/>
        <v/>
      </c>
      <c r="O668" s="5" t="str">
        <f t="shared" si="23"/>
        <v/>
      </c>
    </row>
    <row r="669" spans="14:15">
      <c r="N669" s="5" t="str">
        <f t="shared" si="22"/>
        <v/>
      </c>
      <c r="O669" s="5" t="str">
        <f t="shared" si="23"/>
        <v/>
      </c>
    </row>
    <row r="670" spans="14:15">
      <c r="N670" s="5" t="str">
        <f t="shared" si="22"/>
        <v/>
      </c>
      <c r="O670" s="5" t="str">
        <f t="shared" si="23"/>
        <v/>
      </c>
    </row>
    <row r="671" spans="14:15">
      <c r="N671" s="5" t="str">
        <f t="shared" si="22"/>
        <v/>
      </c>
      <c r="O671" s="5" t="str">
        <f t="shared" si="23"/>
        <v/>
      </c>
    </row>
    <row r="672" spans="14:15">
      <c r="N672" s="5" t="str">
        <f t="shared" si="22"/>
        <v/>
      </c>
      <c r="O672" s="5" t="str">
        <f t="shared" si="23"/>
        <v/>
      </c>
    </row>
    <row r="673" spans="14:15">
      <c r="N673" s="5" t="str">
        <f t="shared" si="22"/>
        <v/>
      </c>
      <c r="O673" s="5" t="str">
        <f t="shared" si="23"/>
        <v/>
      </c>
    </row>
    <row r="674" spans="14:15">
      <c r="N674" s="5" t="str">
        <f t="shared" si="22"/>
        <v/>
      </c>
      <c r="O674" s="5" t="str">
        <f t="shared" si="23"/>
        <v/>
      </c>
    </row>
    <row r="675" spans="14:15">
      <c r="N675" s="5" t="str">
        <f t="shared" si="22"/>
        <v/>
      </c>
      <c r="O675" s="5" t="str">
        <f t="shared" si="23"/>
        <v/>
      </c>
    </row>
    <row r="676" spans="14:15">
      <c r="N676" s="5" t="str">
        <f t="shared" si="22"/>
        <v/>
      </c>
      <c r="O676" s="5" t="str">
        <f t="shared" si="23"/>
        <v/>
      </c>
    </row>
    <row r="677" spans="14:15">
      <c r="N677" s="5" t="str">
        <f t="shared" si="22"/>
        <v/>
      </c>
      <c r="O677" s="5" t="str">
        <f t="shared" si="23"/>
        <v/>
      </c>
    </row>
    <row r="678" spans="14:15">
      <c r="N678" s="5" t="str">
        <f t="shared" si="22"/>
        <v/>
      </c>
      <c r="O678" s="5" t="str">
        <f t="shared" si="23"/>
        <v/>
      </c>
    </row>
    <row r="679" spans="14:15">
      <c r="N679" s="5" t="str">
        <f t="shared" si="22"/>
        <v/>
      </c>
      <c r="O679" s="5" t="str">
        <f t="shared" si="23"/>
        <v/>
      </c>
    </row>
    <row r="680" spans="14:15">
      <c r="N680" s="5" t="str">
        <f t="shared" si="22"/>
        <v/>
      </c>
      <c r="O680" s="5" t="str">
        <f t="shared" si="23"/>
        <v/>
      </c>
    </row>
    <row r="681" spans="14:15">
      <c r="N681" s="5" t="str">
        <f t="shared" si="22"/>
        <v/>
      </c>
      <c r="O681" s="5" t="str">
        <f t="shared" si="23"/>
        <v/>
      </c>
    </row>
    <row r="682" spans="14:15">
      <c r="N682" s="5" t="str">
        <f t="shared" si="22"/>
        <v/>
      </c>
      <c r="O682" s="5" t="str">
        <f t="shared" si="23"/>
        <v/>
      </c>
    </row>
    <row r="683" spans="14:15">
      <c r="N683" s="5" t="str">
        <f t="shared" si="22"/>
        <v/>
      </c>
      <c r="O683" s="5" t="str">
        <f t="shared" si="23"/>
        <v/>
      </c>
    </row>
    <row r="684" spans="14:15">
      <c r="N684" s="5" t="str">
        <f t="shared" si="22"/>
        <v/>
      </c>
      <c r="O684" s="5" t="str">
        <f t="shared" si="23"/>
        <v/>
      </c>
    </row>
    <row r="685" spans="14:15">
      <c r="N685" s="5" t="str">
        <f t="shared" si="22"/>
        <v/>
      </c>
      <c r="O685" s="5" t="str">
        <f t="shared" si="23"/>
        <v/>
      </c>
    </row>
    <row r="686" spans="14:15">
      <c r="N686" s="5" t="str">
        <f t="shared" si="22"/>
        <v/>
      </c>
      <c r="O686" s="5" t="str">
        <f t="shared" si="23"/>
        <v/>
      </c>
    </row>
    <row r="687" spans="14:15">
      <c r="N687" s="5" t="str">
        <f t="shared" si="22"/>
        <v/>
      </c>
      <c r="O687" s="5" t="str">
        <f t="shared" si="23"/>
        <v/>
      </c>
    </row>
    <row r="688" spans="14:15">
      <c r="N688" s="5" t="str">
        <f t="shared" si="22"/>
        <v/>
      </c>
      <c r="O688" s="5" t="str">
        <f t="shared" si="23"/>
        <v/>
      </c>
    </row>
    <row r="689" spans="14:15">
      <c r="N689" s="5" t="str">
        <f t="shared" si="22"/>
        <v/>
      </c>
      <c r="O689" s="5" t="str">
        <f t="shared" si="23"/>
        <v/>
      </c>
    </row>
    <row r="690" spans="14:15">
      <c r="N690" s="5" t="str">
        <f t="shared" si="22"/>
        <v/>
      </c>
      <c r="O690" s="5" t="str">
        <f t="shared" si="23"/>
        <v/>
      </c>
    </row>
    <row r="691" spans="14:15">
      <c r="N691" s="5" t="str">
        <f t="shared" si="22"/>
        <v/>
      </c>
      <c r="O691" s="5" t="str">
        <f t="shared" si="23"/>
        <v/>
      </c>
    </row>
    <row r="692" spans="14:15">
      <c r="N692" s="5" t="str">
        <f t="shared" si="22"/>
        <v/>
      </c>
      <c r="O692" s="5" t="str">
        <f t="shared" si="23"/>
        <v/>
      </c>
    </row>
    <row r="693" spans="14:15">
      <c r="N693" s="5" t="str">
        <f t="shared" si="22"/>
        <v/>
      </c>
      <c r="O693" s="5" t="str">
        <f t="shared" si="23"/>
        <v/>
      </c>
    </row>
    <row r="694" spans="14:15">
      <c r="N694" s="5" t="str">
        <f t="shared" si="22"/>
        <v/>
      </c>
      <c r="O694" s="5" t="str">
        <f t="shared" si="23"/>
        <v/>
      </c>
    </row>
    <row r="695" spans="14:15">
      <c r="N695" s="5" t="str">
        <f t="shared" si="22"/>
        <v/>
      </c>
      <c r="O695" s="5" t="str">
        <f t="shared" si="23"/>
        <v/>
      </c>
    </row>
    <row r="696" spans="14:15">
      <c r="N696" s="5" t="str">
        <f t="shared" si="22"/>
        <v/>
      </c>
      <c r="O696" s="5" t="str">
        <f t="shared" si="23"/>
        <v/>
      </c>
    </row>
    <row r="697" spans="14:15">
      <c r="N697" s="5" t="str">
        <f t="shared" si="22"/>
        <v/>
      </c>
      <c r="O697" s="5" t="str">
        <f t="shared" si="23"/>
        <v/>
      </c>
    </row>
    <row r="698" spans="14:15">
      <c r="N698" s="5" t="str">
        <f t="shared" si="22"/>
        <v/>
      </c>
      <c r="O698" s="5" t="str">
        <f t="shared" si="23"/>
        <v/>
      </c>
    </row>
    <row r="699" spans="14:15">
      <c r="N699" s="5" t="str">
        <f t="shared" si="22"/>
        <v/>
      </c>
      <c r="O699" s="5" t="str">
        <f t="shared" si="23"/>
        <v/>
      </c>
    </row>
    <row r="700" spans="14:15">
      <c r="N700" s="5" t="str">
        <f t="shared" si="22"/>
        <v/>
      </c>
      <c r="O700" s="5" t="str">
        <f t="shared" si="23"/>
        <v/>
      </c>
    </row>
    <row r="701" spans="14:15">
      <c r="N701" s="5" t="str">
        <f t="shared" si="22"/>
        <v/>
      </c>
      <c r="O701" s="5" t="str">
        <f t="shared" si="23"/>
        <v/>
      </c>
    </row>
    <row r="702" spans="14:15">
      <c r="N702" s="5" t="str">
        <f t="shared" si="22"/>
        <v/>
      </c>
      <c r="O702" s="5" t="str">
        <f t="shared" si="23"/>
        <v/>
      </c>
    </row>
    <row r="703" spans="14:15">
      <c r="N703" s="5" t="str">
        <f t="shared" si="22"/>
        <v/>
      </c>
      <c r="O703" s="5" t="str">
        <f t="shared" si="23"/>
        <v/>
      </c>
    </row>
    <row r="704" spans="14:15">
      <c r="N704" s="5" t="str">
        <f t="shared" si="22"/>
        <v/>
      </c>
      <c r="O704" s="5" t="str">
        <f t="shared" si="23"/>
        <v/>
      </c>
    </row>
    <row r="705" spans="14:15">
      <c r="N705" s="5" t="str">
        <f t="shared" si="22"/>
        <v/>
      </c>
      <c r="O705" s="5" t="str">
        <f t="shared" si="23"/>
        <v/>
      </c>
    </row>
    <row r="706" spans="14:15">
      <c r="N706" s="5" t="str">
        <f t="shared" si="22"/>
        <v/>
      </c>
      <c r="O706" s="5" t="str">
        <f t="shared" si="23"/>
        <v/>
      </c>
    </row>
    <row r="707" spans="14:15">
      <c r="N707" s="5" t="str">
        <f t="shared" si="22"/>
        <v/>
      </c>
      <c r="O707" s="5" t="str">
        <f t="shared" si="23"/>
        <v/>
      </c>
    </row>
    <row r="708" spans="14:15">
      <c r="N708" s="5" t="str">
        <f t="shared" si="22"/>
        <v/>
      </c>
      <c r="O708" s="5" t="str">
        <f t="shared" si="23"/>
        <v/>
      </c>
    </row>
    <row r="709" spans="14:15">
      <c r="N709" s="5" t="str">
        <f t="shared" si="22"/>
        <v/>
      </c>
      <c r="O709" s="5" t="str">
        <f t="shared" si="23"/>
        <v/>
      </c>
    </row>
    <row r="710" spans="14:15">
      <c r="N710" s="5" t="str">
        <f t="shared" si="22"/>
        <v/>
      </c>
      <c r="O710" s="5" t="str">
        <f t="shared" si="23"/>
        <v/>
      </c>
    </row>
    <row r="711" spans="14:15">
      <c r="N711" s="5" t="str">
        <f t="shared" si="22"/>
        <v/>
      </c>
      <c r="O711" s="5" t="str">
        <f t="shared" si="23"/>
        <v/>
      </c>
    </row>
    <row r="712" spans="14:15">
      <c r="N712" s="5" t="str">
        <f t="shared" si="22"/>
        <v/>
      </c>
      <c r="O712" s="5" t="str">
        <f t="shared" si="23"/>
        <v/>
      </c>
    </row>
    <row r="713" spans="14:15">
      <c r="N713" s="5" t="str">
        <f t="shared" si="22"/>
        <v/>
      </c>
      <c r="O713" s="5" t="str">
        <f t="shared" si="23"/>
        <v/>
      </c>
    </row>
    <row r="714" spans="14:15">
      <c r="N714" s="5" t="str">
        <f t="shared" si="22"/>
        <v/>
      </c>
      <c r="O714" s="5" t="str">
        <f t="shared" si="23"/>
        <v/>
      </c>
    </row>
    <row r="715" spans="14:15">
      <c r="N715" s="5" t="str">
        <f t="shared" si="22"/>
        <v/>
      </c>
      <c r="O715" s="5" t="str">
        <f t="shared" si="23"/>
        <v/>
      </c>
    </row>
    <row r="716" spans="14:15">
      <c r="N716" s="5" t="str">
        <f t="shared" si="22"/>
        <v/>
      </c>
      <c r="O716" s="5" t="str">
        <f t="shared" si="23"/>
        <v/>
      </c>
    </row>
    <row r="717" spans="14:15">
      <c r="N717" s="5" t="str">
        <f t="shared" si="22"/>
        <v/>
      </c>
      <c r="O717" s="5" t="str">
        <f t="shared" si="23"/>
        <v/>
      </c>
    </row>
    <row r="718" spans="14:15">
      <c r="N718" s="5" t="str">
        <f t="shared" si="22"/>
        <v/>
      </c>
      <c r="O718" s="5" t="str">
        <f t="shared" si="23"/>
        <v/>
      </c>
    </row>
    <row r="719" spans="14:15">
      <c r="N719" s="5" t="str">
        <f t="shared" si="22"/>
        <v/>
      </c>
      <c r="O719" s="5" t="str">
        <f t="shared" si="23"/>
        <v/>
      </c>
    </row>
    <row r="720" spans="14:15">
      <c r="N720" s="5" t="str">
        <f t="shared" si="22"/>
        <v/>
      </c>
      <c r="O720" s="5" t="str">
        <f t="shared" si="23"/>
        <v/>
      </c>
    </row>
    <row r="721" spans="14:15">
      <c r="N721" s="5" t="str">
        <f t="shared" si="22"/>
        <v/>
      </c>
      <c r="O721" s="5" t="str">
        <f t="shared" si="23"/>
        <v/>
      </c>
    </row>
    <row r="722" spans="14:15">
      <c r="N722" s="5" t="str">
        <f t="shared" si="22"/>
        <v/>
      </c>
      <c r="O722" s="5" t="str">
        <f t="shared" si="23"/>
        <v/>
      </c>
    </row>
    <row r="723" spans="14:15">
      <c r="N723" s="5" t="str">
        <f t="shared" si="22"/>
        <v/>
      </c>
      <c r="O723" s="5" t="str">
        <f t="shared" si="23"/>
        <v/>
      </c>
    </row>
    <row r="724" spans="14:15">
      <c r="N724" s="5" t="str">
        <f t="shared" si="22"/>
        <v/>
      </c>
      <c r="O724" s="5" t="str">
        <f t="shared" si="23"/>
        <v/>
      </c>
    </row>
    <row r="725" spans="14:15">
      <c r="N725" s="5" t="str">
        <f t="shared" si="22"/>
        <v/>
      </c>
      <c r="O725" s="5" t="str">
        <f t="shared" si="23"/>
        <v/>
      </c>
    </row>
    <row r="726" spans="14:15">
      <c r="N726" s="5" t="str">
        <f t="shared" ref="N726:N789" si="24">IF(SUM(B726,D726,F726,H726,J726,L726)&gt;0,SUM(B726,D726,F726,H726,J726,L726),TRIM(" ") )</f>
        <v/>
      </c>
      <c r="O726" s="5" t="str">
        <f t="shared" ref="O726:O789" si="25">IF(SUM(C726,E726,G726,I726,K726,M726)&gt;0,SUM(C726,E726,G726,I726,K726,M726),TRIM(" ") )</f>
        <v/>
      </c>
    </row>
    <row r="727" spans="14:15">
      <c r="N727" s="5" t="str">
        <f t="shared" si="24"/>
        <v/>
      </c>
      <c r="O727" s="5" t="str">
        <f t="shared" si="25"/>
        <v/>
      </c>
    </row>
    <row r="728" spans="14:15">
      <c r="N728" s="5" t="str">
        <f t="shared" si="24"/>
        <v/>
      </c>
      <c r="O728" s="5" t="str">
        <f t="shared" si="25"/>
        <v/>
      </c>
    </row>
    <row r="729" spans="14:15">
      <c r="N729" s="5" t="str">
        <f t="shared" si="24"/>
        <v/>
      </c>
      <c r="O729" s="5" t="str">
        <f t="shared" si="25"/>
        <v/>
      </c>
    </row>
    <row r="730" spans="14:15">
      <c r="N730" s="5" t="str">
        <f t="shared" si="24"/>
        <v/>
      </c>
      <c r="O730" s="5" t="str">
        <f t="shared" si="25"/>
        <v/>
      </c>
    </row>
    <row r="731" spans="14:15">
      <c r="N731" s="5" t="str">
        <f t="shared" si="24"/>
        <v/>
      </c>
      <c r="O731" s="5" t="str">
        <f t="shared" si="25"/>
        <v/>
      </c>
    </row>
    <row r="732" spans="14:15">
      <c r="N732" s="5" t="str">
        <f t="shared" si="24"/>
        <v/>
      </c>
      <c r="O732" s="5" t="str">
        <f t="shared" si="25"/>
        <v/>
      </c>
    </row>
    <row r="733" spans="14:15">
      <c r="N733" s="5" t="str">
        <f t="shared" si="24"/>
        <v/>
      </c>
      <c r="O733" s="5" t="str">
        <f t="shared" si="25"/>
        <v/>
      </c>
    </row>
    <row r="734" spans="14:15">
      <c r="N734" s="5" t="str">
        <f t="shared" si="24"/>
        <v/>
      </c>
      <c r="O734" s="5" t="str">
        <f t="shared" si="25"/>
        <v/>
      </c>
    </row>
    <row r="735" spans="14:15">
      <c r="N735" s="5" t="str">
        <f t="shared" si="24"/>
        <v/>
      </c>
      <c r="O735" s="5" t="str">
        <f t="shared" si="25"/>
        <v/>
      </c>
    </row>
    <row r="736" spans="14:15">
      <c r="N736" s="5" t="str">
        <f t="shared" si="24"/>
        <v/>
      </c>
      <c r="O736" s="5" t="str">
        <f t="shared" si="25"/>
        <v/>
      </c>
    </row>
    <row r="737" spans="14:15">
      <c r="N737" s="5" t="str">
        <f t="shared" si="24"/>
        <v/>
      </c>
      <c r="O737" s="5" t="str">
        <f t="shared" si="25"/>
        <v/>
      </c>
    </row>
    <row r="738" spans="14:15">
      <c r="N738" s="5" t="str">
        <f t="shared" si="24"/>
        <v/>
      </c>
      <c r="O738" s="5" t="str">
        <f t="shared" si="25"/>
        <v/>
      </c>
    </row>
    <row r="739" spans="14:15">
      <c r="N739" s="5" t="str">
        <f t="shared" si="24"/>
        <v/>
      </c>
      <c r="O739" s="5" t="str">
        <f t="shared" si="25"/>
        <v/>
      </c>
    </row>
    <row r="740" spans="14:15">
      <c r="N740" s="5" t="str">
        <f t="shared" si="24"/>
        <v/>
      </c>
      <c r="O740" s="5" t="str">
        <f t="shared" si="25"/>
        <v/>
      </c>
    </row>
    <row r="741" spans="14:15">
      <c r="N741" s="5" t="str">
        <f t="shared" si="24"/>
        <v/>
      </c>
      <c r="O741" s="5" t="str">
        <f t="shared" si="25"/>
        <v/>
      </c>
    </row>
    <row r="742" spans="14:15">
      <c r="N742" s="5" t="str">
        <f t="shared" si="24"/>
        <v/>
      </c>
      <c r="O742" s="5" t="str">
        <f t="shared" si="25"/>
        <v/>
      </c>
    </row>
    <row r="743" spans="14:15">
      <c r="N743" s="5" t="str">
        <f t="shared" si="24"/>
        <v/>
      </c>
      <c r="O743" s="5" t="str">
        <f t="shared" si="25"/>
        <v/>
      </c>
    </row>
    <row r="744" spans="14:15">
      <c r="N744" s="5" t="str">
        <f t="shared" si="24"/>
        <v/>
      </c>
      <c r="O744" s="5" t="str">
        <f t="shared" si="25"/>
        <v/>
      </c>
    </row>
    <row r="745" spans="14:15">
      <c r="N745" s="5" t="str">
        <f t="shared" si="24"/>
        <v/>
      </c>
      <c r="O745" s="5" t="str">
        <f t="shared" si="25"/>
        <v/>
      </c>
    </row>
    <row r="746" spans="14:15">
      <c r="N746" s="5" t="str">
        <f t="shared" si="24"/>
        <v/>
      </c>
      <c r="O746" s="5" t="str">
        <f t="shared" si="25"/>
        <v/>
      </c>
    </row>
    <row r="747" spans="14:15">
      <c r="N747" s="5" t="str">
        <f t="shared" si="24"/>
        <v/>
      </c>
      <c r="O747" s="5" t="str">
        <f t="shared" si="25"/>
        <v/>
      </c>
    </row>
    <row r="748" spans="14:15">
      <c r="N748" s="5" t="str">
        <f t="shared" si="24"/>
        <v/>
      </c>
      <c r="O748" s="5" t="str">
        <f t="shared" si="25"/>
        <v/>
      </c>
    </row>
    <row r="749" spans="14:15">
      <c r="N749" s="5" t="str">
        <f t="shared" si="24"/>
        <v/>
      </c>
      <c r="O749" s="5" t="str">
        <f t="shared" si="25"/>
        <v/>
      </c>
    </row>
    <row r="750" spans="14:15">
      <c r="N750" s="5" t="str">
        <f t="shared" si="24"/>
        <v/>
      </c>
      <c r="O750" s="5" t="str">
        <f t="shared" si="25"/>
        <v/>
      </c>
    </row>
    <row r="751" spans="14:15">
      <c r="N751" s="5" t="str">
        <f t="shared" si="24"/>
        <v/>
      </c>
      <c r="O751" s="5" t="str">
        <f t="shared" si="25"/>
        <v/>
      </c>
    </row>
    <row r="752" spans="14:15">
      <c r="N752" s="5" t="str">
        <f t="shared" si="24"/>
        <v/>
      </c>
      <c r="O752" s="5" t="str">
        <f t="shared" si="25"/>
        <v/>
      </c>
    </row>
    <row r="753" spans="14:15">
      <c r="N753" s="5" t="str">
        <f t="shared" si="24"/>
        <v/>
      </c>
      <c r="O753" s="5" t="str">
        <f t="shared" si="25"/>
        <v/>
      </c>
    </row>
    <row r="754" spans="14:15">
      <c r="N754" s="5" t="str">
        <f t="shared" si="24"/>
        <v/>
      </c>
      <c r="O754" s="5" t="str">
        <f t="shared" si="25"/>
        <v/>
      </c>
    </row>
    <row r="755" spans="14:15">
      <c r="N755" s="5" t="str">
        <f t="shared" si="24"/>
        <v/>
      </c>
      <c r="O755" s="5" t="str">
        <f t="shared" si="25"/>
        <v/>
      </c>
    </row>
    <row r="756" spans="14:15">
      <c r="N756" s="5" t="str">
        <f t="shared" si="24"/>
        <v/>
      </c>
      <c r="O756" s="5" t="str">
        <f t="shared" si="25"/>
        <v/>
      </c>
    </row>
    <row r="757" spans="14:15">
      <c r="N757" s="5" t="str">
        <f t="shared" si="24"/>
        <v/>
      </c>
      <c r="O757" s="5" t="str">
        <f t="shared" si="25"/>
        <v/>
      </c>
    </row>
    <row r="758" spans="14:15">
      <c r="N758" s="5" t="str">
        <f t="shared" si="24"/>
        <v/>
      </c>
      <c r="O758" s="5" t="str">
        <f t="shared" si="25"/>
        <v/>
      </c>
    </row>
    <row r="759" spans="14:15">
      <c r="N759" s="5" t="str">
        <f t="shared" si="24"/>
        <v/>
      </c>
      <c r="O759" s="5" t="str">
        <f t="shared" si="25"/>
        <v/>
      </c>
    </row>
    <row r="760" spans="14:15">
      <c r="N760" s="5" t="str">
        <f t="shared" si="24"/>
        <v/>
      </c>
      <c r="O760" s="5" t="str">
        <f t="shared" si="25"/>
        <v/>
      </c>
    </row>
    <row r="761" spans="14:15">
      <c r="N761" s="5" t="str">
        <f t="shared" si="24"/>
        <v/>
      </c>
      <c r="O761" s="5" t="str">
        <f t="shared" si="25"/>
        <v/>
      </c>
    </row>
    <row r="762" spans="14:15">
      <c r="N762" s="5" t="str">
        <f t="shared" si="24"/>
        <v/>
      </c>
      <c r="O762" s="5" t="str">
        <f t="shared" si="25"/>
        <v/>
      </c>
    </row>
    <row r="763" spans="14:15">
      <c r="N763" s="5" t="str">
        <f t="shared" si="24"/>
        <v/>
      </c>
      <c r="O763" s="5" t="str">
        <f t="shared" si="25"/>
        <v/>
      </c>
    </row>
    <row r="764" spans="14:15">
      <c r="N764" s="5" t="str">
        <f t="shared" si="24"/>
        <v/>
      </c>
      <c r="O764" s="5" t="str">
        <f t="shared" si="25"/>
        <v/>
      </c>
    </row>
    <row r="765" spans="14:15">
      <c r="N765" s="5" t="str">
        <f t="shared" si="24"/>
        <v/>
      </c>
      <c r="O765" s="5" t="str">
        <f t="shared" si="25"/>
        <v/>
      </c>
    </row>
    <row r="766" spans="14:15">
      <c r="N766" s="5" t="str">
        <f t="shared" si="24"/>
        <v/>
      </c>
      <c r="O766" s="5" t="str">
        <f t="shared" si="25"/>
        <v/>
      </c>
    </row>
    <row r="767" spans="14:15">
      <c r="N767" s="5" t="str">
        <f t="shared" si="24"/>
        <v/>
      </c>
      <c r="O767" s="5" t="str">
        <f t="shared" si="25"/>
        <v/>
      </c>
    </row>
    <row r="768" spans="14:15">
      <c r="N768" s="5" t="str">
        <f t="shared" si="24"/>
        <v/>
      </c>
      <c r="O768" s="5" t="str">
        <f t="shared" si="25"/>
        <v/>
      </c>
    </row>
    <row r="769" spans="14:15">
      <c r="N769" s="5" t="str">
        <f t="shared" si="24"/>
        <v/>
      </c>
      <c r="O769" s="5" t="str">
        <f t="shared" si="25"/>
        <v/>
      </c>
    </row>
    <row r="770" spans="14:15">
      <c r="N770" s="5" t="str">
        <f t="shared" si="24"/>
        <v/>
      </c>
      <c r="O770" s="5" t="str">
        <f t="shared" si="25"/>
        <v/>
      </c>
    </row>
    <row r="771" spans="14:15">
      <c r="N771" s="5" t="str">
        <f t="shared" si="24"/>
        <v/>
      </c>
      <c r="O771" s="5" t="str">
        <f t="shared" si="25"/>
        <v/>
      </c>
    </row>
    <row r="772" spans="14:15">
      <c r="N772" s="5" t="str">
        <f t="shared" si="24"/>
        <v/>
      </c>
      <c r="O772" s="5" t="str">
        <f t="shared" si="25"/>
        <v/>
      </c>
    </row>
    <row r="773" spans="14:15">
      <c r="N773" s="5" t="str">
        <f t="shared" si="24"/>
        <v/>
      </c>
      <c r="O773" s="5" t="str">
        <f t="shared" si="25"/>
        <v/>
      </c>
    </row>
    <row r="774" spans="14:15">
      <c r="N774" s="5" t="str">
        <f t="shared" si="24"/>
        <v/>
      </c>
      <c r="O774" s="5" t="str">
        <f t="shared" si="25"/>
        <v/>
      </c>
    </row>
    <row r="775" spans="14:15">
      <c r="N775" s="5" t="str">
        <f t="shared" si="24"/>
        <v/>
      </c>
      <c r="O775" s="5" t="str">
        <f t="shared" si="25"/>
        <v/>
      </c>
    </row>
    <row r="776" spans="14:15">
      <c r="N776" s="5" t="str">
        <f t="shared" si="24"/>
        <v/>
      </c>
      <c r="O776" s="5" t="str">
        <f t="shared" si="25"/>
        <v/>
      </c>
    </row>
    <row r="777" spans="14:15">
      <c r="N777" s="5" t="str">
        <f t="shared" si="24"/>
        <v/>
      </c>
      <c r="O777" s="5" t="str">
        <f t="shared" si="25"/>
        <v/>
      </c>
    </row>
    <row r="778" spans="14:15">
      <c r="N778" s="5" t="str">
        <f t="shared" si="24"/>
        <v/>
      </c>
      <c r="O778" s="5" t="str">
        <f t="shared" si="25"/>
        <v/>
      </c>
    </row>
    <row r="779" spans="14:15">
      <c r="N779" s="5" t="str">
        <f t="shared" si="24"/>
        <v/>
      </c>
      <c r="O779" s="5" t="str">
        <f t="shared" si="25"/>
        <v/>
      </c>
    </row>
    <row r="780" spans="14:15">
      <c r="N780" s="5" t="str">
        <f t="shared" si="24"/>
        <v/>
      </c>
      <c r="O780" s="5" t="str">
        <f t="shared" si="25"/>
        <v/>
      </c>
    </row>
    <row r="781" spans="14:15">
      <c r="N781" s="5" t="str">
        <f t="shared" si="24"/>
        <v/>
      </c>
      <c r="O781" s="5" t="str">
        <f t="shared" si="25"/>
        <v/>
      </c>
    </row>
    <row r="782" spans="14:15">
      <c r="N782" s="5" t="str">
        <f t="shared" si="24"/>
        <v/>
      </c>
      <c r="O782" s="5" t="str">
        <f t="shared" si="25"/>
        <v/>
      </c>
    </row>
    <row r="783" spans="14:15">
      <c r="N783" s="5" t="str">
        <f t="shared" si="24"/>
        <v/>
      </c>
      <c r="O783" s="5" t="str">
        <f t="shared" si="25"/>
        <v/>
      </c>
    </row>
    <row r="784" spans="14:15">
      <c r="N784" s="5" t="str">
        <f t="shared" si="24"/>
        <v/>
      </c>
      <c r="O784" s="5" t="str">
        <f t="shared" si="25"/>
        <v/>
      </c>
    </row>
    <row r="785" spans="14:15">
      <c r="N785" s="5" t="str">
        <f t="shared" si="24"/>
        <v/>
      </c>
      <c r="O785" s="5" t="str">
        <f t="shared" si="25"/>
        <v/>
      </c>
    </row>
    <row r="786" spans="14:15">
      <c r="N786" s="5" t="str">
        <f t="shared" si="24"/>
        <v/>
      </c>
      <c r="O786" s="5" t="str">
        <f t="shared" si="25"/>
        <v/>
      </c>
    </row>
    <row r="787" spans="14:15">
      <c r="N787" s="5" t="str">
        <f t="shared" si="24"/>
        <v/>
      </c>
      <c r="O787" s="5" t="str">
        <f t="shared" si="25"/>
        <v/>
      </c>
    </row>
    <row r="788" spans="14:15">
      <c r="N788" s="5" t="str">
        <f t="shared" si="24"/>
        <v/>
      </c>
      <c r="O788" s="5" t="str">
        <f t="shared" si="25"/>
        <v/>
      </c>
    </row>
    <row r="789" spans="14:15">
      <c r="N789" s="5" t="str">
        <f t="shared" si="24"/>
        <v/>
      </c>
      <c r="O789" s="5" t="str">
        <f t="shared" si="25"/>
        <v/>
      </c>
    </row>
    <row r="790" spans="14:15">
      <c r="N790" s="5" t="str">
        <f t="shared" ref="N790:N853" si="26">IF(SUM(B790,D790,F790,H790,J790,L790)&gt;0,SUM(B790,D790,F790,H790,J790,L790),TRIM(" ") )</f>
        <v/>
      </c>
      <c r="O790" s="5" t="str">
        <f t="shared" ref="O790:O853" si="27">IF(SUM(C790,E790,G790,I790,K790,M790)&gt;0,SUM(C790,E790,G790,I790,K790,M790),TRIM(" ") )</f>
        <v/>
      </c>
    </row>
    <row r="791" spans="14:15">
      <c r="N791" s="5" t="str">
        <f t="shared" si="26"/>
        <v/>
      </c>
      <c r="O791" s="5" t="str">
        <f t="shared" si="27"/>
        <v/>
      </c>
    </row>
    <row r="792" spans="14:15">
      <c r="N792" s="5" t="str">
        <f t="shared" si="26"/>
        <v/>
      </c>
      <c r="O792" s="5" t="str">
        <f t="shared" si="27"/>
        <v/>
      </c>
    </row>
    <row r="793" spans="14:15">
      <c r="N793" s="5" t="str">
        <f t="shared" si="26"/>
        <v/>
      </c>
      <c r="O793" s="5" t="str">
        <f t="shared" si="27"/>
        <v/>
      </c>
    </row>
    <row r="794" spans="14:15">
      <c r="N794" s="5" t="str">
        <f t="shared" si="26"/>
        <v/>
      </c>
      <c r="O794" s="5" t="str">
        <f t="shared" si="27"/>
        <v/>
      </c>
    </row>
    <row r="795" spans="14:15">
      <c r="N795" s="5" t="str">
        <f t="shared" si="26"/>
        <v/>
      </c>
      <c r="O795" s="5" t="str">
        <f t="shared" si="27"/>
        <v/>
      </c>
    </row>
    <row r="796" spans="14:15">
      <c r="N796" s="5" t="str">
        <f t="shared" si="26"/>
        <v/>
      </c>
      <c r="O796" s="5" t="str">
        <f t="shared" si="27"/>
        <v/>
      </c>
    </row>
    <row r="797" spans="14:15">
      <c r="N797" s="5" t="str">
        <f t="shared" si="26"/>
        <v/>
      </c>
      <c r="O797" s="5" t="str">
        <f t="shared" si="27"/>
        <v/>
      </c>
    </row>
    <row r="798" spans="14:15">
      <c r="N798" s="5" t="str">
        <f t="shared" si="26"/>
        <v/>
      </c>
      <c r="O798" s="5" t="str">
        <f t="shared" si="27"/>
        <v/>
      </c>
    </row>
    <row r="799" spans="14:15">
      <c r="N799" s="5" t="str">
        <f t="shared" si="26"/>
        <v/>
      </c>
      <c r="O799" s="5" t="str">
        <f t="shared" si="27"/>
        <v/>
      </c>
    </row>
    <row r="800" spans="14:15">
      <c r="N800" s="5" t="str">
        <f t="shared" si="26"/>
        <v/>
      </c>
      <c r="O800" s="5" t="str">
        <f t="shared" si="27"/>
        <v/>
      </c>
    </row>
    <row r="801" spans="14:15">
      <c r="N801" s="5" t="str">
        <f t="shared" si="26"/>
        <v/>
      </c>
      <c r="O801" s="5" t="str">
        <f t="shared" si="27"/>
        <v/>
      </c>
    </row>
    <row r="802" spans="14:15">
      <c r="N802" s="5" t="str">
        <f t="shared" si="26"/>
        <v/>
      </c>
      <c r="O802" s="5" t="str">
        <f t="shared" si="27"/>
        <v/>
      </c>
    </row>
    <row r="803" spans="14:15">
      <c r="N803" s="5" t="str">
        <f t="shared" si="26"/>
        <v/>
      </c>
      <c r="O803" s="5" t="str">
        <f t="shared" si="27"/>
        <v/>
      </c>
    </row>
    <row r="804" spans="14:15">
      <c r="N804" s="5" t="str">
        <f t="shared" si="26"/>
        <v/>
      </c>
      <c r="O804" s="5" t="str">
        <f t="shared" si="27"/>
        <v/>
      </c>
    </row>
    <row r="805" spans="14:15">
      <c r="N805" s="5" t="str">
        <f t="shared" si="26"/>
        <v/>
      </c>
      <c r="O805" s="5" t="str">
        <f t="shared" si="27"/>
        <v/>
      </c>
    </row>
    <row r="806" spans="14:15">
      <c r="N806" s="5" t="str">
        <f t="shared" si="26"/>
        <v/>
      </c>
      <c r="O806" s="5" t="str">
        <f t="shared" si="27"/>
        <v/>
      </c>
    </row>
    <row r="807" spans="14:15">
      <c r="N807" s="5" t="str">
        <f t="shared" si="26"/>
        <v/>
      </c>
      <c r="O807" s="5" t="str">
        <f t="shared" si="27"/>
        <v/>
      </c>
    </row>
    <row r="808" spans="14:15">
      <c r="N808" s="5" t="str">
        <f t="shared" si="26"/>
        <v/>
      </c>
      <c r="O808" s="5" t="str">
        <f t="shared" si="27"/>
        <v/>
      </c>
    </row>
    <row r="809" spans="14:15">
      <c r="N809" s="5" t="str">
        <f t="shared" si="26"/>
        <v/>
      </c>
      <c r="O809" s="5" t="str">
        <f t="shared" si="27"/>
        <v/>
      </c>
    </row>
    <row r="810" spans="14:15">
      <c r="N810" s="5" t="str">
        <f t="shared" si="26"/>
        <v/>
      </c>
      <c r="O810" s="5" t="str">
        <f t="shared" si="27"/>
        <v/>
      </c>
    </row>
    <row r="811" spans="14:15">
      <c r="N811" s="5" t="str">
        <f t="shared" si="26"/>
        <v/>
      </c>
      <c r="O811" s="5" t="str">
        <f t="shared" si="27"/>
        <v/>
      </c>
    </row>
    <row r="812" spans="14:15">
      <c r="N812" s="5" t="str">
        <f t="shared" si="26"/>
        <v/>
      </c>
      <c r="O812" s="5" t="str">
        <f t="shared" si="27"/>
        <v/>
      </c>
    </row>
    <row r="813" spans="14:15">
      <c r="N813" s="5" t="str">
        <f t="shared" si="26"/>
        <v/>
      </c>
      <c r="O813" s="5" t="str">
        <f t="shared" si="27"/>
        <v/>
      </c>
    </row>
    <row r="814" spans="14:15">
      <c r="N814" s="5" t="str">
        <f t="shared" si="26"/>
        <v/>
      </c>
      <c r="O814" s="5" t="str">
        <f t="shared" si="27"/>
        <v/>
      </c>
    </row>
    <row r="815" spans="14:15">
      <c r="N815" s="5" t="str">
        <f t="shared" si="26"/>
        <v/>
      </c>
      <c r="O815" s="5" t="str">
        <f t="shared" si="27"/>
        <v/>
      </c>
    </row>
    <row r="816" spans="14:15">
      <c r="N816" s="5" t="str">
        <f t="shared" si="26"/>
        <v/>
      </c>
      <c r="O816" s="5" t="str">
        <f t="shared" si="27"/>
        <v/>
      </c>
    </row>
    <row r="817" spans="14:15">
      <c r="N817" s="5" t="str">
        <f t="shared" si="26"/>
        <v/>
      </c>
      <c r="O817" s="5" t="str">
        <f t="shared" si="27"/>
        <v/>
      </c>
    </row>
    <row r="818" spans="14:15">
      <c r="N818" s="5" t="str">
        <f t="shared" si="26"/>
        <v/>
      </c>
      <c r="O818" s="5" t="str">
        <f t="shared" si="27"/>
        <v/>
      </c>
    </row>
    <row r="819" spans="14:15">
      <c r="N819" s="5" t="str">
        <f t="shared" si="26"/>
        <v/>
      </c>
      <c r="O819" s="5" t="str">
        <f t="shared" si="27"/>
        <v/>
      </c>
    </row>
    <row r="820" spans="14:15">
      <c r="N820" s="5" t="str">
        <f t="shared" si="26"/>
        <v/>
      </c>
      <c r="O820" s="5" t="str">
        <f t="shared" si="27"/>
        <v/>
      </c>
    </row>
    <row r="821" spans="14:15">
      <c r="N821" s="5" t="str">
        <f t="shared" si="26"/>
        <v/>
      </c>
      <c r="O821" s="5" t="str">
        <f t="shared" si="27"/>
        <v/>
      </c>
    </row>
    <row r="822" spans="14:15">
      <c r="N822" s="5" t="str">
        <f t="shared" si="26"/>
        <v/>
      </c>
      <c r="O822" s="5" t="str">
        <f t="shared" si="27"/>
        <v/>
      </c>
    </row>
    <row r="823" spans="14:15">
      <c r="N823" s="5" t="str">
        <f t="shared" si="26"/>
        <v/>
      </c>
      <c r="O823" s="5" t="str">
        <f t="shared" si="27"/>
        <v/>
      </c>
    </row>
    <row r="824" spans="14:15">
      <c r="N824" s="5" t="str">
        <f t="shared" si="26"/>
        <v/>
      </c>
      <c r="O824" s="5" t="str">
        <f t="shared" si="27"/>
        <v/>
      </c>
    </row>
    <row r="825" spans="14:15">
      <c r="N825" s="5" t="str">
        <f t="shared" si="26"/>
        <v/>
      </c>
      <c r="O825" s="5" t="str">
        <f t="shared" si="27"/>
        <v/>
      </c>
    </row>
    <row r="826" spans="14:15">
      <c r="N826" s="5" t="str">
        <f t="shared" si="26"/>
        <v/>
      </c>
      <c r="O826" s="5" t="str">
        <f t="shared" si="27"/>
        <v/>
      </c>
    </row>
    <row r="827" spans="14:15">
      <c r="N827" s="5" t="str">
        <f t="shared" si="26"/>
        <v/>
      </c>
      <c r="O827" s="5" t="str">
        <f t="shared" si="27"/>
        <v/>
      </c>
    </row>
    <row r="828" spans="14:15">
      <c r="N828" s="5" t="str">
        <f t="shared" si="26"/>
        <v/>
      </c>
      <c r="O828" s="5" t="str">
        <f t="shared" si="27"/>
        <v/>
      </c>
    </row>
    <row r="829" spans="14:15">
      <c r="N829" s="5" t="str">
        <f t="shared" si="26"/>
        <v/>
      </c>
      <c r="O829" s="5" t="str">
        <f t="shared" si="27"/>
        <v/>
      </c>
    </row>
    <row r="830" spans="14:15">
      <c r="N830" s="5" t="str">
        <f t="shared" si="26"/>
        <v/>
      </c>
      <c r="O830" s="5" t="str">
        <f t="shared" si="27"/>
        <v/>
      </c>
    </row>
    <row r="831" spans="14:15">
      <c r="N831" s="5" t="str">
        <f t="shared" si="26"/>
        <v/>
      </c>
      <c r="O831" s="5" t="str">
        <f t="shared" si="27"/>
        <v/>
      </c>
    </row>
    <row r="832" spans="14:15">
      <c r="N832" s="5" t="str">
        <f t="shared" si="26"/>
        <v/>
      </c>
      <c r="O832" s="5" t="str">
        <f t="shared" si="27"/>
        <v/>
      </c>
    </row>
    <row r="833" spans="14:15">
      <c r="N833" s="5" t="str">
        <f t="shared" si="26"/>
        <v/>
      </c>
      <c r="O833" s="5" t="str">
        <f t="shared" si="27"/>
        <v/>
      </c>
    </row>
    <row r="834" spans="14:15">
      <c r="N834" s="5" t="str">
        <f t="shared" si="26"/>
        <v/>
      </c>
      <c r="O834" s="5" t="str">
        <f t="shared" si="27"/>
        <v/>
      </c>
    </row>
    <row r="835" spans="14:15">
      <c r="N835" s="5" t="str">
        <f t="shared" si="26"/>
        <v/>
      </c>
      <c r="O835" s="5" t="str">
        <f t="shared" si="27"/>
        <v/>
      </c>
    </row>
    <row r="836" spans="14:15">
      <c r="N836" s="5" t="str">
        <f t="shared" si="26"/>
        <v/>
      </c>
      <c r="O836" s="5" t="str">
        <f t="shared" si="27"/>
        <v/>
      </c>
    </row>
    <row r="837" spans="14:15">
      <c r="N837" s="5" t="str">
        <f t="shared" si="26"/>
        <v/>
      </c>
      <c r="O837" s="5" t="str">
        <f t="shared" si="27"/>
        <v/>
      </c>
    </row>
    <row r="838" spans="14:15">
      <c r="N838" s="5" t="str">
        <f t="shared" si="26"/>
        <v/>
      </c>
      <c r="O838" s="5" t="str">
        <f t="shared" si="27"/>
        <v/>
      </c>
    </row>
    <row r="839" spans="14:15">
      <c r="N839" s="5" t="str">
        <f t="shared" si="26"/>
        <v/>
      </c>
      <c r="O839" s="5" t="str">
        <f t="shared" si="27"/>
        <v/>
      </c>
    </row>
    <row r="840" spans="14:15">
      <c r="N840" s="5" t="str">
        <f t="shared" si="26"/>
        <v/>
      </c>
      <c r="O840" s="5" t="str">
        <f t="shared" si="27"/>
        <v/>
      </c>
    </row>
    <row r="841" spans="14:15">
      <c r="N841" s="5" t="str">
        <f t="shared" si="26"/>
        <v/>
      </c>
      <c r="O841" s="5" t="str">
        <f t="shared" si="27"/>
        <v/>
      </c>
    </row>
    <row r="842" spans="14:15">
      <c r="N842" s="5" t="str">
        <f t="shared" si="26"/>
        <v/>
      </c>
      <c r="O842" s="5" t="str">
        <f t="shared" si="27"/>
        <v/>
      </c>
    </row>
    <row r="843" spans="14:15">
      <c r="N843" s="5" t="str">
        <f t="shared" si="26"/>
        <v/>
      </c>
      <c r="O843" s="5" t="str">
        <f t="shared" si="27"/>
        <v/>
      </c>
    </row>
    <row r="844" spans="14:15">
      <c r="N844" s="5" t="str">
        <f t="shared" si="26"/>
        <v/>
      </c>
      <c r="O844" s="5" t="str">
        <f t="shared" si="27"/>
        <v/>
      </c>
    </row>
    <row r="845" spans="14:15">
      <c r="N845" s="5" t="str">
        <f t="shared" si="26"/>
        <v/>
      </c>
      <c r="O845" s="5" t="str">
        <f t="shared" si="27"/>
        <v/>
      </c>
    </row>
    <row r="846" spans="14:15">
      <c r="N846" s="5" t="str">
        <f t="shared" si="26"/>
        <v/>
      </c>
      <c r="O846" s="5" t="str">
        <f t="shared" si="27"/>
        <v/>
      </c>
    </row>
    <row r="847" spans="14:15">
      <c r="N847" s="5" t="str">
        <f t="shared" si="26"/>
        <v/>
      </c>
      <c r="O847" s="5" t="str">
        <f t="shared" si="27"/>
        <v/>
      </c>
    </row>
    <row r="848" spans="14:15">
      <c r="N848" s="5" t="str">
        <f t="shared" si="26"/>
        <v/>
      </c>
      <c r="O848" s="5" t="str">
        <f t="shared" si="27"/>
        <v/>
      </c>
    </row>
    <row r="849" spans="14:15">
      <c r="N849" s="5" t="str">
        <f t="shared" si="26"/>
        <v/>
      </c>
      <c r="O849" s="5" t="str">
        <f t="shared" si="27"/>
        <v/>
      </c>
    </row>
    <row r="850" spans="14:15">
      <c r="N850" s="5" t="str">
        <f t="shared" si="26"/>
        <v/>
      </c>
      <c r="O850" s="5" t="str">
        <f t="shared" si="27"/>
        <v/>
      </c>
    </row>
    <row r="851" spans="14:15">
      <c r="N851" s="5" t="str">
        <f t="shared" si="26"/>
        <v/>
      </c>
      <c r="O851" s="5" t="str">
        <f t="shared" si="27"/>
        <v/>
      </c>
    </row>
    <row r="852" spans="14:15">
      <c r="N852" s="5" t="str">
        <f t="shared" si="26"/>
        <v/>
      </c>
      <c r="O852" s="5" t="str">
        <f t="shared" si="27"/>
        <v/>
      </c>
    </row>
    <row r="853" spans="14:15">
      <c r="N853" s="5" t="str">
        <f t="shared" si="26"/>
        <v/>
      </c>
      <c r="O853" s="5" t="str">
        <f t="shared" si="27"/>
        <v/>
      </c>
    </row>
    <row r="854" spans="14:15">
      <c r="N854" s="5" t="str">
        <f t="shared" ref="N854:N917" si="28">IF(SUM(B854,D854,F854,H854,J854,L854)&gt;0,SUM(B854,D854,F854,H854,J854,L854),TRIM(" ") )</f>
        <v/>
      </c>
      <c r="O854" s="5" t="str">
        <f t="shared" ref="O854:O917" si="29">IF(SUM(C854,E854,G854,I854,K854,M854)&gt;0,SUM(C854,E854,G854,I854,K854,M854),TRIM(" ") )</f>
        <v/>
      </c>
    </row>
    <row r="855" spans="14:15">
      <c r="N855" s="5" t="str">
        <f t="shared" si="28"/>
        <v/>
      </c>
      <c r="O855" s="5" t="str">
        <f t="shared" si="29"/>
        <v/>
      </c>
    </row>
    <row r="856" spans="14:15">
      <c r="N856" s="5" t="str">
        <f t="shared" si="28"/>
        <v/>
      </c>
      <c r="O856" s="5" t="str">
        <f t="shared" si="29"/>
        <v/>
      </c>
    </row>
    <row r="857" spans="14:15">
      <c r="N857" s="5" t="str">
        <f t="shared" si="28"/>
        <v/>
      </c>
      <c r="O857" s="5" t="str">
        <f t="shared" si="29"/>
        <v/>
      </c>
    </row>
    <row r="858" spans="14:15">
      <c r="N858" s="5" t="str">
        <f t="shared" si="28"/>
        <v/>
      </c>
      <c r="O858" s="5" t="str">
        <f t="shared" si="29"/>
        <v/>
      </c>
    </row>
    <row r="859" spans="14:15">
      <c r="N859" s="5" t="str">
        <f t="shared" si="28"/>
        <v/>
      </c>
      <c r="O859" s="5" t="str">
        <f t="shared" si="29"/>
        <v/>
      </c>
    </row>
    <row r="860" spans="14:15">
      <c r="N860" s="5" t="str">
        <f t="shared" si="28"/>
        <v/>
      </c>
      <c r="O860" s="5" t="str">
        <f t="shared" si="29"/>
        <v/>
      </c>
    </row>
    <row r="861" spans="14:15">
      <c r="N861" s="5" t="str">
        <f t="shared" si="28"/>
        <v/>
      </c>
      <c r="O861" s="5" t="str">
        <f t="shared" si="29"/>
        <v/>
      </c>
    </row>
    <row r="862" spans="14:15">
      <c r="N862" s="5" t="str">
        <f t="shared" si="28"/>
        <v/>
      </c>
      <c r="O862" s="5" t="str">
        <f t="shared" si="29"/>
        <v/>
      </c>
    </row>
    <row r="863" spans="14:15">
      <c r="N863" s="5" t="str">
        <f t="shared" si="28"/>
        <v/>
      </c>
      <c r="O863" s="5" t="str">
        <f t="shared" si="29"/>
        <v/>
      </c>
    </row>
    <row r="864" spans="14:15">
      <c r="N864" s="5" t="str">
        <f t="shared" si="28"/>
        <v/>
      </c>
      <c r="O864" s="5" t="str">
        <f t="shared" si="29"/>
        <v/>
      </c>
    </row>
    <row r="865" spans="14:15">
      <c r="N865" s="5" t="str">
        <f t="shared" si="28"/>
        <v/>
      </c>
      <c r="O865" s="5" t="str">
        <f t="shared" si="29"/>
        <v/>
      </c>
    </row>
    <row r="866" spans="14:15">
      <c r="N866" s="5" t="str">
        <f t="shared" si="28"/>
        <v/>
      </c>
      <c r="O866" s="5" t="str">
        <f t="shared" si="29"/>
        <v/>
      </c>
    </row>
    <row r="867" spans="14:15">
      <c r="N867" s="5" t="str">
        <f t="shared" si="28"/>
        <v/>
      </c>
      <c r="O867" s="5" t="str">
        <f t="shared" si="29"/>
        <v/>
      </c>
    </row>
    <row r="868" spans="14:15">
      <c r="N868" s="5" t="str">
        <f t="shared" si="28"/>
        <v/>
      </c>
      <c r="O868" s="5" t="str">
        <f t="shared" si="29"/>
        <v/>
      </c>
    </row>
    <row r="869" spans="14:15">
      <c r="N869" s="5" t="str">
        <f t="shared" si="28"/>
        <v/>
      </c>
      <c r="O869" s="5" t="str">
        <f t="shared" si="29"/>
        <v/>
      </c>
    </row>
    <row r="870" spans="14:15">
      <c r="N870" s="5" t="str">
        <f t="shared" si="28"/>
        <v/>
      </c>
      <c r="O870" s="5" t="str">
        <f t="shared" si="29"/>
        <v/>
      </c>
    </row>
    <row r="871" spans="14:15">
      <c r="N871" s="5" t="str">
        <f t="shared" si="28"/>
        <v/>
      </c>
      <c r="O871" s="5" t="str">
        <f t="shared" si="29"/>
        <v/>
      </c>
    </row>
    <row r="872" spans="14:15">
      <c r="N872" s="5" t="str">
        <f t="shared" si="28"/>
        <v/>
      </c>
      <c r="O872" s="5" t="str">
        <f t="shared" si="29"/>
        <v/>
      </c>
    </row>
    <row r="873" spans="14:15">
      <c r="N873" s="5" t="str">
        <f t="shared" si="28"/>
        <v/>
      </c>
      <c r="O873" s="5" t="str">
        <f t="shared" si="29"/>
        <v/>
      </c>
    </row>
    <row r="874" spans="14:15">
      <c r="N874" s="5" t="str">
        <f t="shared" si="28"/>
        <v/>
      </c>
      <c r="O874" s="5" t="str">
        <f t="shared" si="29"/>
        <v/>
      </c>
    </row>
    <row r="875" spans="14:15">
      <c r="N875" s="5" t="str">
        <f t="shared" si="28"/>
        <v/>
      </c>
      <c r="O875" s="5" t="str">
        <f t="shared" si="29"/>
        <v/>
      </c>
    </row>
    <row r="876" spans="14:15">
      <c r="N876" s="5" t="str">
        <f t="shared" si="28"/>
        <v/>
      </c>
      <c r="O876" s="5" t="str">
        <f t="shared" si="29"/>
        <v/>
      </c>
    </row>
    <row r="877" spans="14:15">
      <c r="N877" s="5" t="str">
        <f t="shared" si="28"/>
        <v/>
      </c>
      <c r="O877" s="5" t="str">
        <f t="shared" si="29"/>
        <v/>
      </c>
    </row>
    <row r="878" spans="14:15">
      <c r="N878" s="5" t="str">
        <f t="shared" si="28"/>
        <v/>
      </c>
      <c r="O878" s="5" t="str">
        <f t="shared" si="29"/>
        <v/>
      </c>
    </row>
    <row r="879" spans="14:15">
      <c r="N879" s="5" t="str">
        <f t="shared" si="28"/>
        <v/>
      </c>
      <c r="O879" s="5" t="str">
        <f t="shared" si="29"/>
        <v/>
      </c>
    </row>
    <row r="880" spans="14:15">
      <c r="N880" s="5" t="str">
        <f t="shared" si="28"/>
        <v/>
      </c>
      <c r="O880" s="5" t="str">
        <f t="shared" si="29"/>
        <v/>
      </c>
    </row>
    <row r="881" spans="14:15">
      <c r="N881" s="5" t="str">
        <f t="shared" si="28"/>
        <v/>
      </c>
      <c r="O881" s="5" t="str">
        <f t="shared" si="29"/>
        <v/>
      </c>
    </row>
    <row r="882" spans="14:15">
      <c r="N882" s="5" t="str">
        <f t="shared" si="28"/>
        <v/>
      </c>
      <c r="O882" s="5" t="str">
        <f t="shared" si="29"/>
        <v/>
      </c>
    </row>
    <row r="883" spans="14:15">
      <c r="N883" s="5" t="str">
        <f t="shared" si="28"/>
        <v/>
      </c>
      <c r="O883" s="5" t="str">
        <f t="shared" si="29"/>
        <v/>
      </c>
    </row>
    <row r="884" spans="14:15">
      <c r="N884" s="5" t="str">
        <f t="shared" si="28"/>
        <v/>
      </c>
      <c r="O884" s="5" t="str">
        <f t="shared" si="29"/>
        <v/>
      </c>
    </row>
    <row r="885" spans="14:15">
      <c r="N885" s="5" t="str">
        <f t="shared" si="28"/>
        <v/>
      </c>
      <c r="O885" s="5" t="str">
        <f t="shared" si="29"/>
        <v/>
      </c>
    </row>
    <row r="886" spans="14:15">
      <c r="N886" s="5" t="str">
        <f t="shared" si="28"/>
        <v/>
      </c>
      <c r="O886" s="5" t="str">
        <f t="shared" si="29"/>
        <v/>
      </c>
    </row>
    <row r="887" spans="14:15">
      <c r="N887" s="5" t="str">
        <f t="shared" si="28"/>
        <v/>
      </c>
      <c r="O887" s="5" t="str">
        <f t="shared" si="29"/>
        <v/>
      </c>
    </row>
    <row r="888" spans="14:15">
      <c r="N888" s="5" t="str">
        <f t="shared" si="28"/>
        <v/>
      </c>
      <c r="O888" s="5" t="str">
        <f t="shared" si="29"/>
        <v/>
      </c>
    </row>
    <row r="889" spans="14:15">
      <c r="N889" s="5" t="str">
        <f t="shared" si="28"/>
        <v/>
      </c>
      <c r="O889" s="5" t="str">
        <f t="shared" si="29"/>
        <v/>
      </c>
    </row>
    <row r="890" spans="14:15">
      <c r="N890" s="5" t="str">
        <f t="shared" si="28"/>
        <v/>
      </c>
      <c r="O890" s="5" t="str">
        <f t="shared" si="29"/>
        <v/>
      </c>
    </row>
    <row r="891" spans="14:15">
      <c r="N891" s="5" t="str">
        <f t="shared" si="28"/>
        <v/>
      </c>
      <c r="O891" s="5" t="str">
        <f t="shared" si="29"/>
        <v/>
      </c>
    </row>
    <row r="892" spans="14:15">
      <c r="N892" s="5" t="str">
        <f t="shared" si="28"/>
        <v/>
      </c>
      <c r="O892" s="5" t="str">
        <f t="shared" si="29"/>
        <v/>
      </c>
    </row>
    <row r="893" spans="14:15">
      <c r="N893" s="5" t="str">
        <f t="shared" si="28"/>
        <v/>
      </c>
      <c r="O893" s="5" t="str">
        <f t="shared" si="29"/>
        <v/>
      </c>
    </row>
    <row r="894" spans="14:15">
      <c r="N894" s="5" t="str">
        <f t="shared" si="28"/>
        <v/>
      </c>
      <c r="O894" s="5" t="str">
        <f t="shared" si="29"/>
        <v/>
      </c>
    </row>
    <row r="895" spans="14:15">
      <c r="N895" s="5" t="str">
        <f t="shared" si="28"/>
        <v/>
      </c>
      <c r="O895" s="5" t="str">
        <f t="shared" si="29"/>
        <v/>
      </c>
    </row>
    <row r="896" spans="14:15">
      <c r="N896" s="5" t="str">
        <f t="shared" si="28"/>
        <v/>
      </c>
      <c r="O896" s="5" t="str">
        <f t="shared" si="29"/>
        <v/>
      </c>
    </row>
    <row r="897" spans="14:15">
      <c r="N897" s="5" t="str">
        <f t="shared" si="28"/>
        <v/>
      </c>
      <c r="O897" s="5" t="str">
        <f t="shared" si="29"/>
        <v/>
      </c>
    </row>
    <row r="898" spans="14:15">
      <c r="N898" s="5" t="str">
        <f t="shared" si="28"/>
        <v/>
      </c>
      <c r="O898" s="5" t="str">
        <f t="shared" si="29"/>
        <v/>
      </c>
    </row>
    <row r="899" spans="14:15">
      <c r="N899" s="5" t="str">
        <f t="shared" si="28"/>
        <v/>
      </c>
      <c r="O899" s="5" t="str">
        <f t="shared" si="29"/>
        <v/>
      </c>
    </row>
    <row r="900" spans="14:15">
      <c r="N900" s="5" t="str">
        <f t="shared" si="28"/>
        <v/>
      </c>
      <c r="O900" s="5" t="str">
        <f t="shared" si="29"/>
        <v/>
      </c>
    </row>
    <row r="901" spans="14:15">
      <c r="N901" s="5" t="str">
        <f t="shared" si="28"/>
        <v/>
      </c>
      <c r="O901" s="5" t="str">
        <f t="shared" si="29"/>
        <v/>
      </c>
    </row>
    <row r="902" spans="14:15">
      <c r="N902" s="5" t="str">
        <f t="shared" si="28"/>
        <v/>
      </c>
      <c r="O902" s="5" t="str">
        <f t="shared" si="29"/>
        <v/>
      </c>
    </row>
    <row r="903" spans="14:15">
      <c r="N903" s="5" t="str">
        <f t="shared" si="28"/>
        <v/>
      </c>
      <c r="O903" s="5" t="str">
        <f t="shared" si="29"/>
        <v/>
      </c>
    </row>
    <row r="904" spans="14:15">
      <c r="N904" s="5" t="str">
        <f t="shared" si="28"/>
        <v/>
      </c>
      <c r="O904" s="5" t="str">
        <f t="shared" si="29"/>
        <v/>
      </c>
    </row>
    <row r="905" spans="14:15">
      <c r="N905" s="5" t="str">
        <f t="shared" si="28"/>
        <v/>
      </c>
      <c r="O905" s="5" t="str">
        <f t="shared" si="29"/>
        <v/>
      </c>
    </row>
    <row r="906" spans="14:15">
      <c r="N906" s="5" t="str">
        <f t="shared" si="28"/>
        <v/>
      </c>
      <c r="O906" s="5" t="str">
        <f t="shared" si="29"/>
        <v/>
      </c>
    </row>
    <row r="907" spans="14:15">
      <c r="N907" s="5" t="str">
        <f t="shared" si="28"/>
        <v/>
      </c>
      <c r="O907" s="5" t="str">
        <f t="shared" si="29"/>
        <v/>
      </c>
    </row>
    <row r="908" spans="14:15">
      <c r="N908" s="5" t="str">
        <f t="shared" si="28"/>
        <v/>
      </c>
      <c r="O908" s="5" t="str">
        <f t="shared" si="29"/>
        <v/>
      </c>
    </row>
    <row r="909" spans="14:15">
      <c r="N909" s="5" t="str">
        <f t="shared" si="28"/>
        <v/>
      </c>
      <c r="O909" s="5" t="str">
        <f t="shared" si="29"/>
        <v/>
      </c>
    </row>
    <row r="910" spans="14:15">
      <c r="N910" s="5" t="str">
        <f t="shared" si="28"/>
        <v/>
      </c>
      <c r="O910" s="5" t="str">
        <f t="shared" si="29"/>
        <v/>
      </c>
    </row>
    <row r="911" spans="14:15">
      <c r="N911" s="5" t="str">
        <f t="shared" si="28"/>
        <v/>
      </c>
      <c r="O911" s="5" t="str">
        <f t="shared" si="29"/>
        <v/>
      </c>
    </row>
    <row r="912" spans="14:15">
      <c r="N912" s="5" t="str">
        <f t="shared" si="28"/>
        <v/>
      </c>
      <c r="O912" s="5" t="str">
        <f t="shared" si="29"/>
        <v/>
      </c>
    </row>
    <row r="913" spans="14:15">
      <c r="N913" s="5" t="str">
        <f t="shared" si="28"/>
        <v/>
      </c>
      <c r="O913" s="5" t="str">
        <f t="shared" si="29"/>
        <v/>
      </c>
    </row>
    <row r="914" spans="14:15">
      <c r="N914" s="5" t="str">
        <f t="shared" si="28"/>
        <v/>
      </c>
      <c r="O914" s="5" t="str">
        <f t="shared" si="29"/>
        <v/>
      </c>
    </row>
    <row r="915" spans="14:15">
      <c r="N915" s="5" t="str">
        <f t="shared" si="28"/>
        <v/>
      </c>
      <c r="O915" s="5" t="str">
        <f t="shared" si="29"/>
        <v/>
      </c>
    </row>
    <row r="916" spans="14:15">
      <c r="N916" s="5" t="str">
        <f t="shared" si="28"/>
        <v/>
      </c>
      <c r="O916" s="5" t="str">
        <f t="shared" si="29"/>
        <v/>
      </c>
    </row>
    <row r="917" spans="14:15">
      <c r="N917" s="5" t="str">
        <f t="shared" si="28"/>
        <v/>
      </c>
      <c r="O917" s="5" t="str">
        <f t="shared" si="29"/>
        <v/>
      </c>
    </row>
    <row r="918" spans="14:15">
      <c r="N918" s="5" t="str">
        <f t="shared" ref="N918:N981" si="30">IF(SUM(B918,D918,F918,H918,J918,L918)&gt;0,SUM(B918,D918,F918,H918,J918,L918),TRIM(" ") )</f>
        <v/>
      </c>
      <c r="O918" s="5" t="str">
        <f t="shared" ref="O918:O981" si="31">IF(SUM(C918,E918,G918,I918,K918,M918)&gt;0,SUM(C918,E918,G918,I918,K918,M918),TRIM(" ") )</f>
        <v/>
      </c>
    </row>
    <row r="919" spans="14:15">
      <c r="N919" s="5" t="str">
        <f t="shared" si="30"/>
        <v/>
      </c>
      <c r="O919" s="5" t="str">
        <f t="shared" si="31"/>
        <v/>
      </c>
    </row>
    <row r="920" spans="14:15">
      <c r="N920" s="5" t="str">
        <f t="shared" si="30"/>
        <v/>
      </c>
      <c r="O920" s="5" t="str">
        <f t="shared" si="31"/>
        <v/>
      </c>
    </row>
    <row r="921" spans="14:15">
      <c r="N921" s="5" t="str">
        <f t="shared" si="30"/>
        <v/>
      </c>
      <c r="O921" s="5" t="str">
        <f t="shared" si="31"/>
        <v/>
      </c>
    </row>
    <row r="922" spans="14:15">
      <c r="N922" s="5" t="str">
        <f t="shared" si="30"/>
        <v/>
      </c>
      <c r="O922" s="5" t="str">
        <f t="shared" si="31"/>
        <v/>
      </c>
    </row>
    <row r="923" spans="14:15">
      <c r="N923" s="5" t="str">
        <f t="shared" si="30"/>
        <v/>
      </c>
      <c r="O923" s="5" t="str">
        <f t="shared" si="31"/>
        <v/>
      </c>
    </row>
    <row r="924" spans="14:15">
      <c r="N924" s="5" t="str">
        <f t="shared" si="30"/>
        <v/>
      </c>
      <c r="O924" s="5" t="str">
        <f t="shared" si="31"/>
        <v/>
      </c>
    </row>
    <row r="925" spans="14:15">
      <c r="N925" s="5" t="str">
        <f t="shared" si="30"/>
        <v/>
      </c>
      <c r="O925" s="5" t="str">
        <f t="shared" si="31"/>
        <v/>
      </c>
    </row>
    <row r="926" spans="14:15">
      <c r="N926" s="5" t="str">
        <f t="shared" si="30"/>
        <v/>
      </c>
      <c r="O926" s="5" t="str">
        <f t="shared" si="31"/>
        <v/>
      </c>
    </row>
    <row r="927" spans="14:15">
      <c r="N927" s="5" t="str">
        <f t="shared" si="30"/>
        <v/>
      </c>
      <c r="O927" s="5" t="str">
        <f t="shared" si="31"/>
        <v/>
      </c>
    </row>
    <row r="928" spans="14:15">
      <c r="N928" s="5" t="str">
        <f t="shared" si="30"/>
        <v/>
      </c>
      <c r="O928" s="5" t="str">
        <f t="shared" si="31"/>
        <v/>
      </c>
    </row>
    <row r="929" spans="14:15">
      <c r="N929" s="5" t="str">
        <f t="shared" si="30"/>
        <v/>
      </c>
      <c r="O929" s="5" t="str">
        <f t="shared" si="31"/>
        <v/>
      </c>
    </row>
    <row r="930" spans="14:15">
      <c r="N930" s="5" t="str">
        <f t="shared" si="30"/>
        <v/>
      </c>
      <c r="O930" s="5" t="str">
        <f t="shared" si="31"/>
        <v/>
      </c>
    </row>
    <row r="931" spans="14:15">
      <c r="N931" s="5" t="str">
        <f t="shared" si="30"/>
        <v/>
      </c>
      <c r="O931" s="5" t="str">
        <f t="shared" si="31"/>
        <v/>
      </c>
    </row>
    <row r="932" spans="14:15">
      <c r="N932" s="5" t="str">
        <f t="shared" si="30"/>
        <v/>
      </c>
      <c r="O932" s="5" t="str">
        <f t="shared" si="31"/>
        <v/>
      </c>
    </row>
    <row r="933" spans="14:15">
      <c r="N933" s="5" t="str">
        <f t="shared" si="30"/>
        <v/>
      </c>
      <c r="O933" s="5" t="str">
        <f t="shared" si="31"/>
        <v/>
      </c>
    </row>
    <row r="934" spans="14:15">
      <c r="N934" s="5" t="str">
        <f t="shared" si="30"/>
        <v/>
      </c>
      <c r="O934" s="5" t="str">
        <f t="shared" si="31"/>
        <v/>
      </c>
    </row>
    <row r="935" spans="14:15">
      <c r="N935" s="5" t="str">
        <f t="shared" si="30"/>
        <v/>
      </c>
      <c r="O935" s="5" t="str">
        <f t="shared" si="31"/>
        <v/>
      </c>
    </row>
    <row r="936" spans="14:15">
      <c r="N936" s="5" t="str">
        <f t="shared" si="30"/>
        <v/>
      </c>
      <c r="O936" s="5" t="str">
        <f t="shared" si="31"/>
        <v/>
      </c>
    </row>
    <row r="937" spans="14:15">
      <c r="N937" s="5" t="str">
        <f t="shared" si="30"/>
        <v/>
      </c>
      <c r="O937" s="5" t="str">
        <f t="shared" si="31"/>
        <v/>
      </c>
    </row>
    <row r="938" spans="14:15">
      <c r="N938" s="5" t="str">
        <f t="shared" si="30"/>
        <v/>
      </c>
      <c r="O938" s="5" t="str">
        <f t="shared" si="31"/>
        <v/>
      </c>
    </row>
    <row r="939" spans="14:15">
      <c r="N939" s="5" t="str">
        <f t="shared" si="30"/>
        <v/>
      </c>
      <c r="O939" s="5" t="str">
        <f t="shared" si="31"/>
        <v/>
      </c>
    </row>
    <row r="940" spans="14:15">
      <c r="N940" s="5" t="str">
        <f t="shared" si="30"/>
        <v/>
      </c>
      <c r="O940" s="5" t="str">
        <f t="shared" si="31"/>
        <v/>
      </c>
    </row>
    <row r="941" spans="14:15">
      <c r="N941" s="5" t="str">
        <f t="shared" si="30"/>
        <v/>
      </c>
      <c r="O941" s="5" t="str">
        <f t="shared" si="31"/>
        <v/>
      </c>
    </row>
    <row r="942" spans="14:15">
      <c r="N942" s="5" t="str">
        <f t="shared" si="30"/>
        <v/>
      </c>
      <c r="O942" s="5" t="str">
        <f t="shared" si="31"/>
        <v/>
      </c>
    </row>
    <row r="943" spans="14:15">
      <c r="N943" s="5" t="str">
        <f t="shared" si="30"/>
        <v/>
      </c>
      <c r="O943" s="5" t="str">
        <f t="shared" si="31"/>
        <v/>
      </c>
    </row>
    <row r="944" spans="14:15">
      <c r="N944" s="5" t="str">
        <f t="shared" si="30"/>
        <v/>
      </c>
      <c r="O944" s="5" t="str">
        <f t="shared" si="31"/>
        <v/>
      </c>
    </row>
    <row r="945" spans="14:15">
      <c r="N945" s="5" t="str">
        <f t="shared" si="30"/>
        <v/>
      </c>
      <c r="O945" s="5" t="str">
        <f t="shared" si="31"/>
        <v/>
      </c>
    </row>
    <row r="946" spans="14:15">
      <c r="N946" s="5" t="str">
        <f t="shared" si="30"/>
        <v/>
      </c>
      <c r="O946" s="5" t="str">
        <f t="shared" si="31"/>
        <v/>
      </c>
    </row>
    <row r="947" spans="14:15">
      <c r="N947" s="5" t="str">
        <f t="shared" si="30"/>
        <v/>
      </c>
      <c r="O947" s="5" t="str">
        <f t="shared" si="31"/>
        <v/>
      </c>
    </row>
    <row r="948" spans="14:15">
      <c r="N948" s="5" t="str">
        <f t="shared" si="30"/>
        <v/>
      </c>
      <c r="O948" s="5" t="str">
        <f t="shared" si="31"/>
        <v/>
      </c>
    </row>
    <row r="949" spans="14:15">
      <c r="N949" s="5" t="str">
        <f t="shared" si="30"/>
        <v/>
      </c>
      <c r="O949" s="5" t="str">
        <f t="shared" si="31"/>
        <v/>
      </c>
    </row>
    <row r="950" spans="14:15">
      <c r="N950" s="5" t="str">
        <f t="shared" si="30"/>
        <v/>
      </c>
      <c r="O950" s="5" t="str">
        <f t="shared" si="31"/>
        <v/>
      </c>
    </row>
    <row r="951" spans="14:15">
      <c r="N951" s="5" t="str">
        <f t="shared" si="30"/>
        <v/>
      </c>
      <c r="O951" s="5" t="str">
        <f t="shared" si="31"/>
        <v/>
      </c>
    </row>
    <row r="952" spans="14:15">
      <c r="N952" s="5" t="str">
        <f t="shared" si="30"/>
        <v/>
      </c>
      <c r="O952" s="5" t="str">
        <f t="shared" si="31"/>
        <v/>
      </c>
    </row>
    <row r="953" spans="14:15">
      <c r="N953" s="5" t="str">
        <f t="shared" si="30"/>
        <v/>
      </c>
      <c r="O953" s="5" t="str">
        <f t="shared" si="31"/>
        <v/>
      </c>
    </row>
    <row r="954" spans="14:15">
      <c r="N954" s="5" t="str">
        <f t="shared" si="30"/>
        <v/>
      </c>
      <c r="O954" s="5" t="str">
        <f t="shared" si="31"/>
        <v/>
      </c>
    </row>
    <row r="955" spans="14:15">
      <c r="N955" s="5" t="str">
        <f t="shared" si="30"/>
        <v/>
      </c>
      <c r="O955" s="5" t="str">
        <f t="shared" si="31"/>
        <v/>
      </c>
    </row>
    <row r="956" spans="14:15">
      <c r="N956" s="5" t="str">
        <f t="shared" si="30"/>
        <v/>
      </c>
      <c r="O956" s="5" t="str">
        <f t="shared" si="31"/>
        <v/>
      </c>
    </row>
    <row r="957" spans="14:15">
      <c r="N957" s="5" t="str">
        <f t="shared" si="30"/>
        <v/>
      </c>
      <c r="O957" s="5" t="str">
        <f t="shared" si="31"/>
        <v/>
      </c>
    </row>
    <row r="958" spans="14:15">
      <c r="N958" s="5" t="str">
        <f t="shared" si="30"/>
        <v/>
      </c>
      <c r="O958" s="5" t="str">
        <f t="shared" si="31"/>
        <v/>
      </c>
    </row>
    <row r="959" spans="14:15">
      <c r="N959" s="5" t="str">
        <f t="shared" si="30"/>
        <v/>
      </c>
      <c r="O959" s="5" t="str">
        <f t="shared" si="31"/>
        <v/>
      </c>
    </row>
    <row r="960" spans="14:15">
      <c r="N960" s="5" t="str">
        <f t="shared" si="30"/>
        <v/>
      </c>
      <c r="O960" s="5" t="str">
        <f t="shared" si="31"/>
        <v/>
      </c>
    </row>
    <row r="961" spans="14:15">
      <c r="N961" s="5" t="str">
        <f t="shared" si="30"/>
        <v/>
      </c>
      <c r="O961" s="5" t="str">
        <f t="shared" si="31"/>
        <v/>
      </c>
    </row>
    <row r="962" spans="14:15">
      <c r="N962" s="5" t="str">
        <f t="shared" si="30"/>
        <v/>
      </c>
      <c r="O962" s="5" t="str">
        <f t="shared" si="31"/>
        <v/>
      </c>
    </row>
    <row r="963" spans="14:15">
      <c r="N963" s="5" t="str">
        <f t="shared" si="30"/>
        <v/>
      </c>
      <c r="O963" s="5" t="str">
        <f t="shared" si="31"/>
        <v/>
      </c>
    </row>
    <row r="964" spans="14:15">
      <c r="N964" s="5" t="str">
        <f t="shared" si="30"/>
        <v/>
      </c>
      <c r="O964" s="5" t="str">
        <f t="shared" si="31"/>
        <v/>
      </c>
    </row>
    <row r="965" spans="14:15">
      <c r="N965" s="5" t="str">
        <f t="shared" si="30"/>
        <v/>
      </c>
      <c r="O965" s="5" t="str">
        <f t="shared" si="31"/>
        <v/>
      </c>
    </row>
    <row r="966" spans="14:15">
      <c r="N966" s="5" t="str">
        <f t="shared" si="30"/>
        <v/>
      </c>
      <c r="O966" s="5" t="str">
        <f t="shared" si="31"/>
        <v/>
      </c>
    </row>
    <row r="967" spans="14:15">
      <c r="N967" s="5" t="str">
        <f t="shared" si="30"/>
        <v/>
      </c>
      <c r="O967" s="5" t="str">
        <f t="shared" si="31"/>
        <v/>
      </c>
    </row>
    <row r="968" spans="14:15">
      <c r="N968" s="5" t="str">
        <f t="shared" si="30"/>
        <v/>
      </c>
      <c r="O968" s="5" t="str">
        <f t="shared" si="31"/>
        <v/>
      </c>
    </row>
    <row r="969" spans="14:15">
      <c r="N969" s="5" t="str">
        <f t="shared" si="30"/>
        <v/>
      </c>
      <c r="O969" s="5" t="str">
        <f t="shared" si="31"/>
        <v/>
      </c>
    </row>
    <row r="970" spans="14:15">
      <c r="N970" s="5" t="str">
        <f t="shared" si="30"/>
        <v/>
      </c>
      <c r="O970" s="5" t="str">
        <f t="shared" si="31"/>
        <v/>
      </c>
    </row>
    <row r="971" spans="14:15">
      <c r="N971" s="5" t="str">
        <f t="shared" si="30"/>
        <v/>
      </c>
      <c r="O971" s="5" t="str">
        <f t="shared" si="31"/>
        <v/>
      </c>
    </row>
    <row r="972" spans="14:15">
      <c r="N972" s="5" t="str">
        <f t="shared" si="30"/>
        <v/>
      </c>
      <c r="O972" s="5" t="str">
        <f t="shared" si="31"/>
        <v/>
      </c>
    </row>
    <row r="973" spans="14:15">
      <c r="N973" s="5" t="str">
        <f t="shared" si="30"/>
        <v/>
      </c>
      <c r="O973" s="5" t="str">
        <f t="shared" si="31"/>
        <v/>
      </c>
    </row>
    <row r="974" spans="14:15">
      <c r="N974" s="5" t="str">
        <f t="shared" si="30"/>
        <v/>
      </c>
      <c r="O974" s="5" t="str">
        <f t="shared" si="31"/>
        <v/>
      </c>
    </row>
    <row r="975" spans="14:15">
      <c r="N975" s="5" t="str">
        <f t="shared" si="30"/>
        <v/>
      </c>
      <c r="O975" s="5" t="str">
        <f t="shared" si="31"/>
        <v/>
      </c>
    </row>
    <row r="976" spans="14:15">
      <c r="N976" s="5" t="str">
        <f t="shared" si="30"/>
        <v/>
      </c>
      <c r="O976" s="5" t="str">
        <f t="shared" si="31"/>
        <v/>
      </c>
    </row>
    <row r="977" spans="14:15">
      <c r="N977" s="5" t="str">
        <f t="shared" si="30"/>
        <v/>
      </c>
      <c r="O977" s="5" t="str">
        <f t="shared" si="31"/>
        <v/>
      </c>
    </row>
    <row r="978" spans="14:15">
      <c r="N978" s="5" t="str">
        <f t="shared" si="30"/>
        <v/>
      </c>
      <c r="O978" s="5" t="str">
        <f t="shared" si="31"/>
        <v/>
      </c>
    </row>
    <row r="979" spans="14:15">
      <c r="N979" s="5" t="str">
        <f t="shared" si="30"/>
        <v/>
      </c>
      <c r="O979" s="5" t="str">
        <f t="shared" si="31"/>
        <v/>
      </c>
    </row>
    <row r="980" spans="14:15">
      <c r="N980" s="5" t="str">
        <f t="shared" si="30"/>
        <v/>
      </c>
      <c r="O980" s="5" t="str">
        <f t="shared" si="31"/>
        <v/>
      </c>
    </row>
    <row r="981" spans="14:15">
      <c r="N981" s="5" t="str">
        <f t="shared" si="30"/>
        <v/>
      </c>
      <c r="O981" s="5" t="str">
        <f t="shared" si="31"/>
        <v/>
      </c>
    </row>
    <row r="982" spans="14:15">
      <c r="N982" s="5" t="str">
        <f t="shared" ref="N982:N1045" si="32">IF(SUM(B982,D982,F982,H982,J982,L982)&gt;0,SUM(B982,D982,F982,H982,J982,L982),TRIM(" ") )</f>
        <v/>
      </c>
      <c r="O982" s="5" t="str">
        <f t="shared" ref="O982:O1045" si="33">IF(SUM(C982,E982,G982,I982,K982,M982)&gt;0,SUM(C982,E982,G982,I982,K982,M982),TRIM(" ") )</f>
        <v/>
      </c>
    </row>
    <row r="983" spans="14:15">
      <c r="N983" s="5" t="str">
        <f t="shared" si="32"/>
        <v/>
      </c>
      <c r="O983" s="5" t="str">
        <f t="shared" si="33"/>
        <v/>
      </c>
    </row>
    <row r="984" spans="14:15">
      <c r="N984" s="5" t="str">
        <f t="shared" si="32"/>
        <v/>
      </c>
      <c r="O984" s="5" t="str">
        <f t="shared" si="33"/>
        <v/>
      </c>
    </row>
    <row r="985" spans="14:15">
      <c r="N985" s="5" t="str">
        <f t="shared" si="32"/>
        <v/>
      </c>
      <c r="O985" s="5" t="str">
        <f t="shared" si="33"/>
        <v/>
      </c>
    </row>
    <row r="986" spans="14:15">
      <c r="N986" s="5" t="str">
        <f t="shared" si="32"/>
        <v/>
      </c>
      <c r="O986" s="5" t="str">
        <f t="shared" si="33"/>
        <v/>
      </c>
    </row>
    <row r="987" spans="14:15">
      <c r="N987" s="5" t="str">
        <f t="shared" si="32"/>
        <v/>
      </c>
      <c r="O987" s="5" t="str">
        <f t="shared" si="33"/>
        <v/>
      </c>
    </row>
    <row r="988" spans="14:15">
      <c r="N988" s="5" t="str">
        <f t="shared" si="32"/>
        <v/>
      </c>
      <c r="O988" s="5" t="str">
        <f t="shared" si="33"/>
        <v/>
      </c>
    </row>
    <row r="989" spans="14:15">
      <c r="N989" s="5" t="str">
        <f t="shared" si="32"/>
        <v/>
      </c>
      <c r="O989" s="5" t="str">
        <f t="shared" si="33"/>
        <v/>
      </c>
    </row>
    <row r="990" spans="14:15">
      <c r="N990" s="5" t="str">
        <f t="shared" si="32"/>
        <v/>
      </c>
      <c r="O990" s="5" t="str">
        <f t="shared" si="33"/>
        <v/>
      </c>
    </row>
    <row r="991" spans="14:15">
      <c r="N991" s="5" t="str">
        <f t="shared" si="32"/>
        <v/>
      </c>
      <c r="O991" s="5" t="str">
        <f t="shared" si="33"/>
        <v/>
      </c>
    </row>
    <row r="992" spans="14:15">
      <c r="N992" s="5" t="str">
        <f t="shared" si="32"/>
        <v/>
      </c>
      <c r="O992" s="5" t="str">
        <f t="shared" si="33"/>
        <v/>
      </c>
    </row>
    <row r="993" spans="14:15">
      <c r="N993" s="5" t="str">
        <f t="shared" si="32"/>
        <v/>
      </c>
      <c r="O993" s="5" t="str">
        <f t="shared" si="33"/>
        <v/>
      </c>
    </row>
    <row r="994" spans="14:15">
      <c r="N994" s="5" t="str">
        <f t="shared" si="32"/>
        <v/>
      </c>
      <c r="O994" s="5" t="str">
        <f t="shared" si="33"/>
        <v/>
      </c>
    </row>
    <row r="995" spans="14:15">
      <c r="N995" s="5" t="str">
        <f t="shared" si="32"/>
        <v/>
      </c>
      <c r="O995" s="5" t="str">
        <f t="shared" si="33"/>
        <v/>
      </c>
    </row>
    <row r="996" spans="14:15">
      <c r="N996" s="5" t="str">
        <f t="shared" si="32"/>
        <v/>
      </c>
      <c r="O996" s="5" t="str">
        <f t="shared" si="33"/>
        <v/>
      </c>
    </row>
    <row r="997" spans="14:15">
      <c r="N997" s="5" t="str">
        <f t="shared" si="32"/>
        <v/>
      </c>
      <c r="O997" s="5" t="str">
        <f t="shared" si="33"/>
        <v/>
      </c>
    </row>
    <row r="998" spans="14:15">
      <c r="N998" s="5" t="str">
        <f t="shared" si="32"/>
        <v/>
      </c>
      <c r="O998" s="5" t="str">
        <f t="shared" si="33"/>
        <v/>
      </c>
    </row>
    <row r="999" spans="14:15">
      <c r="N999" s="5" t="str">
        <f t="shared" si="32"/>
        <v/>
      </c>
      <c r="O999" s="5" t="str">
        <f t="shared" si="33"/>
        <v/>
      </c>
    </row>
    <row r="1000" spans="14:15">
      <c r="N1000" s="5" t="str">
        <f t="shared" si="32"/>
        <v/>
      </c>
      <c r="O1000" s="5" t="str">
        <f t="shared" si="33"/>
        <v/>
      </c>
    </row>
    <row r="1001" spans="14:15">
      <c r="N1001" s="5" t="str">
        <f t="shared" si="32"/>
        <v/>
      </c>
      <c r="O1001" s="5" t="str">
        <f t="shared" si="33"/>
        <v/>
      </c>
    </row>
    <row r="1002" spans="14:15">
      <c r="N1002" s="5" t="str">
        <f t="shared" si="32"/>
        <v/>
      </c>
      <c r="O1002" s="5" t="str">
        <f t="shared" si="33"/>
        <v/>
      </c>
    </row>
    <row r="1003" spans="14:15">
      <c r="N1003" s="5" t="str">
        <f t="shared" si="32"/>
        <v/>
      </c>
      <c r="O1003" s="5" t="str">
        <f t="shared" si="33"/>
        <v/>
      </c>
    </row>
    <row r="1004" spans="14:15">
      <c r="N1004" s="5" t="str">
        <f t="shared" si="32"/>
        <v/>
      </c>
      <c r="O1004" s="5" t="str">
        <f t="shared" si="33"/>
        <v/>
      </c>
    </row>
    <row r="1005" spans="14:15">
      <c r="N1005" s="5" t="str">
        <f t="shared" si="32"/>
        <v/>
      </c>
      <c r="O1005" s="5" t="str">
        <f t="shared" si="33"/>
        <v/>
      </c>
    </row>
    <row r="1006" spans="14:15">
      <c r="N1006" s="5" t="str">
        <f t="shared" si="32"/>
        <v/>
      </c>
      <c r="O1006" s="5" t="str">
        <f t="shared" si="33"/>
        <v/>
      </c>
    </row>
    <row r="1007" spans="14:15">
      <c r="N1007" s="5" t="str">
        <f t="shared" si="32"/>
        <v/>
      </c>
      <c r="O1007" s="5" t="str">
        <f t="shared" si="33"/>
        <v/>
      </c>
    </row>
    <row r="1008" spans="14:15">
      <c r="N1008" s="5" t="str">
        <f t="shared" si="32"/>
        <v/>
      </c>
      <c r="O1008" s="5" t="str">
        <f t="shared" si="33"/>
        <v/>
      </c>
    </row>
    <row r="1009" spans="14:15">
      <c r="N1009" s="5" t="str">
        <f t="shared" si="32"/>
        <v/>
      </c>
      <c r="O1009" s="5" t="str">
        <f t="shared" si="33"/>
        <v/>
      </c>
    </row>
    <row r="1010" spans="14:15">
      <c r="N1010" s="5" t="str">
        <f t="shared" si="32"/>
        <v/>
      </c>
      <c r="O1010" s="5" t="str">
        <f t="shared" si="33"/>
        <v/>
      </c>
    </row>
    <row r="1011" spans="14:15">
      <c r="N1011" s="5" t="str">
        <f t="shared" si="32"/>
        <v/>
      </c>
      <c r="O1011" s="5" t="str">
        <f t="shared" si="33"/>
        <v/>
      </c>
    </row>
    <row r="1012" spans="14:15">
      <c r="N1012" s="5" t="str">
        <f t="shared" si="32"/>
        <v/>
      </c>
      <c r="O1012" s="5" t="str">
        <f t="shared" si="33"/>
        <v/>
      </c>
    </row>
    <row r="1013" spans="14:15">
      <c r="N1013" s="5" t="str">
        <f t="shared" si="32"/>
        <v/>
      </c>
      <c r="O1013" s="5" t="str">
        <f t="shared" si="33"/>
        <v/>
      </c>
    </row>
    <row r="1014" spans="14:15">
      <c r="N1014" s="5" t="str">
        <f t="shared" si="32"/>
        <v/>
      </c>
      <c r="O1014" s="5" t="str">
        <f t="shared" si="33"/>
        <v/>
      </c>
    </row>
    <row r="1015" spans="14:15">
      <c r="N1015" s="5" t="str">
        <f t="shared" si="32"/>
        <v/>
      </c>
      <c r="O1015" s="5" t="str">
        <f t="shared" si="33"/>
        <v/>
      </c>
    </row>
    <row r="1016" spans="14:15">
      <c r="N1016" s="5" t="str">
        <f t="shared" si="32"/>
        <v/>
      </c>
      <c r="O1016" s="5" t="str">
        <f t="shared" si="33"/>
        <v/>
      </c>
    </row>
    <row r="1017" spans="14:15">
      <c r="N1017" s="5" t="str">
        <f t="shared" si="32"/>
        <v/>
      </c>
      <c r="O1017" s="5" t="str">
        <f t="shared" si="33"/>
        <v/>
      </c>
    </row>
    <row r="1018" spans="14:15">
      <c r="N1018" s="5" t="str">
        <f t="shared" si="32"/>
        <v/>
      </c>
      <c r="O1018" s="5" t="str">
        <f t="shared" si="33"/>
        <v/>
      </c>
    </row>
    <row r="1019" spans="14:15">
      <c r="N1019" s="5" t="str">
        <f t="shared" si="32"/>
        <v/>
      </c>
      <c r="O1019" s="5" t="str">
        <f t="shared" si="33"/>
        <v/>
      </c>
    </row>
    <row r="1020" spans="14:15">
      <c r="N1020" s="5" t="str">
        <f t="shared" si="32"/>
        <v/>
      </c>
      <c r="O1020" s="5" t="str">
        <f t="shared" si="33"/>
        <v/>
      </c>
    </row>
    <row r="1021" spans="14:15">
      <c r="N1021" s="5" t="str">
        <f t="shared" si="32"/>
        <v/>
      </c>
      <c r="O1021" s="5" t="str">
        <f t="shared" si="33"/>
        <v/>
      </c>
    </row>
    <row r="1022" spans="14:15">
      <c r="N1022" s="5" t="str">
        <f t="shared" si="32"/>
        <v/>
      </c>
      <c r="O1022" s="5" t="str">
        <f t="shared" si="33"/>
        <v/>
      </c>
    </row>
    <row r="1023" spans="14:15">
      <c r="N1023" s="5" t="str">
        <f t="shared" si="32"/>
        <v/>
      </c>
      <c r="O1023" s="5" t="str">
        <f t="shared" si="33"/>
        <v/>
      </c>
    </row>
    <row r="1024" spans="14:15">
      <c r="N1024" s="5" t="str">
        <f t="shared" si="32"/>
        <v/>
      </c>
      <c r="O1024" s="5" t="str">
        <f t="shared" si="33"/>
        <v/>
      </c>
    </row>
    <row r="1025" spans="14:15">
      <c r="N1025" s="5" t="str">
        <f t="shared" si="32"/>
        <v/>
      </c>
      <c r="O1025" s="5" t="str">
        <f t="shared" si="33"/>
        <v/>
      </c>
    </row>
    <row r="1026" spans="14:15">
      <c r="N1026" s="5" t="str">
        <f t="shared" si="32"/>
        <v/>
      </c>
      <c r="O1026" s="5" t="str">
        <f t="shared" si="33"/>
        <v/>
      </c>
    </row>
    <row r="1027" spans="14:15">
      <c r="N1027" s="5" t="str">
        <f t="shared" si="32"/>
        <v/>
      </c>
      <c r="O1027" s="5" t="str">
        <f t="shared" si="33"/>
        <v/>
      </c>
    </row>
    <row r="1028" spans="14:15">
      <c r="N1028" s="5" t="str">
        <f t="shared" si="32"/>
        <v/>
      </c>
      <c r="O1028" s="5" t="str">
        <f t="shared" si="33"/>
        <v/>
      </c>
    </row>
    <row r="1029" spans="14:15">
      <c r="N1029" s="5" t="str">
        <f t="shared" si="32"/>
        <v/>
      </c>
      <c r="O1029" s="5" t="str">
        <f t="shared" si="33"/>
        <v/>
      </c>
    </row>
    <row r="1030" spans="14:15">
      <c r="N1030" s="5" t="str">
        <f t="shared" si="32"/>
        <v/>
      </c>
      <c r="O1030" s="5" t="str">
        <f t="shared" si="33"/>
        <v/>
      </c>
    </row>
    <row r="1031" spans="14:15">
      <c r="N1031" s="5" t="str">
        <f t="shared" si="32"/>
        <v/>
      </c>
      <c r="O1031" s="5" t="str">
        <f t="shared" si="33"/>
        <v/>
      </c>
    </row>
    <row r="1032" spans="14:15">
      <c r="N1032" s="5" t="str">
        <f t="shared" si="32"/>
        <v/>
      </c>
      <c r="O1032" s="5" t="str">
        <f t="shared" si="33"/>
        <v/>
      </c>
    </row>
    <row r="1033" spans="14:15">
      <c r="N1033" s="5" t="str">
        <f t="shared" si="32"/>
        <v/>
      </c>
      <c r="O1033" s="5" t="str">
        <f t="shared" si="33"/>
        <v/>
      </c>
    </row>
    <row r="1034" spans="14:15">
      <c r="N1034" s="5" t="str">
        <f t="shared" si="32"/>
        <v/>
      </c>
      <c r="O1034" s="5" t="str">
        <f t="shared" si="33"/>
        <v/>
      </c>
    </row>
    <row r="1035" spans="14:15">
      <c r="N1035" s="5" t="str">
        <f t="shared" si="32"/>
        <v/>
      </c>
      <c r="O1035" s="5" t="str">
        <f t="shared" si="33"/>
        <v/>
      </c>
    </row>
    <row r="1036" spans="14:15">
      <c r="N1036" s="5" t="str">
        <f t="shared" si="32"/>
        <v/>
      </c>
      <c r="O1036" s="5" t="str">
        <f t="shared" si="33"/>
        <v/>
      </c>
    </row>
    <row r="1037" spans="14:15">
      <c r="N1037" s="5" t="str">
        <f t="shared" si="32"/>
        <v/>
      </c>
      <c r="O1037" s="5" t="str">
        <f t="shared" si="33"/>
        <v/>
      </c>
    </row>
    <row r="1038" spans="14:15">
      <c r="N1038" s="5" t="str">
        <f t="shared" si="32"/>
        <v/>
      </c>
      <c r="O1038" s="5" t="str">
        <f t="shared" si="33"/>
        <v/>
      </c>
    </row>
    <row r="1039" spans="14:15">
      <c r="N1039" s="5" t="str">
        <f t="shared" si="32"/>
        <v/>
      </c>
      <c r="O1039" s="5" t="str">
        <f t="shared" si="33"/>
        <v/>
      </c>
    </row>
    <row r="1040" spans="14:15">
      <c r="N1040" s="5" t="str">
        <f t="shared" si="32"/>
        <v/>
      </c>
      <c r="O1040" s="5" t="str">
        <f t="shared" si="33"/>
        <v/>
      </c>
    </row>
    <row r="1041" spans="14:15">
      <c r="N1041" s="5" t="str">
        <f t="shared" si="32"/>
        <v/>
      </c>
      <c r="O1041" s="5" t="str">
        <f t="shared" si="33"/>
        <v/>
      </c>
    </row>
    <row r="1042" spans="14:15">
      <c r="N1042" s="5" t="str">
        <f t="shared" si="32"/>
        <v/>
      </c>
      <c r="O1042" s="5" t="str">
        <f t="shared" si="33"/>
        <v/>
      </c>
    </row>
    <row r="1043" spans="14:15">
      <c r="N1043" s="5" t="str">
        <f t="shared" si="32"/>
        <v/>
      </c>
      <c r="O1043" s="5" t="str">
        <f t="shared" si="33"/>
        <v/>
      </c>
    </row>
    <row r="1044" spans="14:15">
      <c r="N1044" s="5" t="str">
        <f t="shared" si="32"/>
        <v/>
      </c>
      <c r="O1044" s="5" t="str">
        <f t="shared" si="33"/>
        <v/>
      </c>
    </row>
    <row r="1045" spans="14:15">
      <c r="N1045" s="5" t="str">
        <f t="shared" si="32"/>
        <v/>
      </c>
      <c r="O1045" s="5" t="str">
        <f t="shared" si="33"/>
        <v/>
      </c>
    </row>
    <row r="1046" spans="14:15">
      <c r="N1046" s="5" t="str">
        <f t="shared" ref="N1046:N1109" si="34">IF(SUM(B1046,D1046,F1046,H1046,J1046,L1046)&gt;0,SUM(B1046,D1046,F1046,H1046,J1046,L1046),TRIM(" ") )</f>
        <v/>
      </c>
      <c r="O1046" s="5" t="str">
        <f t="shared" ref="O1046:O1109" si="35">IF(SUM(C1046,E1046,G1046,I1046,K1046,M1046)&gt;0,SUM(C1046,E1046,G1046,I1046,K1046,M1046),TRIM(" ") )</f>
        <v/>
      </c>
    </row>
    <row r="1047" spans="14:15">
      <c r="N1047" s="5" t="str">
        <f t="shared" si="34"/>
        <v/>
      </c>
      <c r="O1047" s="5" t="str">
        <f t="shared" si="35"/>
        <v/>
      </c>
    </row>
    <row r="1048" spans="14:15">
      <c r="N1048" s="5" t="str">
        <f t="shared" si="34"/>
        <v/>
      </c>
      <c r="O1048" s="5" t="str">
        <f t="shared" si="35"/>
        <v/>
      </c>
    </row>
    <row r="1049" spans="14:15">
      <c r="N1049" s="5" t="str">
        <f t="shared" si="34"/>
        <v/>
      </c>
      <c r="O1049" s="5" t="str">
        <f t="shared" si="35"/>
        <v/>
      </c>
    </row>
    <row r="1050" spans="14:15">
      <c r="N1050" s="5" t="str">
        <f t="shared" si="34"/>
        <v/>
      </c>
      <c r="O1050" s="5" t="str">
        <f t="shared" si="35"/>
        <v/>
      </c>
    </row>
    <row r="1051" spans="14:15">
      <c r="N1051" s="5" t="str">
        <f t="shared" si="34"/>
        <v/>
      </c>
      <c r="O1051" s="5" t="str">
        <f t="shared" si="35"/>
        <v/>
      </c>
    </row>
    <row r="1052" spans="14:15">
      <c r="N1052" s="5" t="str">
        <f t="shared" si="34"/>
        <v/>
      </c>
      <c r="O1052" s="5" t="str">
        <f t="shared" si="35"/>
        <v/>
      </c>
    </row>
    <row r="1053" spans="14:15">
      <c r="N1053" s="5" t="str">
        <f t="shared" si="34"/>
        <v/>
      </c>
      <c r="O1053" s="5" t="str">
        <f t="shared" si="35"/>
        <v/>
      </c>
    </row>
    <row r="1054" spans="14:15">
      <c r="N1054" s="5" t="str">
        <f t="shared" si="34"/>
        <v/>
      </c>
      <c r="O1054" s="5" t="str">
        <f t="shared" si="35"/>
        <v/>
      </c>
    </row>
    <row r="1055" spans="14:15">
      <c r="N1055" s="5" t="str">
        <f t="shared" si="34"/>
        <v/>
      </c>
      <c r="O1055" s="5" t="str">
        <f t="shared" si="35"/>
        <v/>
      </c>
    </row>
    <row r="1056" spans="14:15">
      <c r="N1056" s="5" t="str">
        <f t="shared" si="34"/>
        <v/>
      </c>
      <c r="O1056" s="5" t="str">
        <f t="shared" si="35"/>
        <v/>
      </c>
    </row>
    <row r="1057" spans="14:15">
      <c r="N1057" s="5" t="str">
        <f t="shared" si="34"/>
        <v/>
      </c>
      <c r="O1057" s="5" t="str">
        <f t="shared" si="35"/>
        <v/>
      </c>
    </row>
    <row r="1058" spans="14:15">
      <c r="N1058" s="5" t="str">
        <f t="shared" si="34"/>
        <v/>
      </c>
      <c r="O1058" s="5" t="str">
        <f t="shared" si="35"/>
        <v/>
      </c>
    </row>
    <row r="1059" spans="14:15">
      <c r="N1059" s="5" t="str">
        <f t="shared" si="34"/>
        <v/>
      </c>
      <c r="O1059" s="5" t="str">
        <f t="shared" si="35"/>
        <v/>
      </c>
    </row>
    <row r="1060" spans="14:15">
      <c r="N1060" s="5" t="str">
        <f t="shared" si="34"/>
        <v/>
      </c>
      <c r="O1060" s="5" t="str">
        <f t="shared" si="35"/>
        <v/>
      </c>
    </row>
    <row r="1061" spans="14:15">
      <c r="N1061" s="5" t="str">
        <f t="shared" si="34"/>
        <v/>
      </c>
      <c r="O1061" s="5" t="str">
        <f t="shared" si="35"/>
        <v/>
      </c>
    </row>
    <row r="1062" spans="14:15">
      <c r="N1062" s="5" t="str">
        <f t="shared" si="34"/>
        <v/>
      </c>
      <c r="O1062" s="5" t="str">
        <f t="shared" si="35"/>
        <v/>
      </c>
    </row>
    <row r="1063" spans="14:15">
      <c r="N1063" s="5" t="str">
        <f t="shared" si="34"/>
        <v/>
      </c>
      <c r="O1063" s="5" t="str">
        <f t="shared" si="35"/>
        <v/>
      </c>
    </row>
    <row r="1064" spans="14:15">
      <c r="N1064" s="5" t="str">
        <f t="shared" si="34"/>
        <v/>
      </c>
      <c r="O1064" s="5" t="str">
        <f t="shared" si="35"/>
        <v/>
      </c>
    </row>
    <row r="1065" spans="14:15">
      <c r="N1065" s="5" t="str">
        <f t="shared" si="34"/>
        <v/>
      </c>
      <c r="O1065" s="5" t="str">
        <f t="shared" si="35"/>
        <v/>
      </c>
    </row>
    <row r="1066" spans="14:15">
      <c r="N1066" s="5" t="str">
        <f t="shared" si="34"/>
        <v/>
      </c>
      <c r="O1066" s="5" t="str">
        <f t="shared" si="35"/>
        <v/>
      </c>
    </row>
    <row r="1067" spans="14:15">
      <c r="N1067" s="5" t="str">
        <f t="shared" si="34"/>
        <v/>
      </c>
      <c r="O1067" s="5" t="str">
        <f t="shared" si="35"/>
        <v/>
      </c>
    </row>
    <row r="1068" spans="14:15">
      <c r="N1068" s="5" t="str">
        <f t="shared" si="34"/>
        <v/>
      </c>
      <c r="O1068" s="5" t="str">
        <f t="shared" si="35"/>
        <v/>
      </c>
    </row>
    <row r="1069" spans="14:15">
      <c r="N1069" s="5" t="str">
        <f t="shared" si="34"/>
        <v/>
      </c>
      <c r="O1069" s="5" t="str">
        <f t="shared" si="35"/>
        <v/>
      </c>
    </row>
    <row r="1070" spans="14:15">
      <c r="N1070" s="5" t="str">
        <f t="shared" si="34"/>
        <v/>
      </c>
      <c r="O1070" s="5" t="str">
        <f t="shared" si="35"/>
        <v/>
      </c>
    </row>
    <row r="1071" spans="14:15">
      <c r="N1071" s="5" t="str">
        <f t="shared" si="34"/>
        <v/>
      </c>
      <c r="O1071" s="5" t="str">
        <f t="shared" si="35"/>
        <v/>
      </c>
    </row>
    <row r="1072" spans="14:15">
      <c r="N1072" s="5" t="str">
        <f t="shared" si="34"/>
        <v/>
      </c>
      <c r="O1072" s="5" t="str">
        <f t="shared" si="35"/>
        <v/>
      </c>
    </row>
    <row r="1073" spans="14:15">
      <c r="N1073" s="5" t="str">
        <f t="shared" si="34"/>
        <v/>
      </c>
      <c r="O1073" s="5" t="str">
        <f t="shared" si="35"/>
        <v/>
      </c>
    </row>
    <row r="1074" spans="14:15">
      <c r="N1074" s="5" t="str">
        <f t="shared" si="34"/>
        <v/>
      </c>
      <c r="O1074" s="5" t="str">
        <f t="shared" si="35"/>
        <v/>
      </c>
    </row>
    <row r="1075" spans="14:15">
      <c r="N1075" s="5" t="str">
        <f t="shared" si="34"/>
        <v/>
      </c>
      <c r="O1075" s="5" t="str">
        <f t="shared" si="35"/>
        <v/>
      </c>
    </row>
    <row r="1076" spans="14:15">
      <c r="N1076" s="5" t="str">
        <f t="shared" si="34"/>
        <v/>
      </c>
      <c r="O1076" s="5" t="str">
        <f t="shared" si="35"/>
        <v/>
      </c>
    </row>
    <row r="1077" spans="14:15">
      <c r="N1077" s="5" t="str">
        <f t="shared" si="34"/>
        <v/>
      </c>
      <c r="O1077" s="5" t="str">
        <f t="shared" si="35"/>
        <v/>
      </c>
    </row>
    <row r="1078" spans="14:15">
      <c r="N1078" s="5" t="str">
        <f t="shared" si="34"/>
        <v/>
      </c>
      <c r="O1078" s="5" t="str">
        <f t="shared" si="35"/>
        <v/>
      </c>
    </row>
    <row r="1079" spans="14:15">
      <c r="N1079" s="5" t="str">
        <f t="shared" si="34"/>
        <v/>
      </c>
      <c r="O1079" s="5" t="str">
        <f t="shared" si="35"/>
        <v/>
      </c>
    </row>
    <row r="1080" spans="14:15">
      <c r="N1080" s="5" t="str">
        <f t="shared" si="34"/>
        <v/>
      </c>
      <c r="O1080" s="5" t="str">
        <f t="shared" si="35"/>
        <v/>
      </c>
    </row>
    <row r="1081" spans="14:15">
      <c r="N1081" s="5" t="str">
        <f t="shared" si="34"/>
        <v/>
      </c>
      <c r="O1081" s="5" t="str">
        <f t="shared" si="35"/>
        <v/>
      </c>
    </row>
    <row r="1082" spans="14:15">
      <c r="N1082" s="5" t="str">
        <f t="shared" si="34"/>
        <v/>
      </c>
      <c r="O1082" s="5" t="str">
        <f t="shared" si="35"/>
        <v/>
      </c>
    </row>
    <row r="1083" spans="14:15">
      <c r="N1083" s="5" t="str">
        <f t="shared" si="34"/>
        <v/>
      </c>
      <c r="O1083" s="5" t="str">
        <f t="shared" si="35"/>
        <v/>
      </c>
    </row>
    <row r="1084" spans="14:15">
      <c r="N1084" s="5" t="str">
        <f t="shared" si="34"/>
        <v/>
      </c>
      <c r="O1084" s="5" t="str">
        <f t="shared" si="35"/>
        <v/>
      </c>
    </row>
    <row r="1085" spans="14:15">
      <c r="N1085" s="5" t="str">
        <f t="shared" si="34"/>
        <v/>
      </c>
      <c r="O1085" s="5" t="str">
        <f t="shared" si="35"/>
        <v/>
      </c>
    </row>
    <row r="1086" spans="14:15">
      <c r="N1086" s="5" t="str">
        <f t="shared" si="34"/>
        <v/>
      </c>
      <c r="O1086" s="5" t="str">
        <f t="shared" si="35"/>
        <v/>
      </c>
    </row>
    <row r="1087" spans="14:15">
      <c r="N1087" s="5" t="str">
        <f t="shared" si="34"/>
        <v/>
      </c>
      <c r="O1087" s="5" t="str">
        <f t="shared" si="35"/>
        <v/>
      </c>
    </row>
    <row r="1088" spans="14:15">
      <c r="N1088" s="5" t="str">
        <f t="shared" si="34"/>
        <v/>
      </c>
      <c r="O1088" s="5" t="str">
        <f t="shared" si="35"/>
        <v/>
      </c>
    </row>
    <row r="1089" spans="14:15">
      <c r="N1089" s="5" t="str">
        <f t="shared" si="34"/>
        <v/>
      </c>
      <c r="O1089" s="5" t="str">
        <f t="shared" si="35"/>
        <v/>
      </c>
    </row>
    <row r="1090" spans="14:15">
      <c r="N1090" s="5" t="str">
        <f t="shared" si="34"/>
        <v/>
      </c>
      <c r="O1090" s="5" t="str">
        <f t="shared" si="35"/>
        <v/>
      </c>
    </row>
    <row r="1091" spans="14:15">
      <c r="N1091" s="5" t="str">
        <f t="shared" si="34"/>
        <v/>
      </c>
      <c r="O1091" s="5" t="str">
        <f t="shared" si="35"/>
        <v/>
      </c>
    </row>
    <row r="1092" spans="14:15">
      <c r="N1092" s="5" t="str">
        <f t="shared" si="34"/>
        <v/>
      </c>
      <c r="O1092" s="5" t="str">
        <f t="shared" si="35"/>
        <v/>
      </c>
    </row>
    <row r="1093" spans="14:15">
      <c r="N1093" s="5" t="str">
        <f t="shared" si="34"/>
        <v/>
      </c>
      <c r="O1093" s="5" t="str">
        <f t="shared" si="35"/>
        <v/>
      </c>
    </row>
    <row r="1094" spans="14:15">
      <c r="N1094" s="5" t="str">
        <f t="shared" si="34"/>
        <v/>
      </c>
      <c r="O1094" s="5" t="str">
        <f t="shared" si="35"/>
        <v/>
      </c>
    </row>
    <row r="1095" spans="14:15">
      <c r="N1095" s="5" t="str">
        <f t="shared" si="34"/>
        <v/>
      </c>
      <c r="O1095" s="5" t="str">
        <f t="shared" si="35"/>
        <v/>
      </c>
    </row>
    <row r="1096" spans="14:15">
      <c r="N1096" s="5" t="str">
        <f t="shared" si="34"/>
        <v/>
      </c>
      <c r="O1096" s="5" t="str">
        <f t="shared" si="35"/>
        <v/>
      </c>
    </row>
    <row r="1097" spans="14:15">
      <c r="N1097" s="5" t="str">
        <f t="shared" si="34"/>
        <v/>
      </c>
      <c r="O1097" s="5" t="str">
        <f t="shared" si="35"/>
        <v/>
      </c>
    </row>
    <row r="1098" spans="14:15">
      <c r="N1098" s="5" t="str">
        <f t="shared" si="34"/>
        <v/>
      </c>
      <c r="O1098" s="5" t="str">
        <f t="shared" si="35"/>
        <v/>
      </c>
    </row>
    <row r="1099" spans="14:15">
      <c r="N1099" s="5" t="str">
        <f t="shared" si="34"/>
        <v/>
      </c>
      <c r="O1099" s="5" t="str">
        <f t="shared" si="35"/>
        <v/>
      </c>
    </row>
    <row r="1100" spans="14:15">
      <c r="N1100" s="5" t="str">
        <f t="shared" si="34"/>
        <v/>
      </c>
      <c r="O1100" s="5" t="str">
        <f t="shared" si="35"/>
        <v/>
      </c>
    </row>
    <row r="1101" spans="14:15">
      <c r="N1101" s="5" t="str">
        <f t="shared" si="34"/>
        <v/>
      </c>
      <c r="O1101" s="5" t="str">
        <f t="shared" si="35"/>
        <v/>
      </c>
    </row>
    <row r="1102" spans="14:15">
      <c r="N1102" s="5" t="str">
        <f t="shared" si="34"/>
        <v/>
      </c>
      <c r="O1102" s="5" t="str">
        <f t="shared" si="35"/>
        <v/>
      </c>
    </row>
    <row r="1103" spans="14:15">
      <c r="N1103" s="5" t="str">
        <f t="shared" si="34"/>
        <v/>
      </c>
      <c r="O1103" s="5" t="str">
        <f t="shared" si="35"/>
        <v/>
      </c>
    </row>
    <row r="1104" spans="14:15">
      <c r="N1104" s="5" t="str">
        <f t="shared" si="34"/>
        <v/>
      </c>
      <c r="O1104" s="5" t="str">
        <f t="shared" si="35"/>
        <v/>
      </c>
    </row>
    <row r="1105" spans="14:15">
      <c r="N1105" s="5" t="str">
        <f t="shared" si="34"/>
        <v/>
      </c>
      <c r="O1105" s="5" t="str">
        <f t="shared" si="35"/>
        <v/>
      </c>
    </row>
    <row r="1106" spans="14:15">
      <c r="N1106" s="5" t="str">
        <f t="shared" si="34"/>
        <v/>
      </c>
      <c r="O1106" s="5" t="str">
        <f t="shared" si="35"/>
        <v/>
      </c>
    </row>
    <row r="1107" spans="14:15">
      <c r="N1107" s="5" t="str">
        <f t="shared" si="34"/>
        <v/>
      </c>
      <c r="O1107" s="5" t="str">
        <f t="shared" si="35"/>
        <v/>
      </c>
    </row>
    <row r="1108" spans="14:15">
      <c r="N1108" s="5" t="str">
        <f t="shared" si="34"/>
        <v/>
      </c>
      <c r="O1108" s="5" t="str">
        <f t="shared" si="35"/>
        <v/>
      </c>
    </row>
    <row r="1109" spans="14:15">
      <c r="N1109" s="5" t="str">
        <f t="shared" si="34"/>
        <v/>
      </c>
      <c r="O1109" s="5" t="str">
        <f t="shared" si="35"/>
        <v/>
      </c>
    </row>
    <row r="1110" spans="14:15">
      <c r="N1110" s="5" t="str">
        <f t="shared" ref="N1110:N1173" si="36">IF(SUM(B1110,D1110,F1110,H1110,J1110,L1110)&gt;0,SUM(B1110,D1110,F1110,H1110,J1110,L1110),TRIM(" ") )</f>
        <v/>
      </c>
      <c r="O1110" s="5" t="str">
        <f t="shared" ref="O1110:O1173" si="37">IF(SUM(C1110,E1110,G1110,I1110,K1110,M1110)&gt;0,SUM(C1110,E1110,G1110,I1110,K1110,M1110),TRIM(" ") )</f>
        <v/>
      </c>
    </row>
    <row r="1111" spans="14:15">
      <c r="N1111" s="5" t="str">
        <f t="shared" si="36"/>
        <v/>
      </c>
      <c r="O1111" s="5" t="str">
        <f t="shared" si="37"/>
        <v/>
      </c>
    </row>
    <row r="1112" spans="14:15">
      <c r="N1112" s="5" t="str">
        <f t="shared" si="36"/>
        <v/>
      </c>
      <c r="O1112" s="5" t="str">
        <f t="shared" si="37"/>
        <v/>
      </c>
    </row>
    <row r="1113" spans="14:15">
      <c r="N1113" s="5" t="str">
        <f t="shared" si="36"/>
        <v/>
      </c>
      <c r="O1113" s="5" t="str">
        <f t="shared" si="37"/>
        <v/>
      </c>
    </row>
    <row r="1114" spans="14:15">
      <c r="N1114" s="5" t="str">
        <f t="shared" si="36"/>
        <v/>
      </c>
      <c r="O1114" s="5" t="str">
        <f t="shared" si="37"/>
        <v/>
      </c>
    </row>
    <row r="1115" spans="14:15">
      <c r="N1115" s="5" t="str">
        <f t="shared" si="36"/>
        <v/>
      </c>
      <c r="O1115" s="5" t="str">
        <f t="shared" si="37"/>
        <v/>
      </c>
    </row>
    <row r="1116" spans="14:15">
      <c r="N1116" s="5" t="str">
        <f t="shared" si="36"/>
        <v/>
      </c>
      <c r="O1116" s="5" t="str">
        <f t="shared" si="37"/>
        <v/>
      </c>
    </row>
    <row r="1117" spans="14:15">
      <c r="N1117" s="5" t="str">
        <f t="shared" si="36"/>
        <v/>
      </c>
      <c r="O1117" s="5" t="str">
        <f t="shared" si="37"/>
        <v/>
      </c>
    </row>
    <row r="1118" spans="14:15">
      <c r="N1118" s="5" t="str">
        <f t="shared" si="36"/>
        <v/>
      </c>
      <c r="O1118" s="5" t="str">
        <f t="shared" si="37"/>
        <v/>
      </c>
    </row>
    <row r="1119" spans="14:15">
      <c r="N1119" s="5" t="str">
        <f t="shared" si="36"/>
        <v/>
      </c>
      <c r="O1119" s="5" t="str">
        <f t="shared" si="37"/>
        <v/>
      </c>
    </row>
    <row r="1120" spans="14:15">
      <c r="N1120" s="5" t="str">
        <f t="shared" si="36"/>
        <v/>
      </c>
      <c r="O1120" s="5" t="str">
        <f t="shared" si="37"/>
        <v/>
      </c>
    </row>
    <row r="1121" spans="14:15">
      <c r="N1121" s="5" t="str">
        <f t="shared" si="36"/>
        <v/>
      </c>
      <c r="O1121" s="5" t="str">
        <f t="shared" si="37"/>
        <v/>
      </c>
    </row>
    <row r="1122" spans="14:15">
      <c r="N1122" s="5" t="str">
        <f t="shared" si="36"/>
        <v/>
      </c>
      <c r="O1122" s="5" t="str">
        <f t="shared" si="37"/>
        <v/>
      </c>
    </row>
    <row r="1123" spans="14:15">
      <c r="N1123" s="5" t="str">
        <f t="shared" si="36"/>
        <v/>
      </c>
      <c r="O1123" s="5" t="str">
        <f t="shared" si="37"/>
        <v/>
      </c>
    </row>
    <row r="1124" spans="14:15">
      <c r="N1124" s="5" t="str">
        <f t="shared" si="36"/>
        <v/>
      </c>
      <c r="O1124" s="5" t="str">
        <f t="shared" si="37"/>
        <v/>
      </c>
    </row>
    <row r="1125" spans="14:15">
      <c r="N1125" s="5" t="str">
        <f t="shared" si="36"/>
        <v/>
      </c>
      <c r="O1125" s="5" t="str">
        <f t="shared" si="37"/>
        <v/>
      </c>
    </row>
    <row r="1126" spans="14:15">
      <c r="N1126" s="5" t="str">
        <f t="shared" si="36"/>
        <v/>
      </c>
      <c r="O1126" s="5" t="str">
        <f t="shared" si="37"/>
        <v/>
      </c>
    </row>
    <row r="1127" spans="14:15">
      <c r="N1127" s="5" t="str">
        <f t="shared" si="36"/>
        <v/>
      </c>
      <c r="O1127" s="5" t="str">
        <f t="shared" si="37"/>
        <v/>
      </c>
    </row>
    <row r="1128" spans="14:15">
      <c r="N1128" s="5" t="str">
        <f t="shared" si="36"/>
        <v/>
      </c>
      <c r="O1128" s="5" t="str">
        <f t="shared" si="37"/>
        <v/>
      </c>
    </row>
    <row r="1129" spans="14:15">
      <c r="N1129" s="5" t="str">
        <f t="shared" si="36"/>
        <v/>
      </c>
      <c r="O1129" s="5" t="str">
        <f t="shared" si="37"/>
        <v/>
      </c>
    </row>
    <row r="1130" spans="14:15">
      <c r="N1130" s="5" t="str">
        <f t="shared" si="36"/>
        <v/>
      </c>
      <c r="O1130" s="5" t="str">
        <f t="shared" si="37"/>
        <v/>
      </c>
    </row>
    <row r="1131" spans="14:15">
      <c r="N1131" s="5" t="str">
        <f t="shared" si="36"/>
        <v/>
      </c>
      <c r="O1131" s="5" t="str">
        <f t="shared" si="37"/>
        <v/>
      </c>
    </row>
    <row r="1132" spans="14:15">
      <c r="N1132" s="5" t="str">
        <f t="shared" si="36"/>
        <v/>
      </c>
      <c r="O1132" s="5" t="str">
        <f t="shared" si="37"/>
        <v/>
      </c>
    </row>
    <row r="1133" spans="14:15">
      <c r="N1133" s="5" t="str">
        <f t="shared" si="36"/>
        <v/>
      </c>
      <c r="O1133" s="5" t="str">
        <f t="shared" si="37"/>
        <v/>
      </c>
    </row>
    <row r="1134" spans="14:15">
      <c r="N1134" s="5" t="str">
        <f t="shared" si="36"/>
        <v/>
      </c>
      <c r="O1134" s="5" t="str">
        <f t="shared" si="37"/>
        <v/>
      </c>
    </row>
    <row r="1135" spans="14:15">
      <c r="N1135" s="5" t="str">
        <f t="shared" si="36"/>
        <v/>
      </c>
      <c r="O1135" s="5" t="str">
        <f t="shared" si="37"/>
        <v/>
      </c>
    </row>
    <row r="1136" spans="14:15">
      <c r="N1136" s="5" t="str">
        <f t="shared" si="36"/>
        <v/>
      </c>
      <c r="O1136" s="5" t="str">
        <f t="shared" si="37"/>
        <v/>
      </c>
    </row>
    <row r="1137" spans="14:15">
      <c r="N1137" s="5" t="str">
        <f t="shared" si="36"/>
        <v/>
      </c>
      <c r="O1137" s="5" t="str">
        <f t="shared" si="37"/>
        <v/>
      </c>
    </row>
    <row r="1138" spans="14:15">
      <c r="N1138" s="5" t="str">
        <f t="shared" si="36"/>
        <v/>
      </c>
      <c r="O1138" s="5" t="str">
        <f t="shared" si="37"/>
        <v/>
      </c>
    </row>
    <row r="1139" spans="14:15">
      <c r="N1139" s="5" t="str">
        <f t="shared" si="36"/>
        <v/>
      </c>
      <c r="O1139" s="5" t="str">
        <f t="shared" si="37"/>
        <v/>
      </c>
    </row>
    <row r="1140" spans="14:15">
      <c r="N1140" s="5" t="str">
        <f t="shared" si="36"/>
        <v/>
      </c>
      <c r="O1140" s="5" t="str">
        <f t="shared" si="37"/>
        <v/>
      </c>
    </row>
    <row r="1141" spans="14:15">
      <c r="N1141" s="5" t="str">
        <f t="shared" si="36"/>
        <v/>
      </c>
      <c r="O1141" s="5" t="str">
        <f t="shared" si="37"/>
        <v/>
      </c>
    </row>
    <row r="1142" spans="14:15">
      <c r="N1142" s="5" t="str">
        <f t="shared" si="36"/>
        <v/>
      </c>
      <c r="O1142" s="5" t="str">
        <f t="shared" si="37"/>
        <v/>
      </c>
    </row>
    <row r="1143" spans="14:15">
      <c r="N1143" s="5" t="str">
        <f t="shared" si="36"/>
        <v/>
      </c>
      <c r="O1143" s="5" t="str">
        <f t="shared" si="37"/>
        <v/>
      </c>
    </row>
    <row r="1144" spans="14:15">
      <c r="N1144" s="5" t="str">
        <f t="shared" si="36"/>
        <v/>
      </c>
      <c r="O1144" s="5" t="str">
        <f t="shared" si="37"/>
        <v/>
      </c>
    </row>
    <row r="1145" spans="14:15">
      <c r="N1145" s="5" t="str">
        <f t="shared" si="36"/>
        <v/>
      </c>
      <c r="O1145" s="5" t="str">
        <f t="shared" si="37"/>
        <v/>
      </c>
    </row>
    <row r="1146" spans="14:15">
      <c r="N1146" s="5" t="str">
        <f t="shared" si="36"/>
        <v/>
      </c>
      <c r="O1146" s="5" t="str">
        <f t="shared" si="37"/>
        <v/>
      </c>
    </row>
    <row r="1147" spans="14:15">
      <c r="N1147" s="5" t="str">
        <f t="shared" si="36"/>
        <v/>
      </c>
      <c r="O1147" s="5" t="str">
        <f t="shared" si="37"/>
        <v/>
      </c>
    </row>
    <row r="1148" spans="14:15">
      <c r="N1148" s="5" t="str">
        <f t="shared" si="36"/>
        <v/>
      </c>
      <c r="O1148" s="5" t="str">
        <f t="shared" si="37"/>
        <v/>
      </c>
    </row>
    <row r="1149" spans="14:15">
      <c r="N1149" s="5" t="str">
        <f t="shared" si="36"/>
        <v/>
      </c>
      <c r="O1149" s="5" t="str">
        <f t="shared" si="37"/>
        <v/>
      </c>
    </row>
    <row r="1150" spans="14:15">
      <c r="N1150" s="5" t="str">
        <f t="shared" si="36"/>
        <v/>
      </c>
      <c r="O1150" s="5" t="str">
        <f t="shared" si="37"/>
        <v/>
      </c>
    </row>
    <row r="1151" spans="14:15">
      <c r="N1151" s="5" t="str">
        <f t="shared" si="36"/>
        <v/>
      </c>
      <c r="O1151" s="5" t="str">
        <f t="shared" si="37"/>
        <v/>
      </c>
    </row>
    <row r="1152" spans="14:15">
      <c r="N1152" s="5" t="str">
        <f t="shared" si="36"/>
        <v/>
      </c>
      <c r="O1152" s="5" t="str">
        <f t="shared" si="37"/>
        <v/>
      </c>
    </row>
    <row r="1153" spans="14:15">
      <c r="N1153" s="5" t="str">
        <f t="shared" si="36"/>
        <v/>
      </c>
      <c r="O1153" s="5" t="str">
        <f t="shared" si="37"/>
        <v/>
      </c>
    </row>
    <row r="1154" spans="14:15">
      <c r="N1154" s="5" t="str">
        <f t="shared" si="36"/>
        <v/>
      </c>
      <c r="O1154" s="5" t="str">
        <f t="shared" si="37"/>
        <v/>
      </c>
    </row>
    <row r="1155" spans="14:15">
      <c r="N1155" s="5" t="str">
        <f t="shared" si="36"/>
        <v/>
      </c>
      <c r="O1155" s="5" t="str">
        <f t="shared" si="37"/>
        <v/>
      </c>
    </row>
    <row r="1156" spans="14:15">
      <c r="N1156" s="5" t="str">
        <f t="shared" si="36"/>
        <v/>
      </c>
      <c r="O1156" s="5" t="str">
        <f t="shared" si="37"/>
        <v/>
      </c>
    </row>
    <row r="1157" spans="14:15">
      <c r="N1157" s="5" t="str">
        <f t="shared" si="36"/>
        <v/>
      </c>
      <c r="O1157" s="5" t="str">
        <f t="shared" si="37"/>
        <v/>
      </c>
    </row>
    <row r="1158" spans="14:15">
      <c r="N1158" s="5" t="str">
        <f t="shared" si="36"/>
        <v/>
      </c>
      <c r="O1158" s="5" t="str">
        <f t="shared" si="37"/>
        <v/>
      </c>
    </row>
    <row r="1159" spans="14:15">
      <c r="N1159" s="5" t="str">
        <f t="shared" si="36"/>
        <v/>
      </c>
      <c r="O1159" s="5" t="str">
        <f t="shared" si="37"/>
        <v/>
      </c>
    </row>
    <row r="1160" spans="14:15">
      <c r="N1160" s="5" t="str">
        <f t="shared" si="36"/>
        <v/>
      </c>
      <c r="O1160" s="5" t="str">
        <f t="shared" si="37"/>
        <v/>
      </c>
    </row>
    <row r="1161" spans="14:15">
      <c r="N1161" s="5" t="str">
        <f t="shared" si="36"/>
        <v/>
      </c>
      <c r="O1161" s="5" t="str">
        <f t="shared" si="37"/>
        <v/>
      </c>
    </row>
    <row r="1162" spans="14:15">
      <c r="N1162" s="5" t="str">
        <f t="shared" si="36"/>
        <v/>
      </c>
      <c r="O1162" s="5" t="str">
        <f t="shared" si="37"/>
        <v/>
      </c>
    </row>
    <row r="1163" spans="14:15">
      <c r="N1163" s="5" t="str">
        <f t="shared" si="36"/>
        <v/>
      </c>
      <c r="O1163" s="5" t="str">
        <f t="shared" si="37"/>
        <v/>
      </c>
    </row>
    <row r="1164" spans="14:15">
      <c r="N1164" s="5" t="str">
        <f t="shared" si="36"/>
        <v/>
      </c>
      <c r="O1164" s="5" t="str">
        <f t="shared" si="37"/>
        <v/>
      </c>
    </row>
    <row r="1165" spans="14:15">
      <c r="N1165" s="5" t="str">
        <f t="shared" si="36"/>
        <v/>
      </c>
      <c r="O1165" s="5" t="str">
        <f t="shared" si="37"/>
        <v/>
      </c>
    </row>
    <row r="1166" spans="14:15">
      <c r="N1166" s="5" t="str">
        <f t="shared" si="36"/>
        <v/>
      </c>
      <c r="O1166" s="5" t="str">
        <f t="shared" si="37"/>
        <v/>
      </c>
    </row>
    <row r="1167" spans="14:15">
      <c r="N1167" s="5" t="str">
        <f t="shared" si="36"/>
        <v/>
      </c>
      <c r="O1167" s="5" t="str">
        <f t="shared" si="37"/>
        <v/>
      </c>
    </row>
    <row r="1168" spans="14:15">
      <c r="N1168" s="5" t="str">
        <f t="shared" si="36"/>
        <v/>
      </c>
      <c r="O1168" s="5" t="str">
        <f t="shared" si="37"/>
        <v/>
      </c>
    </row>
    <row r="1169" spans="14:15">
      <c r="N1169" s="5" t="str">
        <f t="shared" si="36"/>
        <v/>
      </c>
      <c r="O1169" s="5" t="str">
        <f t="shared" si="37"/>
        <v/>
      </c>
    </row>
    <row r="1170" spans="14:15">
      <c r="N1170" s="5" t="str">
        <f t="shared" si="36"/>
        <v/>
      </c>
      <c r="O1170" s="5" t="str">
        <f t="shared" si="37"/>
        <v/>
      </c>
    </row>
    <row r="1171" spans="14:15">
      <c r="N1171" s="5" t="str">
        <f t="shared" si="36"/>
        <v/>
      </c>
      <c r="O1171" s="5" t="str">
        <f t="shared" si="37"/>
        <v/>
      </c>
    </row>
    <row r="1172" spans="14:15">
      <c r="N1172" s="5" t="str">
        <f t="shared" si="36"/>
        <v/>
      </c>
      <c r="O1172" s="5" t="str">
        <f t="shared" si="37"/>
        <v/>
      </c>
    </row>
    <row r="1173" spans="14:15">
      <c r="N1173" s="5" t="str">
        <f t="shared" si="36"/>
        <v/>
      </c>
      <c r="O1173" s="5" t="str">
        <f t="shared" si="37"/>
        <v/>
      </c>
    </row>
    <row r="1174" spans="14:15">
      <c r="N1174" s="5" t="str">
        <f t="shared" ref="N1174:N1237" si="38">IF(SUM(B1174,D1174,F1174,H1174,J1174,L1174)&gt;0,SUM(B1174,D1174,F1174,H1174,J1174,L1174),TRIM(" ") )</f>
        <v/>
      </c>
      <c r="O1174" s="5" t="str">
        <f t="shared" ref="O1174:O1237" si="39">IF(SUM(C1174,E1174,G1174,I1174,K1174,M1174)&gt;0,SUM(C1174,E1174,G1174,I1174,K1174,M1174),TRIM(" ") )</f>
        <v/>
      </c>
    </row>
    <row r="1175" spans="14:15">
      <c r="N1175" s="5" t="str">
        <f t="shared" si="38"/>
        <v/>
      </c>
      <c r="O1175" s="5" t="str">
        <f t="shared" si="39"/>
        <v/>
      </c>
    </row>
    <row r="1176" spans="14:15">
      <c r="N1176" s="5" t="str">
        <f t="shared" si="38"/>
        <v/>
      </c>
      <c r="O1176" s="5" t="str">
        <f t="shared" si="39"/>
        <v/>
      </c>
    </row>
    <row r="1177" spans="14:15">
      <c r="N1177" s="5" t="str">
        <f t="shared" si="38"/>
        <v/>
      </c>
      <c r="O1177" s="5" t="str">
        <f t="shared" si="39"/>
        <v/>
      </c>
    </row>
    <row r="1178" spans="14:15">
      <c r="N1178" s="5" t="str">
        <f t="shared" si="38"/>
        <v/>
      </c>
      <c r="O1178" s="5" t="str">
        <f t="shared" si="39"/>
        <v/>
      </c>
    </row>
    <row r="1179" spans="14:15">
      <c r="N1179" s="5" t="str">
        <f t="shared" si="38"/>
        <v/>
      </c>
      <c r="O1179" s="5" t="str">
        <f t="shared" si="39"/>
        <v/>
      </c>
    </row>
    <row r="1180" spans="14:15">
      <c r="N1180" s="5" t="str">
        <f t="shared" si="38"/>
        <v/>
      </c>
      <c r="O1180" s="5" t="str">
        <f t="shared" si="39"/>
        <v/>
      </c>
    </row>
    <row r="1181" spans="14:15">
      <c r="N1181" s="5" t="str">
        <f t="shared" si="38"/>
        <v/>
      </c>
      <c r="O1181" s="5" t="str">
        <f t="shared" si="39"/>
        <v/>
      </c>
    </row>
    <row r="1182" spans="14:15">
      <c r="N1182" s="5" t="str">
        <f t="shared" si="38"/>
        <v/>
      </c>
      <c r="O1182" s="5" t="str">
        <f t="shared" si="39"/>
        <v/>
      </c>
    </row>
    <row r="1183" spans="14:15">
      <c r="N1183" s="5" t="str">
        <f t="shared" si="38"/>
        <v/>
      </c>
      <c r="O1183" s="5" t="str">
        <f t="shared" si="39"/>
        <v/>
      </c>
    </row>
    <row r="1184" spans="14:15">
      <c r="N1184" s="5" t="str">
        <f t="shared" si="38"/>
        <v/>
      </c>
      <c r="O1184" s="5" t="str">
        <f t="shared" si="39"/>
        <v/>
      </c>
    </row>
    <row r="1185" spans="14:15">
      <c r="N1185" s="5" t="str">
        <f t="shared" si="38"/>
        <v/>
      </c>
      <c r="O1185" s="5" t="str">
        <f t="shared" si="39"/>
        <v/>
      </c>
    </row>
    <row r="1186" spans="14:15">
      <c r="N1186" s="5" t="str">
        <f t="shared" si="38"/>
        <v/>
      </c>
      <c r="O1186" s="5" t="str">
        <f t="shared" si="39"/>
        <v/>
      </c>
    </row>
    <row r="1187" spans="14:15">
      <c r="N1187" s="5" t="str">
        <f t="shared" si="38"/>
        <v/>
      </c>
      <c r="O1187" s="5" t="str">
        <f t="shared" si="39"/>
        <v/>
      </c>
    </row>
    <row r="1188" spans="14:15">
      <c r="N1188" s="5" t="str">
        <f t="shared" si="38"/>
        <v/>
      </c>
      <c r="O1188" s="5" t="str">
        <f t="shared" si="39"/>
        <v/>
      </c>
    </row>
    <row r="1189" spans="14:15">
      <c r="N1189" s="5" t="str">
        <f t="shared" si="38"/>
        <v/>
      </c>
      <c r="O1189" s="5" t="str">
        <f t="shared" si="39"/>
        <v/>
      </c>
    </row>
    <row r="1190" spans="14:15">
      <c r="N1190" s="5" t="str">
        <f t="shared" si="38"/>
        <v/>
      </c>
      <c r="O1190" s="5" t="str">
        <f t="shared" si="39"/>
        <v/>
      </c>
    </row>
    <row r="1191" spans="14:15">
      <c r="N1191" s="5" t="str">
        <f t="shared" si="38"/>
        <v/>
      </c>
      <c r="O1191" s="5" t="str">
        <f t="shared" si="39"/>
        <v/>
      </c>
    </row>
    <row r="1192" spans="14:15">
      <c r="N1192" s="5" t="str">
        <f t="shared" si="38"/>
        <v/>
      </c>
      <c r="O1192" s="5" t="str">
        <f t="shared" si="39"/>
        <v/>
      </c>
    </row>
    <row r="1193" spans="14:15">
      <c r="N1193" s="5" t="str">
        <f t="shared" si="38"/>
        <v/>
      </c>
      <c r="O1193" s="5" t="str">
        <f t="shared" si="39"/>
        <v/>
      </c>
    </row>
    <row r="1194" spans="14:15">
      <c r="N1194" s="5" t="str">
        <f t="shared" si="38"/>
        <v/>
      </c>
      <c r="O1194" s="5" t="str">
        <f t="shared" si="39"/>
        <v/>
      </c>
    </row>
    <row r="1195" spans="14:15">
      <c r="N1195" s="5" t="str">
        <f t="shared" si="38"/>
        <v/>
      </c>
      <c r="O1195" s="5" t="str">
        <f t="shared" si="39"/>
        <v/>
      </c>
    </row>
    <row r="1196" spans="14:15">
      <c r="N1196" s="5" t="str">
        <f t="shared" si="38"/>
        <v/>
      </c>
      <c r="O1196" s="5" t="str">
        <f t="shared" si="39"/>
        <v/>
      </c>
    </row>
    <row r="1197" spans="14:15">
      <c r="N1197" s="5" t="str">
        <f t="shared" si="38"/>
        <v/>
      </c>
      <c r="O1197" s="5" t="str">
        <f t="shared" si="39"/>
        <v/>
      </c>
    </row>
    <row r="1198" spans="14:15">
      <c r="N1198" s="5" t="str">
        <f t="shared" si="38"/>
        <v/>
      </c>
      <c r="O1198" s="5" t="str">
        <f t="shared" si="39"/>
        <v/>
      </c>
    </row>
    <row r="1199" spans="14:15">
      <c r="N1199" s="5" t="str">
        <f t="shared" si="38"/>
        <v/>
      </c>
      <c r="O1199" s="5" t="str">
        <f t="shared" si="39"/>
        <v/>
      </c>
    </row>
    <row r="1200" spans="14:15">
      <c r="N1200" s="5" t="str">
        <f t="shared" si="38"/>
        <v/>
      </c>
      <c r="O1200" s="5" t="str">
        <f t="shared" si="39"/>
        <v/>
      </c>
    </row>
    <row r="1201" spans="14:15">
      <c r="N1201" s="5" t="str">
        <f t="shared" si="38"/>
        <v/>
      </c>
      <c r="O1201" s="5" t="str">
        <f t="shared" si="39"/>
        <v/>
      </c>
    </row>
    <row r="1202" spans="14:15">
      <c r="N1202" s="5" t="str">
        <f t="shared" si="38"/>
        <v/>
      </c>
      <c r="O1202" s="5" t="str">
        <f t="shared" si="39"/>
        <v/>
      </c>
    </row>
    <row r="1203" spans="14:15">
      <c r="N1203" s="5" t="str">
        <f t="shared" si="38"/>
        <v/>
      </c>
      <c r="O1203" s="5" t="str">
        <f t="shared" si="39"/>
        <v/>
      </c>
    </row>
    <row r="1204" spans="14:15">
      <c r="N1204" s="5" t="str">
        <f t="shared" si="38"/>
        <v/>
      </c>
      <c r="O1204" s="5" t="str">
        <f t="shared" si="39"/>
        <v/>
      </c>
    </row>
    <row r="1205" spans="14:15">
      <c r="N1205" s="5" t="str">
        <f t="shared" si="38"/>
        <v/>
      </c>
      <c r="O1205" s="5" t="str">
        <f t="shared" si="39"/>
        <v/>
      </c>
    </row>
    <row r="1206" spans="14:15">
      <c r="N1206" s="5" t="str">
        <f t="shared" si="38"/>
        <v/>
      </c>
      <c r="O1206" s="5" t="str">
        <f t="shared" si="39"/>
        <v/>
      </c>
    </row>
    <row r="1207" spans="14:15">
      <c r="N1207" s="5" t="str">
        <f t="shared" si="38"/>
        <v/>
      </c>
      <c r="O1207" s="5" t="str">
        <f t="shared" si="39"/>
        <v/>
      </c>
    </row>
    <row r="1208" spans="14:15">
      <c r="N1208" s="5" t="str">
        <f t="shared" si="38"/>
        <v/>
      </c>
      <c r="O1208" s="5" t="str">
        <f t="shared" si="39"/>
        <v/>
      </c>
    </row>
    <row r="1209" spans="14:15">
      <c r="N1209" s="5" t="str">
        <f t="shared" si="38"/>
        <v/>
      </c>
      <c r="O1209" s="5" t="str">
        <f t="shared" si="39"/>
        <v/>
      </c>
    </row>
    <row r="1210" spans="14:15">
      <c r="N1210" s="5" t="str">
        <f t="shared" si="38"/>
        <v/>
      </c>
      <c r="O1210" s="5" t="str">
        <f t="shared" si="39"/>
        <v/>
      </c>
    </row>
    <row r="1211" spans="14:15">
      <c r="N1211" s="5" t="str">
        <f t="shared" si="38"/>
        <v/>
      </c>
      <c r="O1211" s="5" t="str">
        <f t="shared" si="39"/>
        <v/>
      </c>
    </row>
    <row r="1212" spans="14:15">
      <c r="N1212" s="5" t="str">
        <f t="shared" si="38"/>
        <v/>
      </c>
      <c r="O1212" s="5" t="str">
        <f t="shared" si="39"/>
        <v/>
      </c>
    </row>
    <row r="1213" spans="14:15">
      <c r="N1213" s="5" t="str">
        <f t="shared" si="38"/>
        <v/>
      </c>
      <c r="O1213" s="5" t="str">
        <f t="shared" si="39"/>
        <v/>
      </c>
    </row>
    <row r="1214" spans="14:15">
      <c r="N1214" s="5" t="str">
        <f t="shared" si="38"/>
        <v/>
      </c>
      <c r="O1214" s="5" t="str">
        <f t="shared" si="39"/>
        <v/>
      </c>
    </row>
    <row r="1215" spans="14:15">
      <c r="N1215" s="5" t="str">
        <f t="shared" si="38"/>
        <v/>
      </c>
      <c r="O1215" s="5" t="str">
        <f t="shared" si="39"/>
        <v/>
      </c>
    </row>
    <row r="1216" spans="14:15">
      <c r="N1216" s="5" t="str">
        <f t="shared" si="38"/>
        <v/>
      </c>
      <c r="O1216" s="5" t="str">
        <f t="shared" si="39"/>
        <v/>
      </c>
    </row>
    <row r="1217" spans="14:15">
      <c r="N1217" s="5" t="str">
        <f t="shared" si="38"/>
        <v/>
      </c>
      <c r="O1217" s="5" t="str">
        <f t="shared" si="39"/>
        <v/>
      </c>
    </row>
    <row r="1218" spans="14:15">
      <c r="N1218" s="5" t="str">
        <f t="shared" si="38"/>
        <v/>
      </c>
      <c r="O1218" s="5" t="str">
        <f t="shared" si="39"/>
        <v/>
      </c>
    </row>
    <row r="1219" spans="14:15">
      <c r="N1219" s="5" t="str">
        <f t="shared" si="38"/>
        <v/>
      </c>
      <c r="O1219" s="5" t="str">
        <f t="shared" si="39"/>
        <v/>
      </c>
    </row>
    <row r="1220" spans="14:15">
      <c r="N1220" s="5" t="str">
        <f t="shared" si="38"/>
        <v/>
      </c>
      <c r="O1220" s="5" t="str">
        <f t="shared" si="39"/>
        <v/>
      </c>
    </row>
    <row r="1221" spans="14:15">
      <c r="N1221" s="5" t="str">
        <f t="shared" si="38"/>
        <v/>
      </c>
      <c r="O1221" s="5" t="str">
        <f t="shared" si="39"/>
        <v/>
      </c>
    </row>
    <row r="1222" spans="14:15">
      <c r="N1222" s="5" t="str">
        <f t="shared" si="38"/>
        <v/>
      </c>
      <c r="O1222" s="5" t="str">
        <f t="shared" si="39"/>
        <v/>
      </c>
    </row>
    <row r="1223" spans="14:15">
      <c r="N1223" s="5" t="str">
        <f t="shared" si="38"/>
        <v/>
      </c>
      <c r="O1223" s="5" t="str">
        <f t="shared" si="39"/>
        <v/>
      </c>
    </row>
    <row r="1224" spans="14:15">
      <c r="N1224" s="5" t="str">
        <f t="shared" si="38"/>
        <v/>
      </c>
      <c r="O1224" s="5" t="str">
        <f t="shared" si="39"/>
        <v/>
      </c>
    </row>
    <row r="1225" spans="14:15">
      <c r="N1225" s="5" t="str">
        <f t="shared" si="38"/>
        <v/>
      </c>
      <c r="O1225" s="5" t="str">
        <f t="shared" si="39"/>
        <v/>
      </c>
    </row>
    <row r="1226" spans="14:15">
      <c r="N1226" s="5" t="str">
        <f t="shared" si="38"/>
        <v/>
      </c>
      <c r="O1226" s="5" t="str">
        <f t="shared" si="39"/>
        <v/>
      </c>
    </row>
    <row r="1227" spans="14:15">
      <c r="N1227" s="5" t="str">
        <f t="shared" si="38"/>
        <v/>
      </c>
      <c r="O1227" s="5" t="str">
        <f t="shared" si="39"/>
        <v/>
      </c>
    </row>
    <row r="1228" spans="14:15">
      <c r="N1228" s="5" t="str">
        <f t="shared" si="38"/>
        <v/>
      </c>
      <c r="O1228" s="5" t="str">
        <f t="shared" si="39"/>
        <v/>
      </c>
    </row>
    <row r="1229" spans="14:15">
      <c r="N1229" s="5" t="str">
        <f t="shared" si="38"/>
        <v/>
      </c>
      <c r="O1229" s="5" t="str">
        <f t="shared" si="39"/>
        <v/>
      </c>
    </row>
    <row r="1230" spans="14:15">
      <c r="N1230" s="5" t="str">
        <f t="shared" si="38"/>
        <v/>
      </c>
      <c r="O1230" s="5" t="str">
        <f t="shared" si="39"/>
        <v/>
      </c>
    </row>
    <row r="1231" spans="14:15">
      <c r="N1231" s="5" t="str">
        <f t="shared" si="38"/>
        <v/>
      </c>
      <c r="O1231" s="5" t="str">
        <f t="shared" si="39"/>
        <v/>
      </c>
    </row>
    <row r="1232" spans="14:15">
      <c r="N1232" s="5" t="str">
        <f t="shared" si="38"/>
        <v/>
      </c>
      <c r="O1232" s="5" t="str">
        <f t="shared" si="39"/>
        <v/>
      </c>
    </row>
    <row r="1233" spans="14:15">
      <c r="N1233" s="5" t="str">
        <f t="shared" si="38"/>
        <v/>
      </c>
      <c r="O1233" s="5" t="str">
        <f t="shared" si="39"/>
        <v/>
      </c>
    </row>
    <row r="1234" spans="14:15">
      <c r="N1234" s="5" t="str">
        <f t="shared" si="38"/>
        <v/>
      </c>
      <c r="O1234" s="5" t="str">
        <f t="shared" si="39"/>
        <v/>
      </c>
    </row>
    <row r="1235" spans="14:15">
      <c r="N1235" s="5" t="str">
        <f t="shared" si="38"/>
        <v/>
      </c>
      <c r="O1235" s="5" t="str">
        <f t="shared" si="39"/>
        <v/>
      </c>
    </row>
    <row r="1236" spans="14:15">
      <c r="N1236" s="5" t="str">
        <f t="shared" si="38"/>
        <v/>
      </c>
      <c r="O1236" s="5" t="str">
        <f t="shared" si="39"/>
        <v/>
      </c>
    </row>
    <row r="1237" spans="14:15">
      <c r="N1237" s="5" t="str">
        <f t="shared" si="38"/>
        <v/>
      </c>
      <c r="O1237" s="5" t="str">
        <f t="shared" si="39"/>
        <v/>
      </c>
    </row>
    <row r="1238" spans="14:15">
      <c r="N1238" s="5" t="str">
        <f t="shared" ref="N1238:N1301" si="40">IF(SUM(B1238,D1238,F1238,H1238,J1238,L1238)&gt;0,SUM(B1238,D1238,F1238,H1238,J1238,L1238),TRIM(" ") )</f>
        <v/>
      </c>
      <c r="O1238" s="5" t="str">
        <f t="shared" ref="O1238:O1301" si="41">IF(SUM(C1238,E1238,G1238,I1238,K1238,M1238)&gt;0,SUM(C1238,E1238,G1238,I1238,K1238,M1238),TRIM(" ") )</f>
        <v/>
      </c>
    </row>
    <row r="1239" spans="14:15">
      <c r="N1239" s="5" t="str">
        <f t="shared" si="40"/>
        <v/>
      </c>
      <c r="O1239" s="5" t="str">
        <f t="shared" si="41"/>
        <v/>
      </c>
    </row>
    <row r="1240" spans="14:15">
      <c r="N1240" s="5" t="str">
        <f t="shared" si="40"/>
        <v/>
      </c>
      <c r="O1240" s="5" t="str">
        <f t="shared" si="41"/>
        <v/>
      </c>
    </row>
    <row r="1241" spans="14:15">
      <c r="N1241" s="5" t="str">
        <f t="shared" si="40"/>
        <v/>
      </c>
      <c r="O1241" s="5" t="str">
        <f t="shared" si="41"/>
        <v/>
      </c>
    </row>
    <row r="1242" spans="14:15">
      <c r="N1242" s="5" t="str">
        <f t="shared" si="40"/>
        <v/>
      </c>
      <c r="O1242" s="5" t="str">
        <f t="shared" si="41"/>
        <v/>
      </c>
    </row>
    <row r="1243" spans="14:15">
      <c r="N1243" s="5" t="str">
        <f t="shared" si="40"/>
        <v/>
      </c>
      <c r="O1243" s="5" t="str">
        <f t="shared" si="41"/>
        <v/>
      </c>
    </row>
    <row r="1244" spans="14:15">
      <c r="N1244" s="5" t="str">
        <f t="shared" si="40"/>
        <v/>
      </c>
      <c r="O1244" s="5" t="str">
        <f t="shared" si="41"/>
        <v/>
      </c>
    </row>
    <row r="1245" spans="14:15">
      <c r="N1245" s="5" t="str">
        <f t="shared" si="40"/>
        <v/>
      </c>
      <c r="O1245" s="5" t="str">
        <f t="shared" si="41"/>
        <v/>
      </c>
    </row>
    <row r="1246" spans="14:15">
      <c r="N1246" s="5" t="str">
        <f t="shared" si="40"/>
        <v/>
      </c>
      <c r="O1246" s="5" t="str">
        <f t="shared" si="41"/>
        <v/>
      </c>
    </row>
    <row r="1247" spans="14:15">
      <c r="N1247" s="5" t="str">
        <f t="shared" si="40"/>
        <v/>
      </c>
      <c r="O1247" s="5" t="str">
        <f t="shared" si="41"/>
        <v/>
      </c>
    </row>
    <row r="1248" spans="14:15">
      <c r="N1248" s="5" t="str">
        <f t="shared" si="40"/>
        <v/>
      </c>
      <c r="O1248" s="5" t="str">
        <f t="shared" si="41"/>
        <v/>
      </c>
    </row>
    <row r="1249" spans="14:15">
      <c r="N1249" s="5" t="str">
        <f t="shared" si="40"/>
        <v/>
      </c>
      <c r="O1249" s="5" t="str">
        <f t="shared" si="41"/>
        <v/>
      </c>
    </row>
    <row r="1250" spans="14:15">
      <c r="N1250" s="5" t="str">
        <f t="shared" si="40"/>
        <v/>
      </c>
      <c r="O1250" s="5" t="str">
        <f t="shared" si="41"/>
        <v/>
      </c>
    </row>
    <row r="1251" spans="14:15">
      <c r="N1251" s="5" t="str">
        <f t="shared" si="40"/>
        <v/>
      </c>
      <c r="O1251" s="5" t="str">
        <f t="shared" si="41"/>
        <v/>
      </c>
    </row>
    <row r="1252" spans="14:15">
      <c r="N1252" s="5" t="str">
        <f t="shared" si="40"/>
        <v/>
      </c>
      <c r="O1252" s="5" t="str">
        <f t="shared" si="41"/>
        <v/>
      </c>
    </row>
    <row r="1253" spans="14:15">
      <c r="N1253" s="5" t="str">
        <f t="shared" si="40"/>
        <v/>
      </c>
      <c r="O1253" s="5" t="str">
        <f t="shared" si="41"/>
        <v/>
      </c>
    </row>
    <row r="1254" spans="14:15">
      <c r="N1254" s="5" t="str">
        <f t="shared" si="40"/>
        <v/>
      </c>
      <c r="O1254" s="5" t="str">
        <f t="shared" si="41"/>
        <v/>
      </c>
    </row>
    <row r="1255" spans="14:15">
      <c r="N1255" s="5" t="str">
        <f t="shared" si="40"/>
        <v/>
      </c>
      <c r="O1255" s="5" t="str">
        <f t="shared" si="41"/>
        <v/>
      </c>
    </row>
    <row r="1256" spans="14:15">
      <c r="N1256" s="5" t="str">
        <f t="shared" si="40"/>
        <v/>
      </c>
      <c r="O1256" s="5" t="str">
        <f t="shared" si="41"/>
        <v/>
      </c>
    </row>
    <row r="1257" spans="14:15">
      <c r="N1257" s="5" t="str">
        <f t="shared" si="40"/>
        <v/>
      </c>
      <c r="O1257" s="5" t="str">
        <f t="shared" si="41"/>
        <v/>
      </c>
    </row>
    <row r="1258" spans="14:15">
      <c r="N1258" s="5" t="str">
        <f t="shared" si="40"/>
        <v/>
      </c>
      <c r="O1258" s="5" t="str">
        <f t="shared" si="41"/>
        <v/>
      </c>
    </row>
    <row r="1259" spans="14:15">
      <c r="N1259" s="5" t="str">
        <f t="shared" si="40"/>
        <v/>
      </c>
      <c r="O1259" s="5" t="str">
        <f t="shared" si="41"/>
        <v/>
      </c>
    </row>
    <row r="1260" spans="14:15">
      <c r="N1260" s="5" t="str">
        <f t="shared" si="40"/>
        <v/>
      </c>
      <c r="O1260" s="5" t="str">
        <f t="shared" si="41"/>
        <v/>
      </c>
    </row>
    <row r="1261" spans="14:15">
      <c r="N1261" s="5" t="str">
        <f t="shared" si="40"/>
        <v/>
      </c>
      <c r="O1261" s="5" t="str">
        <f t="shared" si="41"/>
        <v/>
      </c>
    </row>
    <row r="1262" spans="14:15">
      <c r="N1262" s="5" t="str">
        <f t="shared" si="40"/>
        <v/>
      </c>
      <c r="O1262" s="5" t="str">
        <f t="shared" si="41"/>
        <v/>
      </c>
    </row>
    <row r="1263" spans="14:15">
      <c r="N1263" s="5" t="str">
        <f t="shared" si="40"/>
        <v/>
      </c>
      <c r="O1263" s="5" t="str">
        <f t="shared" si="41"/>
        <v/>
      </c>
    </row>
    <row r="1264" spans="14:15">
      <c r="N1264" s="5" t="str">
        <f t="shared" si="40"/>
        <v/>
      </c>
      <c r="O1264" s="5" t="str">
        <f t="shared" si="41"/>
        <v/>
      </c>
    </row>
    <row r="1265" spans="14:15">
      <c r="N1265" s="5" t="str">
        <f t="shared" si="40"/>
        <v/>
      </c>
      <c r="O1265" s="5" t="str">
        <f t="shared" si="41"/>
        <v/>
      </c>
    </row>
    <row r="1266" spans="14:15">
      <c r="N1266" s="5" t="str">
        <f t="shared" si="40"/>
        <v/>
      </c>
      <c r="O1266" s="5" t="str">
        <f t="shared" si="41"/>
        <v/>
      </c>
    </row>
    <row r="1267" spans="14:15">
      <c r="N1267" s="5" t="str">
        <f t="shared" si="40"/>
        <v/>
      </c>
      <c r="O1267" s="5" t="str">
        <f t="shared" si="41"/>
        <v/>
      </c>
    </row>
    <row r="1268" spans="14:15">
      <c r="N1268" s="5" t="str">
        <f t="shared" si="40"/>
        <v/>
      </c>
      <c r="O1268" s="5" t="str">
        <f t="shared" si="41"/>
        <v/>
      </c>
    </row>
    <row r="1269" spans="14:15">
      <c r="N1269" s="5" t="str">
        <f t="shared" si="40"/>
        <v/>
      </c>
      <c r="O1269" s="5" t="str">
        <f t="shared" si="41"/>
        <v/>
      </c>
    </row>
    <row r="1270" spans="14:15">
      <c r="N1270" s="5" t="str">
        <f t="shared" si="40"/>
        <v/>
      </c>
      <c r="O1270" s="5" t="str">
        <f t="shared" si="41"/>
        <v/>
      </c>
    </row>
    <row r="1271" spans="14:15">
      <c r="N1271" s="5" t="str">
        <f t="shared" si="40"/>
        <v/>
      </c>
      <c r="O1271" s="5" t="str">
        <f t="shared" si="41"/>
        <v/>
      </c>
    </row>
    <row r="1272" spans="14:15">
      <c r="N1272" s="5" t="str">
        <f t="shared" si="40"/>
        <v/>
      </c>
      <c r="O1272" s="5" t="str">
        <f t="shared" si="41"/>
        <v/>
      </c>
    </row>
    <row r="1273" spans="14:15">
      <c r="N1273" s="5" t="str">
        <f t="shared" si="40"/>
        <v/>
      </c>
      <c r="O1273" s="5" t="str">
        <f t="shared" si="41"/>
        <v/>
      </c>
    </row>
    <row r="1274" spans="14:15">
      <c r="N1274" s="5" t="str">
        <f t="shared" si="40"/>
        <v/>
      </c>
      <c r="O1274" s="5" t="str">
        <f t="shared" si="41"/>
        <v/>
      </c>
    </row>
    <row r="1275" spans="14:15">
      <c r="N1275" s="5" t="str">
        <f t="shared" si="40"/>
        <v/>
      </c>
      <c r="O1275" s="5" t="str">
        <f t="shared" si="41"/>
        <v/>
      </c>
    </row>
    <row r="1276" spans="14:15">
      <c r="N1276" s="5" t="str">
        <f t="shared" si="40"/>
        <v/>
      </c>
      <c r="O1276" s="5" t="str">
        <f t="shared" si="41"/>
        <v/>
      </c>
    </row>
    <row r="1277" spans="14:15">
      <c r="N1277" s="5" t="str">
        <f t="shared" si="40"/>
        <v/>
      </c>
      <c r="O1277" s="5" t="str">
        <f t="shared" si="41"/>
        <v/>
      </c>
    </row>
    <row r="1278" spans="14:15">
      <c r="N1278" s="5" t="str">
        <f t="shared" si="40"/>
        <v/>
      </c>
      <c r="O1278" s="5" t="str">
        <f t="shared" si="41"/>
        <v/>
      </c>
    </row>
    <row r="1279" spans="14:15">
      <c r="N1279" s="5" t="str">
        <f t="shared" si="40"/>
        <v/>
      </c>
      <c r="O1279" s="5" t="str">
        <f t="shared" si="41"/>
        <v/>
      </c>
    </row>
    <row r="1280" spans="14:15">
      <c r="N1280" s="5" t="str">
        <f t="shared" si="40"/>
        <v/>
      </c>
      <c r="O1280" s="5" t="str">
        <f t="shared" si="41"/>
        <v/>
      </c>
    </row>
    <row r="1281" spans="14:15">
      <c r="N1281" s="5" t="str">
        <f t="shared" si="40"/>
        <v/>
      </c>
      <c r="O1281" s="5" t="str">
        <f t="shared" si="41"/>
        <v/>
      </c>
    </row>
    <row r="1282" spans="14:15">
      <c r="N1282" s="5" t="str">
        <f t="shared" si="40"/>
        <v/>
      </c>
      <c r="O1282" s="5" t="str">
        <f t="shared" si="41"/>
        <v/>
      </c>
    </row>
    <row r="1283" spans="14:15">
      <c r="N1283" s="5" t="str">
        <f t="shared" si="40"/>
        <v/>
      </c>
      <c r="O1283" s="5" t="str">
        <f t="shared" si="41"/>
        <v/>
      </c>
    </row>
    <row r="1284" spans="14:15">
      <c r="N1284" s="5" t="str">
        <f t="shared" si="40"/>
        <v/>
      </c>
      <c r="O1284" s="5" t="str">
        <f t="shared" si="41"/>
        <v/>
      </c>
    </row>
    <row r="1285" spans="14:15">
      <c r="N1285" s="5" t="str">
        <f t="shared" si="40"/>
        <v/>
      </c>
      <c r="O1285" s="5" t="str">
        <f t="shared" si="41"/>
        <v/>
      </c>
    </row>
    <row r="1286" spans="14:15">
      <c r="N1286" s="5" t="str">
        <f t="shared" si="40"/>
        <v/>
      </c>
      <c r="O1286" s="5" t="str">
        <f t="shared" si="41"/>
        <v/>
      </c>
    </row>
    <row r="1287" spans="14:15">
      <c r="N1287" s="5" t="str">
        <f t="shared" si="40"/>
        <v/>
      </c>
      <c r="O1287" s="5" t="str">
        <f t="shared" si="41"/>
        <v/>
      </c>
    </row>
    <row r="1288" spans="14:15">
      <c r="N1288" s="5" t="str">
        <f t="shared" si="40"/>
        <v/>
      </c>
      <c r="O1288" s="5" t="str">
        <f t="shared" si="41"/>
        <v/>
      </c>
    </row>
    <row r="1289" spans="14:15">
      <c r="N1289" s="5" t="str">
        <f t="shared" si="40"/>
        <v/>
      </c>
      <c r="O1289" s="5" t="str">
        <f t="shared" si="41"/>
        <v/>
      </c>
    </row>
    <row r="1290" spans="14:15">
      <c r="N1290" s="5" t="str">
        <f t="shared" si="40"/>
        <v/>
      </c>
      <c r="O1290" s="5" t="str">
        <f t="shared" si="41"/>
        <v/>
      </c>
    </row>
    <row r="1291" spans="14:15">
      <c r="N1291" s="5" t="str">
        <f t="shared" si="40"/>
        <v/>
      </c>
      <c r="O1291" s="5" t="str">
        <f t="shared" si="41"/>
        <v/>
      </c>
    </row>
    <row r="1292" spans="14:15">
      <c r="N1292" s="5" t="str">
        <f t="shared" si="40"/>
        <v/>
      </c>
      <c r="O1292" s="5" t="str">
        <f t="shared" si="41"/>
        <v/>
      </c>
    </row>
    <row r="1293" spans="14:15">
      <c r="N1293" s="5" t="str">
        <f t="shared" si="40"/>
        <v/>
      </c>
      <c r="O1293" s="5" t="str">
        <f t="shared" si="41"/>
        <v/>
      </c>
    </row>
    <row r="1294" spans="14:15">
      <c r="N1294" s="5" t="str">
        <f t="shared" si="40"/>
        <v/>
      </c>
      <c r="O1294" s="5" t="str">
        <f t="shared" si="41"/>
        <v/>
      </c>
    </row>
    <row r="1295" spans="14:15">
      <c r="N1295" s="5" t="str">
        <f t="shared" si="40"/>
        <v/>
      </c>
      <c r="O1295" s="5" t="str">
        <f t="shared" si="41"/>
        <v/>
      </c>
    </row>
    <row r="1296" spans="14:15">
      <c r="N1296" s="5" t="str">
        <f t="shared" si="40"/>
        <v/>
      </c>
      <c r="O1296" s="5" t="str">
        <f t="shared" si="41"/>
        <v/>
      </c>
    </row>
    <row r="1297" spans="14:15">
      <c r="N1297" s="5" t="str">
        <f t="shared" si="40"/>
        <v/>
      </c>
      <c r="O1297" s="5" t="str">
        <f t="shared" si="41"/>
        <v/>
      </c>
    </row>
    <row r="1298" spans="14:15">
      <c r="N1298" s="5" t="str">
        <f t="shared" si="40"/>
        <v/>
      </c>
      <c r="O1298" s="5" t="str">
        <f t="shared" si="41"/>
        <v/>
      </c>
    </row>
    <row r="1299" spans="14:15">
      <c r="N1299" s="5" t="str">
        <f t="shared" si="40"/>
        <v/>
      </c>
      <c r="O1299" s="5" t="str">
        <f t="shared" si="41"/>
        <v/>
      </c>
    </row>
    <row r="1300" spans="14:15">
      <c r="N1300" s="5" t="str">
        <f t="shared" si="40"/>
        <v/>
      </c>
      <c r="O1300" s="5" t="str">
        <f t="shared" si="41"/>
        <v/>
      </c>
    </row>
    <row r="1301" spans="14:15">
      <c r="N1301" s="5" t="str">
        <f t="shared" si="40"/>
        <v/>
      </c>
      <c r="O1301" s="5" t="str">
        <f t="shared" si="41"/>
        <v/>
      </c>
    </row>
    <row r="1302" spans="14:15">
      <c r="N1302" s="5" t="str">
        <f t="shared" ref="N1302:N1365" si="42">IF(SUM(B1302,D1302,F1302,H1302,J1302,L1302)&gt;0,SUM(B1302,D1302,F1302,H1302,J1302,L1302),TRIM(" ") )</f>
        <v/>
      </c>
      <c r="O1302" s="5" t="str">
        <f t="shared" ref="O1302:O1365" si="43">IF(SUM(C1302,E1302,G1302,I1302,K1302,M1302)&gt;0,SUM(C1302,E1302,G1302,I1302,K1302,M1302),TRIM(" ") )</f>
        <v/>
      </c>
    </row>
    <row r="1303" spans="14:15">
      <c r="N1303" s="5" t="str">
        <f t="shared" si="42"/>
        <v/>
      </c>
      <c r="O1303" s="5" t="str">
        <f t="shared" si="43"/>
        <v/>
      </c>
    </row>
    <row r="1304" spans="14:15">
      <c r="N1304" s="5" t="str">
        <f t="shared" si="42"/>
        <v/>
      </c>
      <c r="O1304" s="5" t="str">
        <f t="shared" si="43"/>
        <v/>
      </c>
    </row>
    <row r="1305" spans="14:15">
      <c r="N1305" s="5" t="str">
        <f t="shared" si="42"/>
        <v/>
      </c>
      <c r="O1305" s="5" t="str">
        <f t="shared" si="43"/>
        <v/>
      </c>
    </row>
    <row r="1306" spans="14:15">
      <c r="N1306" s="5" t="str">
        <f t="shared" si="42"/>
        <v/>
      </c>
      <c r="O1306" s="5" t="str">
        <f t="shared" si="43"/>
        <v/>
      </c>
    </row>
    <row r="1307" spans="14:15">
      <c r="N1307" s="5" t="str">
        <f t="shared" si="42"/>
        <v/>
      </c>
      <c r="O1307" s="5" t="str">
        <f t="shared" si="43"/>
        <v/>
      </c>
    </row>
    <row r="1308" spans="14:15">
      <c r="N1308" s="5" t="str">
        <f t="shared" si="42"/>
        <v/>
      </c>
      <c r="O1308" s="5" t="str">
        <f t="shared" si="43"/>
        <v/>
      </c>
    </row>
    <row r="1309" spans="14:15">
      <c r="N1309" s="5" t="str">
        <f t="shared" si="42"/>
        <v/>
      </c>
      <c r="O1309" s="5" t="str">
        <f t="shared" si="43"/>
        <v/>
      </c>
    </row>
    <row r="1310" spans="14:15">
      <c r="N1310" s="5" t="str">
        <f t="shared" si="42"/>
        <v/>
      </c>
      <c r="O1310" s="5" t="str">
        <f t="shared" si="43"/>
        <v/>
      </c>
    </row>
    <row r="1311" spans="14:15">
      <c r="N1311" s="5" t="str">
        <f t="shared" si="42"/>
        <v/>
      </c>
      <c r="O1311" s="5" t="str">
        <f t="shared" si="43"/>
        <v/>
      </c>
    </row>
    <row r="1312" spans="14:15">
      <c r="N1312" s="5" t="str">
        <f t="shared" si="42"/>
        <v/>
      </c>
      <c r="O1312" s="5" t="str">
        <f t="shared" si="43"/>
        <v/>
      </c>
    </row>
    <row r="1313" spans="14:15">
      <c r="N1313" s="5" t="str">
        <f t="shared" si="42"/>
        <v/>
      </c>
      <c r="O1313" s="5" t="str">
        <f t="shared" si="43"/>
        <v/>
      </c>
    </row>
    <row r="1314" spans="14:15">
      <c r="N1314" s="5" t="str">
        <f t="shared" si="42"/>
        <v/>
      </c>
      <c r="O1314" s="5" t="str">
        <f t="shared" si="43"/>
        <v/>
      </c>
    </row>
    <row r="1315" spans="14:15">
      <c r="N1315" s="5" t="str">
        <f t="shared" si="42"/>
        <v/>
      </c>
      <c r="O1315" s="5" t="str">
        <f t="shared" si="43"/>
        <v/>
      </c>
    </row>
    <row r="1316" spans="14:15">
      <c r="N1316" s="5" t="str">
        <f t="shared" si="42"/>
        <v/>
      </c>
      <c r="O1316" s="5" t="str">
        <f t="shared" si="43"/>
        <v/>
      </c>
    </row>
    <row r="1317" spans="14:15">
      <c r="N1317" s="5" t="str">
        <f t="shared" si="42"/>
        <v/>
      </c>
      <c r="O1317" s="5" t="str">
        <f t="shared" si="43"/>
        <v/>
      </c>
    </row>
    <row r="1318" spans="14:15">
      <c r="N1318" s="5" t="str">
        <f t="shared" si="42"/>
        <v/>
      </c>
      <c r="O1318" s="5" t="str">
        <f t="shared" si="43"/>
        <v/>
      </c>
    </row>
    <row r="1319" spans="14:15">
      <c r="N1319" s="5" t="str">
        <f t="shared" si="42"/>
        <v/>
      </c>
      <c r="O1319" s="5" t="str">
        <f t="shared" si="43"/>
        <v/>
      </c>
    </row>
    <row r="1320" spans="14:15">
      <c r="N1320" s="5" t="str">
        <f t="shared" si="42"/>
        <v/>
      </c>
      <c r="O1320" s="5" t="str">
        <f t="shared" si="43"/>
        <v/>
      </c>
    </row>
    <row r="1321" spans="14:15">
      <c r="N1321" s="5" t="str">
        <f t="shared" si="42"/>
        <v/>
      </c>
      <c r="O1321" s="5" t="str">
        <f t="shared" si="43"/>
        <v/>
      </c>
    </row>
    <row r="1322" spans="14:15">
      <c r="N1322" s="5" t="str">
        <f t="shared" si="42"/>
        <v/>
      </c>
      <c r="O1322" s="5" t="str">
        <f t="shared" si="43"/>
        <v/>
      </c>
    </row>
    <row r="1323" spans="14:15">
      <c r="N1323" s="5" t="str">
        <f t="shared" si="42"/>
        <v/>
      </c>
      <c r="O1323" s="5" t="str">
        <f t="shared" si="43"/>
        <v/>
      </c>
    </row>
    <row r="1324" spans="14:15">
      <c r="N1324" s="5" t="str">
        <f t="shared" si="42"/>
        <v/>
      </c>
      <c r="O1324" s="5" t="str">
        <f t="shared" si="43"/>
        <v/>
      </c>
    </row>
    <row r="1325" spans="14:15">
      <c r="N1325" s="5" t="str">
        <f t="shared" si="42"/>
        <v/>
      </c>
      <c r="O1325" s="5" t="str">
        <f t="shared" si="43"/>
        <v/>
      </c>
    </row>
    <row r="1326" spans="14:15">
      <c r="N1326" s="5" t="str">
        <f t="shared" si="42"/>
        <v/>
      </c>
      <c r="O1326" s="5" t="str">
        <f t="shared" si="43"/>
        <v/>
      </c>
    </row>
    <row r="1327" spans="14:15">
      <c r="N1327" s="5" t="str">
        <f t="shared" si="42"/>
        <v/>
      </c>
      <c r="O1327" s="5" t="str">
        <f t="shared" si="43"/>
        <v/>
      </c>
    </row>
    <row r="1328" spans="14:15">
      <c r="N1328" s="5" t="str">
        <f t="shared" si="42"/>
        <v/>
      </c>
      <c r="O1328" s="5" t="str">
        <f t="shared" si="43"/>
        <v/>
      </c>
    </row>
    <row r="1329" spans="14:15">
      <c r="N1329" s="5" t="str">
        <f t="shared" si="42"/>
        <v/>
      </c>
      <c r="O1329" s="5" t="str">
        <f t="shared" si="43"/>
        <v/>
      </c>
    </row>
    <row r="1330" spans="14:15">
      <c r="N1330" s="5" t="str">
        <f t="shared" si="42"/>
        <v/>
      </c>
      <c r="O1330" s="5" t="str">
        <f t="shared" si="43"/>
        <v/>
      </c>
    </row>
    <row r="1331" spans="14:15">
      <c r="N1331" s="5" t="str">
        <f t="shared" si="42"/>
        <v/>
      </c>
      <c r="O1331" s="5" t="str">
        <f t="shared" si="43"/>
        <v/>
      </c>
    </row>
    <row r="1332" spans="14:15">
      <c r="N1332" s="5" t="str">
        <f t="shared" si="42"/>
        <v/>
      </c>
      <c r="O1332" s="5" t="str">
        <f t="shared" si="43"/>
        <v/>
      </c>
    </row>
    <row r="1333" spans="14:15">
      <c r="N1333" s="5" t="str">
        <f t="shared" si="42"/>
        <v/>
      </c>
      <c r="O1333" s="5" t="str">
        <f t="shared" si="43"/>
        <v/>
      </c>
    </row>
    <row r="1334" spans="14:15">
      <c r="N1334" s="5" t="str">
        <f t="shared" si="42"/>
        <v/>
      </c>
      <c r="O1334" s="5" t="str">
        <f t="shared" si="43"/>
        <v/>
      </c>
    </row>
    <row r="1335" spans="14:15">
      <c r="N1335" s="5" t="str">
        <f t="shared" si="42"/>
        <v/>
      </c>
      <c r="O1335" s="5" t="str">
        <f t="shared" si="43"/>
        <v/>
      </c>
    </row>
    <row r="1336" spans="14:15">
      <c r="N1336" s="5" t="str">
        <f t="shared" si="42"/>
        <v/>
      </c>
      <c r="O1336" s="5" t="str">
        <f t="shared" si="43"/>
        <v/>
      </c>
    </row>
    <row r="1337" spans="14:15">
      <c r="N1337" s="5" t="str">
        <f t="shared" si="42"/>
        <v/>
      </c>
      <c r="O1337" s="5" t="str">
        <f t="shared" si="43"/>
        <v/>
      </c>
    </row>
    <row r="1338" spans="14:15">
      <c r="N1338" s="5" t="str">
        <f t="shared" si="42"/>
        <v/>
      </c>
      <c r="O1338" s="5" t="str">
        <f t="shared" si="43"/>
        <v/>
      </c>
    </row>
    <row r="1339" spans="14:15">
      <c r="N1339" s="5" t="str">
        <f t="shared" si="42"/>
        <v/>
      </c>
      <c r="O1339" s="5" t="str">
        <f t="shared" si="43"/>
        <v/>
      </c>
    </row>
    <row r="1340" spans="14:15">
      <c r="N1340" s="5" t="str">
        <f t="shared" si="42"/>
        <v/>
      </c>
      <c r="O1340" s="5" t="str">
        <f t="shared" si="43"/>
        <v/>
      </c>
    </row>
    <row r="1341" spans="14:15">
      <c r="N1341" s="5" t="str">
        <f t="shared" si="42"/>
        <v/>
      </c>
      <c r="O1341" s="5" t="str">
        <f t="shared" si="43"/>
        <v/>
      </c>
    </row>
    <row r="1342" spans="14:15">
      <c r="N1342" s="5" t="str">
        <f t="shared" si="42"/>
        <v/>
      </c>
      <c r="O1342" s="5" t="str">
        <f t="shared" si="43"/>
        <v/>
      </c>
    </row>
    <row r="1343" spans="14:15">
      <c r="N1343" s="5" t="str">
        <f t="shared" si="42"/>
        <v/>
      </c>
      <c r="O1343" s="5" t="str">
        <f t="shared" si="43"/>
        <v/>
      </c>
    </row>
    <row r="1344" spans="14:15">
      <c r="N1344" s="5" t="str">
        <f t="shared" si="42"/>
        <v/>
      </c>
      <c r="O1344" s="5" t="str">
        <f t="shared" si="43"/>
        <v/>
      </c>
    </row>
    <row r="1345" spans="14:15">
      <c r="N1345" s="5" t="str">
        <f t="shared" si="42"/>
        <v/>
      </c>
      <c r="O1345" s="5" t="str">
        <f t="shared" si="43"/>
        <v/>
      </c>
    </row>
    <row r="1346" spans="14:15">
      <c r="N1346" s="5" t="str">
        <f t="shared" si="42"/>
        <v/>
      </c>
      <c r="O1346" s="5" t="str">
        <f t="shared" si="43"/>
        <v/>
      </c>
    </row>
    <row r="1347" spans="14:15">
      <c r="N1347" s="5" t="str">
        <f t="shared" si="42"/>
        <v/>
      </c>
      <c r="O1347" s="5" t="str">
        <f t="shared" si="43"/>
        <v/>
      </c>
    </row>
    <row r="1348" spans="14:15">
      <c r="N1348" s="5" t="str">
        <f t="shared" si="42"/>
        <v/>
      </c>
      <c r="O1348" s="5" t="str">
        <f t="shared" si="43"/>
        <v/>
      </c>
    </row>
    <row r="1349" spans="14:15">
      <c r="N1349" s="5" t="str">
        <f t="shared" si="42"/>
        <v/>
      </c>
      <c r="O1349" s="5" t="str">
        <f t="shared" si="43"/>
        <v/>
      </c>
    </row>
    <row r="1350" spans="14:15">
      <c r="N1350" s="5" t="str">
        <f t="shared" si="42"/>
        <v/>
      </c>
      <c r="O1350" s="5" t="str">
        <f t="shared" si="43"/>
        <v/>
      </c>
    </row>
    <row r="1351" spans="14:15">
      <c r="N1351" s="5" t="str">
        <f t="shared" si="42"/>
        <v/>
      </c>
      <c r="O1351" s="5" t="str">
        <f t="shared" si="43"/>
        <v/>
      </c>
    </row>
    <row r="1352" spans="14:15">
      <c r="N1352" s="5" t="str">
        <f t="shared" si="42"/>
        <v/>
      </c>
      <c r="O1352" s="5" t="str">
        <f t="shared" si="43"/>
        <v/>
      </c>
    </row>
    <row r="1353" spans="14:15">
      <c r="N1353" s="5" t="str">
        <f t="shared" si="42"/>
        <v/>
      </c>
      <c r="O1353" s="5" t="str">
        <f t="shared" si="43"/>
        <v/>
      </c>
    </row>
    <row r="1354" spans="14:15">
      <c r="N1354" s="5" t="str">
        <f t="shared" si="42"/>
        <v/>
      </c>
      <c r="O1354" s="5" t="str">
        <f t="shared" si="43"/>
        <v/>
      </c>
    </row>
    <row r="1355" spans="14:15">
      <c r="N1355" s="5" t="str">
        <f t="shared" si="42"/>
        <v/>
      </c>
      <c r="O1355" s="5" t="str">
        <f t="shared" si="43"/>
        <v/>
      </c>
    </row>
    <row r="1356" spans="14:15">
      <c r="N1356" s="5" t="str">
        <f t="shared" si="42"/>
        <v/>
      </c>
      <c r="O1356" s="5" t="str">
        <f t="shared" si="43"/>
        <v/>
      </c>
    </row>
    <row r="1357" spans="14:15">
      <c r="N1357" s="5" t="str">
        <f t="shared" si="42"/>
        <v/>
      </c>
      <c r="O1357" s="5" t="str">
        <f t="shared" si="43"/>
        <v/>
      </c>
    </row>
    <row r="1358" spans="14:15">
      <c r="N1358" s="5" t="str">
        <f t="shared" si="42"/>
        <v/>
      </c>
      <c r="O1358" s="5" t="str">
        <f t="shared" si="43"/>
        <v/>
      </c>
    </row>
    <row r="1359" spans="14:15">
      <c r="N1359" s="5" t="str">
        <f t="shared" si="42"/>
        <v/>
      </c>
      <c r="O1359" s="5" t="str">
        <f t="shared" si="43"/>
        <v/>
      </c>
    </row>
    <row r="1360" spans="14:15">
      <c r="N1360" s="5" t="str">
        <f t="shared" si="42"/>
        <v/>
      </c>
      <c r="O1360" s="5" t="str">
        <f t="shared" si="43"/>
        <v/>
      </c>
    </row>
    <row r="1361" spans="14:15">
      <c r="N1361" s="5" t="str">
        <f t="shared" si="42"/>
        <v/>
      </c>
      <c r="O1361" s="5" t="str">
        <f t="shared" si="43"/>
        <v/>
      </c>
    </row>
    <row r="1362" spans="14:15">
      <c r="N1362" s="5" t="str">
        <f t="shared" si="42"/>
        <v/>
      </c>
      <c r="O1362" s="5" t="str">
        <f t="shared" si="43"/>
        <v/>
      </c>
    </row>
    <row r="1363" spans="14:15">
      <c r="N1363" s="5" t="str">
        <f t="shared" si="42"/>
        <v/>
      </c>
      <c r="O1363" s="5" t="str">
        <f t="shared" si="43"/>
        <v/>
      </c>
    </row>
    <row r="1364" spans="14:15">
      <c r="N1364" s="5" t="str">
        <f t="shared" si="42"/>
        <v/>
      </c>
      <c r="O1364" s="5" t="str">
        <f t="shared" si="43"/>
        <v/>
      </c>
    </row>
    <row r="1365" spans="14:15">
      <c r="N1365" s="5" t="str">
        <f t="shared" si="42"/>
        <v/>
      </c>
      <c r="O1365" s="5" t="str">
        <f t="shared" si="43"/>
        <v/>
      </c>
    </row>
    <row r="1366" spans="14:15">
      <c r="N1366" s="5" t="str">
        <f t="shared" ref="N1366:N1429" si="44">IF(SUM(B1366,D1366,F1366,H1366,J1366,L1366)&gt;0,SUM(B1366,D1366,F1366,H1366,J1366,L1366),TRIM(" ") )</f>
        <v/>
      </c>
      <c r="O1366" s="5" t="str">
        <f t="shared" ref="O1366:O1429" si="45">IF(SUM(C1366,E1366,G1366,I1366,K1366,M1366)&gt;0,SUM(C1366,E1366,G1366,I1366,K1366,M1366),TRIM(" ") )</f>
        <v/>
      </c>
    </row>
    <row r="1367" spans="14:15">
      <c r="N1367" s="5" t="str">
        <f t="shared" si="44"/>
        <v/>
      </c>
      <c r="O1367" s="5" t="str">
        <f t="shared" si="45"/>
        <v/>
      </c>
    </row>
    <row r="1368" spans="14:15">
      <c r="N1368" s="5" t="str">
        <f t="shared" si="44"/>
        <v/>
      </c>
      <c r="O1368" s="5" t="str">
        <f t="shared" si="45"/>
        <v/>
      </c>
    </row>
    <row r="1369" spans="14:15">
      <c r="N1369" s="5" t="str">
        <f t="shared" si="44"/>
        <v/>
      </c>
      <c r="O1369" s="5" t="str">
        <f t="shared" si="45"/>
        <v/>
      </c>
    </row>
    <row r="1370" spans="14:15">
      <c r="N1370" s="5" t="str">
        <f t="shared" si="44"/>
        <v/>
      </c>
      <c r="O1370" s="5" t="str">
        <f t="shared" si="45"/>
        <v/>
      </c>
    </row>
    <row r="1371" spans="14:15">
      <c r="N1371" s="5" t="str">
        <f t="shared" si="44"/>
        <v/>
      </c>
      <c r="O1371" s="5" t="str">
        <f t="shared" si="45"/>
        <v/>
      </c>
    </row>
    <row r="1372" spans="14:15">
      <c r="N1372" s="5" t="str">
        <f t="shared" si="44"/>
        <v/>
      </c>
      <c r="O1372" s="5" t="str">
        <f t="shared" si="45"/>
        <v/>
      </c>
    </row>
    <row r="1373" spans="14:15">
      <c r="N1373" s="5" t="str">
        <f t="shared" si="44"/>
        <v/>
      </c>
      <c r="O1373" s="5" t="str">
        <f t="shared" si="45"/>
        <v/>
      </c>
    </row>
    <row r="1374" spans="14:15">
      <c r="N1374" s="5" t="str">
        <f t="shared" si="44"/>
        <v/>
      </c>
      <c r="O1374" s="5" t="str">
        <f t="shared" si="45"/>
        <v/>
      </c>
    </row>
    <row r="1375" spans="14:15">
      <c r="N1375" s="5" t="str">
        <f t="shared" si="44"/>
        <v/>
      </c>
      <c r="O1375" s="5" t="str">
        <f t="shared" si="45"/>
        <v/>
      </c>
    </row>
    <row r="1376" spans="14:15">
      <c r="N1376" s="5" t="str">
        <f t="shared" si="44"/>
        <v/>
      </c>
      <c r="O1376" s="5" t="str">
        <f t="shared" si="45"/>
        <v/>
      </c>
    </row>
    <row r="1377" spans="14:15">
      <c r="N1377" s="5" t="str">
        <f t="shared" si="44"/>
        <v/>
      </c>
      <c r="O1377" s="5" t="str">
        <f t="shared" si="45"/>
        <v/>
      </c>
    </row>
    <row r="1378" spans="14:15">
      <c r="N1378" s="5" t="str">
        <f t="shared" si="44"/>
        <v/>
      </c>
      <c r="O1378" s="5" t="str">
        <f t="shared" si="45"/>
        <v/>
      </c>
    </row>
    <row r="1379" spans="14:15">
      <c r="N1379" s="5" t="str">
        <f t="shared" si="44"/>
        <v/>
      </c>
      <c r="O1379" s="5" t="str">
        <f t="shared" si="45"/>
        <v/>
      </c>
    </row>
    <row r="1380" spans="14:15">
      <c r="N1380" s="5" t="str">
        <f t="shared" si="44"/>
        <v/>
      </c>
      <c r="O1380" s="5" t="str">
        <f t="shared" si="45"/>
        <v/>
      </c>
    </row>
    <row r="1381" spans="14:15">
      <c r="N1381" s="5" t="str">
        <f t="shared" si="44"/>
        <v/>
      </c>
      <c r="O1381" s="5" t="str">
        <f t="shared" si="45"/>
        <v/>
      </c>
    </row>
    <row r="1382" spans="14:15">
      <c r="N1382" s="5" t="str">
        <f t="shared" si="44"/>
        <v/>
      </c>
      <c r="O1382" s="5" t="str">
        <f t="shared" si="45"/>
        <v/>
      </c>
    </row>
    <row r="1383" spans="14:15">
      <c r="N1383" s="5" t="str">
        <f t="shared" si="44"/>
        <v/>
      </c>
      <c r="O1383" s="5" t="str">
        <f t="shared" si="45"/>
        <v/>
      </c>
    </row>
    <row r="1384" spans="14:15">
      <c r="N1384" s="5" t="str">
        <f t="shared" si="44"/>
        <v/>
      </c>
      <c r="O1384" s="5" t="str">
        <f t="shared" si="45"/>
        <v/>
      </c>
    </row>
    <row r="1385" spans="14:15">
      <c r="N1385" s="5" t="str">
        <f t="shared" si="44"/>
        <v/>
      </c>
      <c r="O1385" s="5" t="str">
        <f t="shared" si="45"/>
        <v/>
      </c>
    </row>
    <row r="1386" spans="14:15">
      <c r="N1386" s="5" t="str">
        <f t="shared" si="44"/>
        <v/>
      </c>
      <c r="O1386" s="5" t="str">
        <f t="shared" si="45"/>
        <v/>
      </c>
    </row>
    <row r="1387" spans="14:15">
      <c r="N1387" s="5" t="str">
        <f t="shared" si="44"/>
        <v/>
      </c>
      <c r="O1387" s="5" t="str">
        <f t="shared" si="45"/>
        <v/>
      </c>
    </row>
    <row r="1388" spans="14:15">
      <c r="N1388" s="5" t="str">
        <f t="shared" si="44"/>
        <v/>
      </c>
      <c r="O1388" s="5" t="str">
        <f t="shared" si="45"/>
        <v/>
      </c>
    </row>
    <row r="1389" spans="14:15">
      <c r="N1389" s="5" t="str">
        <f t="shared" si="44"/>
        <v/>
      </c>
      <c r="O1389" s="5" t="str">
        <f t="shared" si="45"/>
        <v/>
      </c>
    </row>
    <row r="1390" spans="14:15">
      <c r="N1390" s="5" t="str">
        <f t="shared" si="44"/>
        <v/>
      </c>
      <c r="O1390" s="5" t="str">
        <f t="shared" si="45"/>
        <v/>
      </c>
    </row>
    <row r="1391" spans="14:15">
      <c r="N1391" s="5" t="str">
        <f t="shared" si="44"/>
        <v/>
      </c>
      <c r="O1391" s="5" t="str">
        <f t="shared" si="45"/>
        <v/>
      </c>
    </row>
    <row r="1392" spans="14:15">
      <c r="N1392" s="5" t="str">
        <f t="shared" si="44"/>
        <v/>
      </c>
      <c r="O1392" s="5" t="str">
        <f t="shared" si="45"/>
        <v/>
      </c>
    </row>
    <row r="1393" spans="14:15">
      <c r="N1393" s="5" t="str">
        <f t="shared" si="44"/>
        <v/>
      </c>
      <c r="O1393" s="5" t="str">
        <f t="shared" si="45"/>
        <v/>
      </c>
    </row>
    <row r="1394" spans="14:15">
      <c r="N1394" s="5" t="str">
        <f t="shared" si="44"/>
        <v/>
      </c>
      <c r="O1394" s="5" t="str">
        <f t="shared" si="45"/>
        <v/>
      </c>
    </row>
    <row r="1395" spans="14:15">
      <c r="N1395" s="5" t="str">
        <f t="shared" si="44"/>
        <v/>
      </c>
      <c r="O1395" s="5" t="str">
        <f t="shared" si="45"/>
        <v/>
      </c>
    </row>
    <row r="1396" spans="14:15">
      <c r="N1396" s="5" t="str">
        <f t="shared" si="44"/>
        <v/>
      </c>
      <c r="O1396" s="5" t="str">
        <f t="shared" si="45"/>
        <v/>
      </c>
    </row>
    <row r="1397" spans="14:15">
      <c r="N1397" s="5" t="str">
        <f t="shared" si="44"/>
        <v/>
      </c>
      <c r="O1397" s="5" t="str">
        <f t="shared" si="45"/>
        <v/>
      </c>
    </row>
    <row r="1398" spans="14:15">
      <c r="N1398" s="5" t="str">
        <f t="shared" si="44"/>
        <v/>
      </c>
      <c r="O1398" s="5" t="str">
        <f t="shared" si="45"/>
        <v/>
      </c>
    </row>
    <row r="1399" spans="14:15">
      <c r="N1399" s="5" t="str">
        <f t="shared" si="44"/>
        <v/>
      </c>
      <c r="O1399" s="5" t="str">
        <f t="shared" si="45"/>
        <v/>
      </c>
    </row>
    <row r="1400" spans="14:15">
      <c r="N1400" s="5" t="str">
        <f t="shared" si="44"/>
        <v/>
      </c>
      <c r="O1400" s="5" t="str">
        <f t="shared" si="45"/>
        <v/>
      </c>
    </row>
    <row r="1401" spans="14:15">
      <c r="N1401" s="5" t="str">
        <f t="shared" si="44"/>
        <v/>
      </c>
      <c r="O1401" s="5" t="str">
        <f t="shared" si="45"/>
        <v/>
      </c>
    </row>
    <row r="1402" spans="14:15">
      <c r="N1402" s="5" t="str">
        <f t="shared" si="44"/>
        <v/>
      </c>
      <c r="O1402" s="5" t="str">
        <f t="shared" si="45"/>
        <v/>
      </c>
    </row>
    <row r="1403" spans="14:15">
      <c r="N1403" s="5" t="str">
        <f t="shared" si="44"/>
        <v/>
      </c>
      <c r="O1403" s="5" t="str">
        <f t="shared" si="45"/>
        <v/>
      </c>
    </row>
    <row r="1404" spans="14:15">
      <c r="N1404" s="5" t="str">
        <f t="shared" si="44"/>
        <v/>
      </c>
      <c r="O1404" s="5" t="str">
        <f t="shared" si="45"/>
        <v/>
      </c>
    </row>
    <row r="1405" spans="14:15">
      <c r="N1405" s="5" t="str">
        <f t="shared" si="44"/>
        <v/>
      </c>
      <c r="O1405" s="5" t="str">
        <f t="shared" si="45"/>
        <v/>
      </c>
    </row>
    <row r="1406" spans="14:15">
      <c r="N1406" s="5" t="str">
        <f t="shared" si="44"/>
        <v/>
      </c>
      <c r="O1406" s="5" t="str">
        <f t="shared" si="45"/>
        <v/>
      </c>
    </row>
    <row r="1407" spans="14:15">
      <c r="N1407" s="5" t="str">
        <f t="shared" si="44"/>
        <v/>
      </c>
      <c r="O1407" s="5" t="str">
        <f t="shared" si="45"/>
        <v/>
      </c>
    </row>
    <row r="1408" spans="14:15">
      <c r="N1408" s="5" t="str">
        <f t="shared" si="44"/>
        <v/>
      </c>
      <c r="O1408" s="5" t="str">
        <f t="shared" si="45"/>
        <v/>
      </c>
    </row>
    <row r="1409" spans="14:15">
      <c r="N1409" s="5" t="str">
        <f t="shared" si="44"/>
        <v/>
      </c>
      <c r="O1409" s="5" t="str">
        <f t="shared" si="45"/>
        <v/>
      </c>
    </row>
    <row r="1410" spans="14:15">
      <c r="N1410" s="5" t="str">
        <f t="shared" si="44"/>
        <v/>
      </c>
      <c r="O1410" s="5" t="str">
        <f t="shared" si="45"/>
        <v/>
      </c>
    </row>
    <row r="1411" spans="14:15">
      <c r="N1411" s="5" t="str">
        <f t="shared" si="44"/>
        <v/>
      </c>
      <c r="O1411" s="5" t="str">
        <f t="shared" si="45"/>
        <v/>
      </c>
    </row>
    <row r="1412" spans="14:15">
      <c r="N1412" s="5" t="str">
        <f t="shared" si="44"/>
        <v/>
      </c>
      <c r="O1412" s="5" t="str">
        <f t="shared" si="45"/>
        <v/>
      </c>
    </row>
    <row r="1413" spans="14:15">
      <c r="N1413" s="5" t="str">
        <f t="shared" si="44"/>
        <v/>
      </c>
      <c r="O1413" s="5" t="str">
        <f t="shared" si="45"/>
        <v/>
      </c>
    </row>
    <row r="1414" spans="14:15">
      <c r="N1414" s="5" t="str">
        <f t="shared" si="44"/>
        <v/>
      </c>
      <c r="O1414" s="5" t="str">
        <f t="shared" si="45"/>
        <v/>
      </c>
    </row>
    <row r="1415" spans="14:15">
      <c r="N1415" s="5" t="str">
        <f t="shared" si="44"/>
        <v/>
      </c>
      <c r="O1415" s="5" t="str">
        <f t="shared" si="45"/>
        <v/>
      </c>
    </row>
    <row r="1416" spans="14:15">
      <c r="N1416" s="5" t="str">
        <f t="shared" si="44"/>
        <v/>
      </c>
      <c r="O1416" s="5" t="str">
        <f t="shared" si="45"/>
        <v/>
      </c>
    </row>
    <row r="1417" spans="14:15">
      <c r="N1417" s="5" t="str">
        <f t="shared" si="44"/>
        <v/>
      </c>
      <c r="O1417" s="5" t="str">
        <f t="shared" si="45"/>
        <v/>
      </c>
    </row>
    <row r="1418" spans="14:15">
      <c r="N1418" s="5" t="str">
        <f t="shared" si="44"/>
        <v/>
      </c>
      <c r="O1418" s="5" t="str">
        <f t="shared" si="45"/>
        <v/>
      </c>
    </row>
    <row r="1419" spans="14:15">
      <c r="N1419" s="5" t="str">
        <f t="shared" si="44"/>
        <v/>
      </c>
      <c r="O1419" s="5" t="str">
        <f t="shared" si="45"/>
        <v/>
      </c>
    </row>
    <row r="1420" spans="14:15">
      <c r="N1420" s="5" t="str">
        <f t="shared" si="44"/>
        <v/>
      </c>
      <c r="O1420" s="5" t="str">
        <f t="shared" si="45"/>
        <v/>
      </c>
    </row>
    <row r="1421" spans="14:15">
      <c r="N1421" s="5" t="str">
        <f t="shared" si="44"/>
        <v/>
      </c>
      <c r="O1421" s="5" t="str">
        <f t="shared" si="45"/>
        <v/>
      </c>
    </row>
    <row r="1422" spans="14:15">
      <c r="N1422" s="5" t="str">
        <f t="shared" si="44"/>
        <v/>
      </c>
      <c r="O1422" s="5" t="str">
        <f t="shared" si="45"/>
        <v/>
      </c>
    </row>
    <row r="1423" spans="14:15">
      <c r="N1423" s="5" t="str">
        <f t="shared" si="44"/>
        <v/>
      </c>
      <c r="O1423" s="5" t="str">
        <f t="shared" si="45"/>
        <v/>
      </c>
    </row>
    <row r="1424" spans="14:15">
      <c r="N1424" s="5" t="str">
        <f t="shared" si="44"/>
        <v/>
      </c>
      <c r="O1424" s="5" t="str">
        <f t="shared" si="45"/>
        <v/>
      </c>
    </row>
    <row r="1425" spans="14:15">
      <c r="N1425" s="5" t="str">
        <f t="shared" si="44"/>
        <v/>
      </c>
      <c r="O1425" s="5" t="str">
        <f t="shared" si="45"/>
        <v/>
      </c>
    </row>
    <row r="1426" spans="14:15">
      <c r="N1426" s="5" t="str">
        <f t="shared" si="44"/>
        <v/>
      </c>
      <c r="O1426" s="5" t="str">
        <f t="shared" si="45"/>
        <v/>
      </c>
    </row>
    <row r="1427" spans="14:15">
      <c r="N1427" s="5" t="str">
        <f t="shared" si="44"/>
        <v/>
      </c>
      <c r="O1427" s="5" t="str">
        <f t="shared" si="45"/>
        <v/>
      </c>
    </row>
    <row r="1428" spans="14:15">
      <c r="N1428" s="5" t="str">
        <f t="shared" si="44"/>
        <v/>
      </c>
      <c r="O1428" s="5" t="str">
        <f t="shared" si="45"/>
        <v/>
      </c>
    </row>
    <row r="1429" spans="14:15">
      <c r="N1429" s="5" t="str">
        <f t="shared" si="44"/>
        <v/>
      </c>
      <c r="O1429" s="5" t="str">
        <f t="shared" si="45"/>
        <v/>
      </c>
    </row>
    <row r="1430" spans="14:15">
      <c r="N1430" s="5" t="str">
        <f t="shared" ref="N1430:N1493" si="46">IF(SUM(B1430,D1430,F1430,H1430,J1430,L1430)&gt;0,SUM(B1430,D1430,F1430,H1430,J1430,L1430),TRIM(" ") )</f>
        <v/>
      </c>
      <c r="O1430" s="5" t="str">
        <f t="shared" ref="O1430:O1493" si="47">IF(SUM(C1430,E1430,G1430,I1430,K1430,M1430)&gt;0,SUM(C1430,E1430,G1430,I1430,K1430,M1430),TRIM(" ") )</f>
        <v/>
      </c>
    </row>
    <row r="1431" spans="14:15">
      <c r="N1431" s="5" t="str">
        <f t="shared" si="46"/>
        <v/>
      </c>
      <c r="O1431" s="5" t="str">
        <f t="shared" si="47"/>
        <v/>
      </c>
    </row>
    <row r="1432" spans="14:15">
      <c r="N1432" s="5" t="str">
        <f t="shared" si="46"/>
        <v/>
      </c>
      <c r="O1432" s="5" t="str">
        <f t="shared" si="47"/>
        <v/>
      </c>
    </row>
    <row r="1433" spans="14:15">
      <c r="N1433" s="5" t="str">
        <f t="shared" si="46"/>
        <v/>
      </c>
      <c r="O1433" s="5" t="str">
        <f t="shared" si="47"/>
        <v/>
      </c>
    </row>
    <row r="1434" spans="14:15">
      <c r="N1434" s="5" t="str">
        <f t="shared" si="46"/>
        <v/>
      </c>
      <c r="O1434" s="5" t="str">
        <f t="shared" si="47"/>
        <v/>
      </c>
    </row>
    <row r="1435" spans="14:15">
      <c r="N1435" s="5" t="str">
        <f t="shared" si="46"/>
        <v/>
      </c>
      <c r="O1435" s="5" t="str">
        <f t="shared" si="47"/>
        <v/>
      </c>
    </row>
    <row r="1436" spans="14:15">
      <c r="N1436" s="5" t="str">
        <f t="shared" si="46"/>
        <v/>
      </c>
      <c r="O1436" s="5" t="str">
        <f t="shared" si="47"/>
        <v/>
      </c>
    </row>
    <row r="1437" spans="14:15">
      <c r="N1437" s="5" t="str">
        <f t="shared" si="46"/>
        <v/>
      </c>
      <c r="O1437" s="5" t="str">
        <f t="shared" si="47"/>
        <v/>
      </c>
    </row>
    <row r="1438" spans="14:15">
      <c r="N1438" s="5" t="str">
        <f t="shared" si="46"/>
        <v/>
      </c>
      <c r="O1438" s="5" t="str">
        <f t="shared" si="47"/>
        <v/>
      </c>
    </row>
    <row r="1439" spans="14:15">
      <c r="N1439" s="5" t="str">
        <f t="shared" si="46"/>
        <v/>
      </c>
      <c r="O1439" s="5" t="str">
        <f t="shared" si="47"/>
        <v/>
      </c>
    </row>
    <row r="1440" spans="14:15">
      <c r="N1440" s="5" t="str">
        <f t="shared" si="46"/>
        <v/>
      </c>
      <c r="O1440" s="5" t="str">
        <f t="shared" si="47"/>
        <v/>
      </c>
    </row>
    <row r="1441" spans="14:15">
      <c r="N1441" s="5" t="str">
        <f t="shared" si="46"/>
        <v/>
      </c>
      <c r="O1441" s="5" t="str">
        <f t="shared" si="47"/>
        <v/>
      </c>
    </row>
    <row r="1442" spans="14:15">
      <c r="N1442" s="5" t="str">
        <f t="shared" si="46"/>
        <v/>
      </c>
      <c r="O1442" s="5" t="str">
        <f t="shared" si="47"/>
        <v/>
      </c>
    </row>
    <row r="1443" spans="14:15">
      <c r="N1443" s="5" t="str">
        <f t="shared" si="46"/>
        <v/>
      </c>
      <c r="O1443" s="5" t="str">
        <f t="shared" si="47"/>
        <v/>
      </c>
    </row>
    <row r="1444" spans="14:15">
      <c r="N1444" s="5" t="str">
        <f t="shared" si="46"/>
        <v/>
      </c>
      <c r="O1444" s="5" t="str">
        <f t="shared" si="47"/>
        <v/>
      </c>
    </row>
    <row r="1445" spans="14:15">
      <c r="N1445" s="5" t="str">
        <f t="shared" si="46"/>
        <v/>
      </c>
      <c r="O1445" s="5" t="str">
        <f t="shared" si="47"/>
        <v/>
      </c>
    </row>
    <row r="1446" spans="14:15">
      <c r="N1446" s="5" t="str">
        <f t="shared" si="46"/>
        <v/>
      </c>
      <c r="O1446" s="5" t="str">
        <f t="shared" si="47"/>
        <v/>
      </c>
    </row>
    <row r="1447" spans="14:15">
      <c r="N1447" s="5" t="str">
        <f t="shared" si="46"/>
        <v/>
      </c>
      <c r="O1447" s="5" t="str">
        <f t="shared" si="47"/>
        <v/>
      </c>
    </row>
    <row r="1448" spans="14:15">
      <c r="N1448" s="5" t="str">
        <f t="shared" si="46"/>
        <v/>
      </c>
      <c r="O1448" s="5" t="str">
        <f t="shared" si="47"/>
        <v/>
      </c>
    </row>
    <row r="1449" spans="14:15">
      <c r="N1449" s="5" t="str">
        <f t="shared" si="46"/>
        <v/>
      </c>
      <c r="O1449" s="5" t="str">
        <f t="shared" si="47"/>
        <v/>
      </c>
    </row>
    <row r="1450" spans="14:15">
      <c r="N1450" s="5" t="str">
        <f t="shared" si="46"/>
        <v/>
      </c>
      <c r="O1450" s="5" t="str">
        <f t="shared" si="47"/>
        <v/>
      </c>
    </row>
    <row r="1451" spans="14:15">
      <c r="N1451" s="5" t="str">
        <f t="shared" si="46"/>
        <v/>
      </c>
      <c r="O1451" s="5" t="str">
        <f t="shared" si="47"/>
        <v/>
      </c>
    </row>
    <row r="1452" spans="14:15">
      <c r="N1452" s="5" t="str">
        <f t="shared" si="46"/>
        <v/>
      </c>
      <c r="O1452" s="5" t="str">
        <f t="shared" si="47"/>
        <v/>
      </c>
    </row>
    <row r="1453" spans="14:15">
      <c r="N1453" s="5" t="str">
        <f t="shared" si="46"/>
        <v/>
      </c>
      <c r="O1453" s="5" t="str">
        <f t="shared" si="47"/>
        <v/>
      </c>
    </row>
    <row r="1454" spans="14:15">
      <c r="N1454" s="5" t="str">
        <f t="shared" si="46"/>
        <v/>
      </c>
      <c r="O1454" s="5" t="str">
        <f t="shared" si="47"/>
        <v/>
      </c>
    </row>
    <row r="1455" spans="14:15">
      <c r="N1455" s="5" t="str">
        <f t="shared" si="46"/>
        <v/>
      </c>
      <c r="O1455" s="5" t="str">
        <f t="shared" si="47"/>
        <v/>
      </c>
    </row>
    <row r="1456" spans="14:15">
      <c r="N1456" s="5" t="str">
        <f t="shared" si="46"/>
        <v/>
      </c>
      <c r="O1456" s="5" t="str">
        <f t="shared" si="47"/>
        <v/>
      </c>
    </row>
    <row r="1457" spans="14:15">
      <c r="N1457" s="5" t="str">
        <f t="shared" si="46"/>
        <v/>
      </c>
      <c r="O1457" s="5" t="str">
        <f t="shared" si="47"/>
        <v/>
      </c>
    </row>
    <row r="1458" spans="14:15">
      <c r="N1458" s="5" t="str">
        <f t="shared" si="46"/>
        <v/>
      </c>
      <c r="O1458" s="5" t="str">
        <f t="shared" si="47"/>
        <v/>
      </c>
    </row>
    <row r="1459" spans="14:15">
      <c r="N1459" s="5" t="str">
        <f t="shared" si="46"/>
        <v/>
      </c>
      <c r="O1459" s="5" t="str">
        <f t="shared" si="47"/>
        <v/>
      </c>
    </row>
    <row r="1460" spans="14:15">
      <c r="N1460" s="5" t="str">
        <f t="shared" si="46"/>
        <v/>
      </c>
      <c r="O1460" s="5" t="str">
        <f t="shared" si="47"/>
        <v/>
      </c>
    </row>
    <row r="1461" spans="14:15">
      <c r="N1461" s="5" t="str">
        <f t="shared" si="46"/>
        <v/>
      </c>
      <c r="O1461" s="5" t="str">
        <f t="shared" si="47"/>
        <v/>
      </c>
    </row>
    <row r="1462" spans="14:15">
      <c r="N1462" s="5" t="str">
        <f t="shared" si="46"/>
        <v/>
      </c>
      <c r="O1462" s="5" t="str">
        <f t="shared" si="47"/>
        <v/>
      </c>
    </row>
    <row r="1463" spans="14:15">
      <c r="N1463" s="5" t="str">
        <f t="shared" si="46"/>
        <v/>
      </c>
      <c r="O1463" s="5" t="str">
        <f t="shared" si="47"/>
        <v/>
      </c>
    </row>
    <row r="1464" spans="14:15">
      <c r="N1464" s="5" t="str">
        <f t="shared" si="46"/>
        <v/>
      </c>
      <c r="O1464" s="5" t="str">
        <f t="shared" si="47"/>
        <v/>
      </c>
    </row>
    <row r="1465" spans="14:15">
      <c r="N1465" s="5" t="str">
        <f t="shared" si="46"/>
        <v/>
      </c>
      <c r="O1465" s="5" t="str">
        <f t="shared" si="47"/>
        <v/>
      </c>
    </row>
    <row r="1466" spans="14:15">
      <c r="N1466" s="5" t="str">
        <f t="shared" si="46"/>
        <v/>
      </c>
      <c r="O1466" s="5" t="str">
        <f t="shared" si="47"/>
        <v/>
      </c>
    </row>
    <row r="1467" spans="14:15">
      <c r="N1467" s="5" t="str">
        <f t="shared" si="46"/>
        <v/>
      </c>
      <c r="O1467" s="5" t="str">
        <f t="shared" si="47"/>
        <v/>
      </c>
    </row>
    <row r="1468" spans="14:15">
      <c r="N1468" s="5" t="str">
        <f t="shared" si="46"/>
        <v/>
      </c>
      <c r="O1468" s="5" t="str">
        <f t="shared" si="47"/>
        <v/>
      </c>
    </row>
    <row r="1469" spans="14:15">
      <c r="N1469" s="5" t="str">
        <f t="shared" si="46"/>
        <v/>
      </c>
      <c r="O1469" s="5" t="str">
        <f t="shared" si="47"/>
        <v/>
      </c>
    </row>
    <row r="1470" spans="14:15">
      <c r="N1470" s="5" t="str">
        <f t="shared" si="46"/>
        <v/>
      </c>
      <c r="O1470" s="5" t="str">
        <f t="shared" si="47"/>
        <v/>
      </c>
    </row>
    <row r="1471" spans="14:15">
      <c r="N1471" s="5" t="str">
        <f t="shared" si="46"/>
        <v/>
      </c>
      <c r="O1471" s="5" t="str">
        <f t="shared" si="47"/>
        <v/>
      </c>
    </row>
    <row r="1472" spans="14:15">
      <c r="N1472" s="5" t="str">
        <f t="shared" si="46"/>
        <v/>
      </c>
      <c r="O1472" s="5" t="str">
        <f t="shared" si="47"/>
        <v/>
      </c>
    </row>
    <row r="1473" spans="14:15">
      <c r="N1473" s="5" t="str">
        <f t="shared" si="46"/>
        <v/>
      </c>
      <c r="O1473" s="5" t="str">
        <f t="shared" si="47"/>
        <v/>
      </c>
    </row>
    <row r="1474" spans="14:15">
      <c r="N1474" s="5" t="str">
        <f t="shared" si="46"/>
        <v/>
      </c>
      <c r="O1474" s="5" t="str">
        <f t="shared" si="47"/>
        <v/>
      </c>
    </row>
    <row r="1475" spans="14:15">
      <c r="N1475" s="5" t="str">
        <f t="shared" si="46"/>
        <v/>
      </c>
      <c r="O1475" s="5" t="str">
        <f t="shared" si="47"/>
        <v/>
      </c>
    </row>
    <row r="1476" spans="14:15">
      <c r="N1476" s="5" t="str">
        <f t="shared" si="46"/>
        <v/>
      </c>
      <c r="O1476" s="5" t="str">
        <f t="shared" si="47"/>
        <v/>
      </c>
    </row>
    <row r="1477" spans="14:15">
      <c r="N1477" s="5" t="str">
        <f t="shared" si="46"/>
        <v/>
      </c>
      <c r="O1477" s="5" t="str">
        <f t="shared" si="47"/>
        <v/>
      </c>
    </row>
    <row r="1478" spans="14:15">
      <c r="N1478" s="5" t="str">
        <f t="shared" si="46"/>
        <v/>
      </c>
      <c r="O1478" s="5" t="str">
        <f t="shared" si="47"/>
        <v/>
      </c>
    </row>
    <row r="1479" spans="14:15">
      <c r="N1479" s="5" t="str">
        <f t="shared" si="46"/>
        <v/>
      </c>
      <c r="O1479" s="5" t="str">
        <f t="shared" si="47"/>
        <v/>
      </c>
    </row>
    <row r="1480" spans="14:15">
      <c r="N1480" s="5" t="str">
        <f t="shared" si="46"/>
        <v/>
      </c>
      <c r="O1480" s="5" t="str">
        <f t="shared" si="47"/>
        <v/>
      </c>
    </row>
    <row r="1481" spans="14:15">
      <c r="N1481" s="5" t="str">
        <f t="shared" si="46"/>
        <v/>
      </c>
      <c r="O1481" s="5" t="str">
        <f t="shared" si="47"/>
        <v/>
      </c>
    </row>
    <row r="1482" spans="14:15">
      <c r="N1482" s="5" t="str">
        <f t="shared" si="46"/>
        <v/>
      </c>
      <c r="O1482" s="5" t="str">
        <f t="shared" si="47"/>
        <v/>
      </c>
    </row>
    <row r="1483" spans="14:15">
      <c r="N1483" s="5" t="str">
        <f t="shared" si="46"/>
        <v/>
      </c>
      <c r="O1483" s="5" t="str">
        <f t="shared" si="47"/>
        <v/>
      </c>
    </row>
    <row r="1484" spans="14:15">
      <c r="N1484" s="5" t="str">
        <f t="shared" si="46"/>
        <v/>
      </c>
      <c r="O1484" s="5" t="str">
        <f t="shared" si="47"/>
        <v/>
      </c>
    </row>
    <row r="1485" spans="14:15">
      <c r="N1485" s="5" t="str">
        <f t="shared" si="46"/>
        <v/>
      </c>
      <c r="O1485" s="5" t="str">
        <f t="shared" si="47"/>
        <v/>
      </c>
    </row>
    <row r="1486" spans="14:15">
      <c r="N1486" s="5" t="str">
        <f t="shared" si="46"/>
        <v/>
      </c>
      <c r="O1486" s="5" t="str">
        <f t="shared" si="47"/>
        <v/>
      </c>
    </row>
    <row r="1487" spans="14:15">
      <c r="N1487" s="5" t="str">
        <f t="shared" si="46"/>
        <v/>
      </c>
      <c r="O1487" s="5" t="str">
        <f t="shared" si="47"/>
        <v/>
      </c>
    </row>
    <row r="1488" spans="14:15">
      <c r="N1488" s="5" t="str">
        <f t="shared" si="46"/>
        <v/>
      </c>
      <c r="O1488" s="5" t="str">
        <f t="shared" si="47"/>
        <v/>
      </c>
    </row>
    <row r="1489" spans="14:15">
      <c r="N1489" s="5" t="str">
        <f t="shared" si="46"/>
        <v/>
      </c>
      <c r="O1489" s="5" t="str">
        <f t="shared" si="47"/>
        <v/>
      </c>
    </row>
    <row r="1490" spans="14:15">
      <c r="N1490" s="5" t="str">
        <f t="shared" si="46"/>
        <v/>
      </c>
      <c r="O1490" s="5" t="str">
        <f t="shared" si="47"/>
        <v/>
      </c>
    </row>
    <row r="1491" spans="14:15">
      <c r="N1491" s="5" t="str">
        <f t="shared" si="46"/>
        <v/>
      </c>
      <c r="O1491" s="5" t="str">
        <f t="shared" si="47"/>
        <v/>
      </c>
    </row>
    <row r="1492" spans="14:15">
      <c r="N1492" s="5" t="str">
        <f t="shared" si="46"/>
        <v/>
      </c>
      <c r="O1492" s="5" t="str">
        <f t="shared" si="47"/>
        <v/>
      </c>
    </row>
    <row r="1493" spans="14:15">
      <c r="N1493" s="5" t="str">
        <f t="shared" si="46"/>
        <v/>
      </c>
      <c r="O1493" s="5" t="str">
        <f t="shared" si="47"/>
        <v/>
      </c>
    </row>
    <row r="1494" spans="14:15">
      <c r="N1494" s="5" t="str">
        <f t="shared" ref="N1494:N1557" si="48">IF(SUM(B1494,D1494,F1494,H1494,J1494,L1494)&gt;0,SUM(B1494,D1494,F1494,H1494,J1494,L1494),TRIM(" ") )</f>
        <v/>
      </c>
      <c r="O1494" s="5" t="str">
        <f t="shared" ref="O1494:O1557" si="49">IF(SUM(C1494,E1494,G1494,I1494,K1494,M1494)&gt;0,SUM(C1494,E1494,G1494,I1494,K1494,M1494),TRIM(" ") )</f>
        <v/>
      </c>
    </row>
    <row r="1495" spans="14:15">
      <c r="N1495" s="5" t="str">
        <f t="shared" si="48"/>
        <v/>
      </c>
      <c r="O1495" s="5" t="str">
        <f t="shared" si="49"/>
        <v/>
      </c>
    </row>
    <row r="1496" spans="14:15">
      <c r="N1496" s="5" t="str">
        <f t="shared" si="48"/>
        <v/>
      </c>
      <c r="O1496" s="5" t="str">
        <f t="shared" si="49"/>
        <v/>
      </c>
    </row>
    <row r="1497" spans="14:15">
      <c r="N1497" s="5" t="str">
        <f t="shared" si="48"/>
        <v/>
      </c>
      <c r="O1497" s="5" t="str">
        <f t="shared" si="49"/>
        <v/>
      </c>
    </row>
    <row r="1498" spans="14:15">
      <c r="N1498" s="5" t="str">
        <f t="shared" si="48"/>
        <v/>
      </c>
      <c r="O1498" s="5" t="str">
        <f t="shared" si="49"/>
        <v/>
      </c>
    </row>
    <row r="1499" spans="14:15">
      <c r="N1499" s="5" t="str">
        <f t="shared" si="48"/>
        <v/>
      </c>
      <c r="O1499" s="5" t="str">
        <f t="shared" si="49"/>
        <v/>
      </c>
    </row>
    <row r="1500" spans="14:15">
      <c r="N1500" s="5" t="str">
        <f t="shared" si="48"/>
        <v/>
      </c>
      <c r="O1500" s="5" t="str">
        <f t="shared" si="49"/>
        <v/>
      </c>
    </row>
    <row r="1501" spans="14:15">
      <c r="N1501" s="5" t="str">
        <f t="shared" si="48"/>
        <v/>
      </c>
      <c r="O1501" s="5" t="str">
        <f t="shared" si="49"/>
        <v/>
      </c>
    </row>
    <row r="1502" spans="14:15">
      <c r="N1502" s="5" t="str">
        <f t="shared" si="48"/>
        <v/>
      </c>
      <c r="O1502" s="5" t="str">
        <f t="shared" si="49"/>
        <v/>
      </c>
    </row>
    <row r="1503" spans="14:15">
      <c r="N1503" s="5" t="str">
        <f t="shared" si="48"/>
        <v/>
      </c>
      <c r="O1503" s="5" t="str">
        <f t="shared" si="49"/>
        <v/>
      </c>
    </row>
    <row r="1504" spans="14:15">
      <c r="N1504" s="5" t="str">
        <f t="shared" si="48"/>
        <v/>
      </c>
      <c r="O1504" s="5" t="str">
        <f t="shared" si="49"/>
        <v/>
      </c>
    </row>
    <row r="1505" spans="14:15">
      <c r="N1505" s="5" t="str">
        <f t="shared" si="48"/>
        <v/>
      </c>
      <c r="O1505" s="5" t="str">
        <f t="shared" si="49"/>
        <v/>
      </c>
    </row>
    <row r="1506" spans="14:15">
      <c r="N1506" s="5" t="str">
        <f t="shared" si="48"/>
        <v/>
      </c>
      <c r="O1506" s="5" t="str">
        <f t="shared" si="49"/>
        <v/>
      </c>
    </row>
    <row r="1507" spans="14:15">
      <c r="N1507" s="5" t="str">
        <f t="shared" si="48"/>
        <v/>
      </c>
      <c r="O1507" s="5" t="str">
        <f t="shared" si="49"/>
        <v/>
      </c>
    </row>
    <row r="1508" spans="14:15">
      <c r="N1508" s="5" t="str">
        <f t="shared" si="48"/>
        <v/>
      </c>
      <c r="O1508" s="5" t="str">
        <f t="shared" si="49"/>
        <v/>
      </c>
    </row>
    <row r="1509" spans="14:15">
      <c r="N1509" s="5" t="str">
        <f t="shared" si="48"/>
        <v/>
      </c>
      <c r="O1509" s="5" t="str">
        <f t="shared" si="49"/>
        <v/>
      </c>
    </row>
    <row r="1510" spans="14:15">
      <c r="N1510" s="5" t="str">
        <f t="shared" si="48"/>
        <v/>
      </c>
      <c r="O1510" s="5" t="str">
        <f t="shared" si="49"/>
        <v/>
      </c>
    </row>
    <row r="1511" spans="14:15">
      <c r="N1511" s="5" t="str">
        <f t="shared" si="48"/>
        <v/>
      </c>
      <c r="O1511" s="5" t="str">
        <f t="shared" si="49"/>
        <v/>
      </c>
    </row>
    <row r="1512" spans="14:15">
      <c r="N1512" s="5" t="str">
        <f t="shared" si="48"/>
        <v/>
      </c>
      <c r="O1512" s="5" t="str">
        <f t="shared" si="49"/>
        <v/>
      </c>
    </row>
    <row r="1513" spans="14:15">
      <c r="N1513" s="5" t="str">
        <f t="shared" si="48"/>
        <v/>
      </c>
      <c r="O1513" s="5" t="str">
        <f t="shared" si="49"/>
        <v/>
      </c>
    </row>
    <row r="1514" spans="14:15">
      <c r="N1514" s="5" t="str">
        <f t="shared" si="48"/>
        <v/>
      </c>
      <c r="O1514" s="5" t="str">
        <f t="shared" si="49"/>
        <v/>
      </c>
    </row>
    <row r="1515" spans="14:15">
      <c r="N1515" s="5" t="str">
        <f t="shared" si="48"/>
        <v/>
      </c>
      <c r="O1515" s="5" t="str">
        <f t="shared" si="49"/>
        <v/>
      </c>
    </row>
    <row r="1516" spans="14:15">
      <c r="N1516" s="5" t="str">
        <f t="shared" si="48"/>
        <v/>
      </c>
      <c r="O1516" s="5" t="str">
        <f t="shared" si="49"/>
        <v/>
      </c>
    </row>
    <row r="1517" spans="14:15">
      <c r="N1517" s="5" t="str">
        <f t="shared" si="48"/>
        <v/>
      </c>
      <c r="O1517" s="5" t="str">
        <f t="shared" si="49"/>
        <v/>
      </c>
    </row>
    <row r="1518" spans="14:15">
      <c r="N1518" s="5" t="str">
        <f t="shared" si="48"/>
        <v/>
      </c>
      <c r="O1518" s="5" t="str">
        <f t="shared" si="49"/>
        <v/>
      </c>
    </row>
    <row r="1519" spans="14:15">
      <c r="N1519" s="5" t="str">
        <f t="shared" si="48"/>
        <v/>
      </c>
      <c r="O1519" s="5" t="str">
        <f t="shared" si="49"/>
        <v/>
      </c>
    </row>
    <row r="1520" spans="14:15">
      <c r="N1520" s="5" t="str">
        <f t="shared" si="48"/>
        <v/>
      </c>
      <c r="O1520" s="5" t="str">
        <f t="shared" si="49"/>
        <v/>
      </c>
    </row>
    <row r="1521" spans="14:15">
      <c r="N1521" s="5" t="str">
        <f t="shared" si="48"/>
        <v/>
      </c>
      <c r="O1521" s="5" t="str">
        <f t="shared" si="49"/>
        <v/>
      </c>
    </row>
    <row r="1522" spans="14:15">
      <c r="N1522" s="5" t="str">
        <f t="shared" si="48"/>
        <v/>
      </c>
      <c r="O1522" s="5" t="str">
        <f t="shared" si="49"/>
        <v/>
      </c>
    </row>
    <row r="1523" spans="14:15">
      <c r="N1523" s="5" t="str">
        <f t="shared" si="48"/>
        <v/>
      </c>
      <c r="O1523" s="5" t="str">
        <f t="shared" si="49"/>
        <v/>
      </c>
    </row>
    <row r="1524" spans="14:15">
      <c r="N1524" s="5" t="str">
        <f t="shared" si="48"/>
        <v/>
      </c>
      <c r="O1524" s="5" t="str">
        <f t="shared" si="49"/>
        <v/>
      </c>
    </row>
    <row r="1525" spans="14:15">
      <c r="N1525" s="5" t="str">
        <f t="shared" si="48"/>
        <v/>
      </c>
      <c r="O1525" s="5" t="str">
        <f t="shared" si="49"/>
        <v/>
      </c>
    </row>
    <row r="1526" spans="14:15">
      <c r="N1526" s="5" t="str">
        <f t="shared" si="48"/>
        <v/>
      </c>
      <c r="O1526" s="5" t="str">
        <f t="shared" si="49"/>
        <v/>
      </c>
    </row>
    <row r="1527" spans="14:15">
      <c r="N1527" s="5" t="str">
        <f t="shared" si="48"/>
        <v/>
      </c>
      <c r="O1527" s="5" t="str">
        <f t="shared" si="49"/>
        <v/>
      </c>
    </row>
    <row r="1528" spans="14:15">
      <c r="N1528" s="5" t="str">
        <f t="shared" si="48"/>
        <v/>
      </c>
      <c r="O1528" s="5" t="str">
        <f t="shared" si="49"/>
        <v/>
      </c>
    </row>
    <row r="1529" spans="14:15">
      <c r="N1529" s="5" t="str">
        <f t="shared" si="48"/>
        <v/>
      </c>
      <c r="O1529" s="5" t="str">
        <f t="shared" si="49"/>
        <v/>
      </c>
    </row>
    <row r="1530" spans="14:15">
      <c r="N1530" s="5" t="str">
        <f t="shared" si="48"/>
        <v/>
      </c>
      <c r="O1530" s="5" t="str">
        <f t="shared" si="49"/>
        <v/>
      </c>
    </row>
    <row r="1531" spans="14:15">
      <c r="N1531" s="5" t="str">
        <f t="shared" si="48"/>
        <v/>
      </c>
      <c r="O1531" s="5" t="str">
        <f t="shared" si="49"/>
        <v/>
      </c>
    </row>
    <row r="1532" spans="14:15">
      <c r="N1532" s="5" t="str">
        <f t="shared" si="48"/>
        <v/>
      </c>
      <c r="O1532" s="5" t="str">
        <f t="shared" si="49"/>
        <v/>
      </c>
    </row>
    <row r="1533" spans="14:15">
      <c r="N1533" s="5" t="str">
        <f t="shared" si="48"/>
        <v/>
      </c>
      <c r="O1533" s="5" t="str">
        <f t="shared" si="49"/>
        <v/>
      </c>
    </row>
    <row r="1534" spans="14:15">
      <c r="N1534" s="5" t="str">
        <f t="shared" si="48"/>
        <v/>
      </c>
      <c r="O1534" s="5" t="str">
        <f t="shared" si="49"/>
        <v/>
      </c>
    </row>
    <row r="1535" spans="14:15">
      <c r="N1535" s="5" t="str">
        <f t="shared" si="48"/>
        <v/>
      </c>
      <c r="O1535" s="5" t="str">
        <f t="shared" si="49"/>
        <v/>
      </c>
    </row>
    <row r="1536" spans="14:15">
      <c r="N1536" s="5" t="str">
        <f t="shared" si="48"/>
        <v/>
      </c>
      <c r="O1536" s="5" t="str">
        <f t="shared" si="49"/>
        <v/>
      </c>
    </row>
    <row r="1537" spans="14:15">
      <c r="N1537" s="5" t="str">
        <f t="shared" si="48"/>
        <v/>
      </c>
      <c r="O1537" s="5" t="str">
        <f t="shared" si="49"/>
        <v/>
      </c>
    </row>
    <row r="1538" spans="14:15">
      <c r="N1538" s="5" t="str">
        <f t="shared" si="48"/>
        <v/>
      </c>
      <c r="O1538" s="5" t="str">
        <f t="shared" si="49"/>
        <v/>
      </c>
    </row>
    <row r="1539" spans="14:15">
      <c r="N1539" s="5" t="str">
        <f t="shared" si="48"/>
        <v/>
      </c>
      <c r="O1539" s="5" t="str">
        <f t="shared" si="49"/>
        <v/>
      </c>
    </row>
    <row r="1540" spans="14:15">
      <c r="N1540" s="5" t="str">
        <f t="shared" si="48"/>
        <v/>
      </c>
      <c r="O1540" s="5" t="str">
        <f t="shared" si="49"/>
        <v/>
      </c>
    </row>
    <row r="1541" spans="14:15">
      <c r="N1541" s="5" t="str">
        <f t="shared" si="48"/>
        <v/>
      </c>
      <c r="O1541" s="5" t="str">
        <f t="shared" si="49"/>
        <v/>
      </c>
    </row>
    <row r="1542" spans="14:15">
      <c r="N1542" s="5" t="str">
        <f t="shared" si="48"/>
        <v/>
      </c>
      <c r="O1542" s="5" t="str">
        <f t="shared" si="49"/>
        <v/>
      </c>
    </row>
    <row r="1543" spans="14:15">
      <c r="N1543" s="5" t="str">
        <f t="shared" si="48"/>
        <v/>
      </c>
      <c r="O1543" s="5" t="str">
        <f t="shared" si="49"/>
        <v/>
      </c>
    </row>
    <row r="1544" spans="14:15">
      <c r="N1544" s="5" t="str">
        <f t="shared" si="48"/>
        <v/>
      </c>
      <c r="O1544" s="5" t="str">
        <f t="shared" si="49"/>
        <v/>
      </c>
    </row>
    <row r="1545" spans="14:15">
      <c r="N1545" s="5" t="str">
        <f t="shared" si="48"/>
        <v/>
      </c>
      <c r="O1545" s="5" t="str">
        <f t="shared" si="49"/>
        <v/>
      </c>
    </row>
    <row r="1546" spans="14:15">
      <c r="N1546" s="5" t="str">
        <f t="shared" si="48"/>
        <v/>
      </c>
      <c r="O1546" s="5" t="str">
        <f t="shared" si="49"/>
        <v/>
      </c>
    </row>
    <row r="1547" spans="14:15">
      <c r="N1547" s="5" t="str">
        <f t="shared" si="48"/>
        <v/>
      </c>
      <c r="O1547" s="5" t="str">
        <f t="shared" si="49"/>
        <v/>
      </c>
    </row>
    <row r="1548" spans="14:15">
      <c r="N1548" s="5" t="str">
        <f t="shared" si="48"/>
        <v/>
      </c>
      <c r="O1548" s="5" t="str">
        <f t="shared" si="49"/>
        <v/>
      </c>
    </row>
    <row r="1549" spans="14:15">
      <c r="N1549" s="5" t="str">
        <f t="shared" si="48"/>
        <v/>
      </c>
      <c r="O1549" s="5" t="str">
        <f t="shared" si="49"/>
        <v/>
      </c>
    </row>
    <row r="1550" spans="14:15">
      <c r="N1550" s="5" t="str">
        <f t="shared" si="48"/>
        <v/>
      </c>
      <c r="O1550" s="5" t="str">
        <f t="shared" si="49"/>
        <v/>
      </c>
    </row>
    <row r="1551" spans="14:15">
      <c r="N1551" s="5" t="str">
        <f t="shared" si="48"/>
        <v/>
      </c>
      <c r="O1551" s="5" t="str">
        <f t="shared" si="49"/>
        <v/>
      </c>
    </row>
    <row r="1552" spans="14:15">
      <c r="N1552" s="5" t="str">
        <f t="shared" si="48"/>
        <v/>
      </c>
      <c r="O1552" s="5" t="str">
        <f t="shared" si="49"/>
        <v/>
      </c>
    </row>
    <row r="1553" spans="14:15">
      <c r="N1553" s="5" t="str">
        <f t="shared" si="48"/>
        <v/>
      </c>
      <c r="O1553" s="5" t="str">
        <f t="shared" si="49"/>
        <v/>
      </c>
    </row>
    <row r="1554" spans="14:15">
      <c r="N1554" s="5" t="str">
        <f t="shared" si="48"/>
        <v/>
      </c>
      <c r="O1554" s="5" t="str">
        <f t="shared" si="49"/>
        <v/>
      </c>
    </row>
    <row r="1555" spans="14:15">
      <c r="N1555" s="5" t="str">
        <f t="shared" si="48"/>
        <v/>
      </c>
      <c r="O1555" s="5" t="str">
        <f t="shared" si="49"/>
        <v/>
      </c>
    </row>
    <row r="1556" spans="14:15">
      <c r="N1556" s="5" t="str">
        <f t="shared" si="48"/>
        <v/>
      </c>
      <c r="O1556" s="5" t="str">
        <f t="shared" si="49"/>
        <v/>
      </c>
    </row>
    <row r="1557" spans="14:15">
      <c r="N1557" s="5" t="str">
        <f t="shared" si="48"/>
        <v/>
      </c>
      <c r="O1557" s="5" t="str">
        <f t="shared" si="49"/>
        <v/>
      </c>
    </row>
    <row r="1558" spans="14:15">
      <c r="N1558" s="5" t="str">
        <f t="shared" ref="N1558:N1621" si="50">IF(SUM(B1558,D1558,F1558,H1558,J1558,L1558)&gt;0,SUM(B1558,D1558,F1558,H1558,J1558,L1558),TRIM(" ") )</f>
        <v/>
      </c>
      <c r="O1558" s="5" t="str">
        <f t="shared" ref="O1558:O1621" si="51">IF(SUM(C1558,E1558,G1558,I1558,K1558,M1558)&gt;0,SUM(C1558,E1558,G1558,I1558,K1558,M1558),TRIM(" ") )</f>
        <v/>
      </c>
    </row>
    <row r="1559" spans="14:15">
      <c r="N1559" s="5" t="str">
        <f t="shared" si="50"/>
        <v/>
      </c>
      <c r="O1559" s="5" t="str">
        <f t="shared" si="51"/>
        <v/>
      </c>
    </row>
    <row r="1560" spans="14:15">
      <c r="N1560" s="5" t="str">
        <f t="shared" si="50"/>
        <v/>
      </c>
      <c r="O1560" s="5" t="str">
        <f t="shared" si="51"/>
        <v/>
      </c>
    </row>
    <row r="1561" spans="14:15">
      <c r="N1561" s="5" t="str">
        <f t="shared" si="50"/>
        <v/>
      </c>
      <c r="O1561" s="5" t="str">
        <f t="shared" si="51"/>
        <v/>
      </c>
    </row>
    <row r="1562" spans="14:15">
      <c r="N1562" s="5" t="str">
        <f t="shared" si="50"/>
        <v/>
      </c>
      <c r="O1562" s="5" t="str">
        <f t="shared" si="51"/>
        <v/>
      </c>
    </row>
    <row r="1563" spans="14:15">
      <c r="N1563" s="5" t="str">
        <f t="shared" si="50"/>
        <v/>
      </c>
      <c r="O1563" s="5" t="str">
        <f t="shared" si="51"/>
        <v/>
      </c>
    </row>
    <row r="1564" spans="14:15">
      <c r="N1564" s="5" t="str">
        <f t="shared" si="50"/>
        <v/>
      </c>
      <c r="O1564" s="5" t="str">
        <f t="shared" si="51"/>
        <v/>
      </c>
    </row>
    <row r="1565" spans="14:15">
      <c r="N1565" s="5" t="str">
        <f t="shared" si="50"/>
        <v/>
      </c>
      <c r="O1565" s="5" t="str">
        <f t="shared" si="51"/>
        <v/>
      </c>
    </row>
    <row r="1566" spans="14:15">
      <c r="N1566" s="5" t="str">
        <f t="shared" si="50"/>
        <v/>
      </c>
      <c r="O1566" s="5" t="str">
        <f t="shared" si="51"/>
        <v/>
      </c>
    </row>
    <row r="1567" spans="14:15">
      <c r="N1567" s="5" t="str">
        <f t="shared" si="50"/>
        <v/>
      </c>
      <c r="O1567" s="5" t="str">
        <f t="shared" si="51"/>
        <v/>
      </c>
    </row>
    <row r="1568" spans="14:15">
      <c r="N1568" s="5" t="str">
        <f t="shared" si="50"/>
        <v/>
      </c>
      <c r="O1568" s="5" t="str">
        <f t="shared" si="51"/>
        <v/>
      </c>
    </row>
    <row r="1569" spans="14:15">
      <c r="N1569" s="5" t="str">
        <f t="shared" si="50"/>
        <v/>
      </c>
      <c r="O1569" s="5" t="str">
        <f t="shared" si="51"/>
        <v/>
      </c>
    </row>
    <row r="1570" spans="14:15">
      <c r="N1570" s="5" t="str">
        <f t="shared" si="50"/>
        <v/>
      </c>
      <c r="O1570" s="5" t="str">
        <f t="shared" si="51"/>
        <v/>
      </c>
    </row>
    <row r="1571" spans="14:15">
      <c r="N1571" s="5" t="str">
        <f t="shared" si="50"/>
        <v/>
      </c>
      <c r="O1571" s="5" t="str">
        <f t="shared" si="51"/>
        <v/>
      </c>
    </row>
    <row r="1572" spans="14:15">
      <c r="N1572" s="5" t="str">
        <f t="shared" si="50"/>
        <v/>
      </c>
      <c r="O1572" s="5" t="str">
        <f t="shared" si="51"/>
        <v/>
      </c>
    </row>
    <row r="1573" spans="14:15">
      <c r="N1573" s="5" t="str">
        <f t="shared" si="50"/>
        <v/>
      </c>
      <c r="O1573" s="5" t="str">
        <f t="shared" si="51"/>
        <v/>
      </c>
    </row>
    <row r="1574" spans="14:15">
      <c r="N1574" s="5" t="str">
        <f t="shared" si="50"/>
        <v/>
      </c>
      <c r="O1574" s="5" t="str">
        <f t="shared" si="51"/>
        <v/>
      </c>
    </row>
    <row r="1575" spans="14:15">
      <c r="N1575" s="5" t="str">
        <f t="shared" si="50"/>
        <v/>
      </c>
      <c r="O1575" s="5" t="str">
        <f t="shared" si="51"/>
        <v/>
      </c>
    </row>
    <row r="1576" spans="14:15">
      <c r="N1576" s="5" t="str">
        <f t="shared" si="50"/>
        <v/>
      </c>
      <c r="O1576" s="5" t="str">
        <f t="shared" si="51"/>
        <v/>
      </c>
    </row>
    <row r="1577" spans="14:15">
      <c r="N1577" s="5" t="str">
        <f t="shared" si="50"/>
        <v/>
      </c>
      <c r="O1577" s="5" t="str">
        <f t="shared" si="51"/>
        <v/>
      </c>
    </row>
    <row r="1578" spans="14:15">
      <c r="N1578" s="5" t="str">
        <f t="shared" si="50"/>
        <v/>
      </c>
      <c r="O1578" s="5" t="str">
        <f t="shared" si="51"/>
        <v/>
      </c>
    </row>
    <row r="1579" spans="14:15">
      <c r="N1579" s="5" t="str">
        <f t="shared" si="50"/>
        <v/>
      </c>
      <c r="O1579" s="5" t="str">
        <f t="shared" si="51"/>
        <v/>
      </c>
    </row>
    <row r="1580" spans="14:15">
      <c r="N1580" s="5" t="str">
        <f t="shared" si="50"/>
        <v/>
      </c>
      <c r="O1580" s="5" t="str">
        <f t="shared" si="51"/>
        <v/>
      </c>
    </row>
    <row r="1581" spans="14:15">
      <c r="N1581" s="5" t="str">
        <f t="shared" si="50"/>
        <v/>
      </c>
      <c r="O1581" s="5" t="str">
        <f t="shared" si="51"/>
        <v/>
      </c>
    </row>
    <row r="1582" spans="14:15">
      <c r="N1582" s="5" t="str">
        <f t="shared" si="50"/>
        <v/>
      </c>
      <c r="O1582" s="5" t="str">
        <f t="shared" si="51"/>
        <v/>
      </c>
    </row>
    <row r="1583" spans="14:15">
      <c r="N1583" s="5" t="str">
        <f t="shared" si="50"/>
        <v/>
      </c>
      <c r="O1583" s="5" t="str">
        <f t="shared" si="51"/>
        <v/>
      </c>
    </row>
    <row r="1584" spans="14:15">
      <c r="N1584" s="5" t="str">
        <f t="shared" si="50"/>
        <v/>
      </c>
      <c r="O1584" s="5" t="str">
        <f t="shared" si="51"/>
        <v/>
      </c>
    </row>
    <row r="1585" spans="14:15">
      <c r="N1585" s="5" t="str">
        <f t="shared" si="50"/>
        <v/>
      </c>
      <c r="O1585" s="5" t="str">
        <f t="shared" si="51"/>
        <v/>
      </c>
    </row>
    <row r="1586" spans="14:15">
      <c r="N1586" s="5" t="str">
        <f t="shared" si="50"/>
        <v/>
      </c>
      <c r="O1586" s="5" t="str">
        <f t="shared" si="51"/>
        <v/>
      </c>
    </row>
    <row r="1587" spans="14:15">
      <c r="N1587" s="5" t="str">
        <f t="shared" si="50"/>
        <v/>
      </c>
      <c r="O1587" s="5" t="str">
        <f t="shared" si="51"/>
        <v/>
      </c>
    </row>
    <row r="1588" spans="14:15">
      <c r="N1588" s="5" t="str">
        <f t="shared" si="50"/>
        <v/>
      </c>
      <c r="O1588" s="5" t="str">
        <f t="shared" si="51"/>
        <v/>
      </c>
    </row>
    <row r="1589" spans="14:15">
      <c r="N1589" s="5" t="str">
        <f t="shared" si="50"/>
        <v/>
      </c>
      <c r="O1589" s="5" t="str">
        <f t="shared" si="51"/>
        <v/>
      </c>
    </row>
    <row r="1590" spans="14:15">
      <c r="N1590" s="5" t="str">
        <f t="shared" si="50"/>
        <v/>
      </c>
      <c r="O1590" s="5" t="str">
        <f t="shared" si="51"/>
        <v/>
      </c>
    </row>
    <row r="1591" spans="14:15">
      <c r="N1591" s="5" t="str">
        <f t="shared" si="50"/>
        <v/>
      </c>
      <c r="O1591" s="5" t="str">
        <f t="shared" si="51"/>
        <v/>
      </c>
    </row>
    <row r="1592" spans="14:15">
      <c r="N1592" s="5" t="str">
        <f t="shared" si="50"/>
        <v/>
      </c>
      <c r="O1592" s="5" t="str">
        <f t="shared" si="51"/>
        <v/>
      </c>
    </row>
    <row r="1593" spans="14:15">
      <c r="N1593" s="5" t="str">
        <f t="shared" si="50"/>
        <v/>
      </c>
      <c r="O1593" s="5" t="str">
        <f t="shared" si="51"/>
        <v/>
      </c>
    </row>
    <row r="1594" spans="14:15">
      <c r="N1594" s="5" t="str">
        <f t="shared" si="50"/>
        <v/>
      </c>
      <c r="O1594" s="5" t="str">
        <f t="shared" si="51"/>
        <v/>
      </c>
    </row>
    <row r="1595" spans="14:15">
      <c r="N1595" s="5" t="str">
        <f t="shared" si="50"/>
        <v/>
      </c>
      <c r="O1595" s="5" t="str">
        <f t="shared" si="51"/>
        <v/>
      </c>
    </row>
    <row r="1596" spans="14:15">
      <c r="N1596" s="5" t="str">
        <f t="shared" si="50"/>
        <v/>
      </c>
      <c r="O1596" s="5" t="str">
        <f t="shared" si="51"/>
        <v/>
      </c>
    </row>
    <row r="1597" spans="14:15">
      <c r="N1597" s="5" t="str">
        <f t="shared" si="50"/>
        <v/>
      </c>
      <c r="O1597" s="5" t="str">
        <f t="shared" si="51"/>
        <v/>
      </c>
    </row>
    <row r="1598" spans="14:15">
      <c r="N1598" s="5" t="str">
        <f t="shared" si="50"/>
        <v/>
      </c>
      <c r="O1598" s="5" t="str">
        <f t="shared" si="51"/>
        <v/>
      </c>
    </row>
    <row r="1599" spans="14:15">
      <c r="N1599" s="5" t="str">
        <f t="shared" si="50"/>
        <v/>
      </c>
      <c r="O1599" s="5" t="str">
        <f t="shared" si="51"/>
        <v/>
      </c>
    </row>
    <row r="1600" spans="14:15">
      <c r="N1600" s="5" t="str">
        <f t="shared" si="50"/>
        <v/>
      </c>
      <c r="O1600" s="5" t="str">
        <f t="shared" si="51"/>
        <v/>
      </c>
    </row>
    <row r="1601" spans="14:15">
      <c r="N1601" s="5" t="str">
        <f t="shared" si="50"/>
        <v/>
      </c>
      <c r="O1601" s="5" t="str">
        <f t="shared" si="51"/>
        <v/>
      </c>
    </row>
    <row r="1602" spans="14:15">
      <c r="N1602" s="5" t="str">
        <f t="shared" si="50"/>
        <v/>
      </c>
      <c r="O1602" s="5" t="str">
        <f t="shared" si="51"/>
        <v/>
      </c>
    </row>
    <row r="1603" spans="14:15">
      <c r="N1603" s="5" t="str">
        <f t="shared" si="50"/>
        <v/>
      </c>
      <c r="O1603" s="5" t="str">
        <f t="shared" si="51"/>
        <v/>
      </c>
    </row>
    <row r="1604" spans="14:15">
      <c r="N1604" s="5" t="str">
        <f t="shared" si="50"/>
        <v/>
      </c>
      <c r="O1604" s="5" t="str">
        <f t="shared" si="51"/>
        <v/>
      </c>
    </row>
    <row r="1605" spans="14:15">
      <c r="N1605" s="5" t="str">
        <f t="shared" si="50"/>
        <v/>
      </c>
      <c r="O1605" s="5" t="str">
        <f t="shared" si="51"/>
        <v/>
      </c>
    </row>
    <row r="1606" spans="14:15">
      <c r="N1606" s="5" t="str">
        <f t="shared" si="50"/>
        <v/>
      </c>
      <c r="O1606" s="5" t="str">
        <f t="shared" si="51"/>
        <v/>
      </c>
    </row>
    <row r="1607" spans="14:15">
      <c r="N1607" s="5" t="str">
        <f t="shared" si="50"/>
        <v/>
      </c>
      <c r="O1607" s="5" t="str">
        <f t="shared" si="51"/>
        <v/>
      </c>
    </row>
    <row r="1608" spans="14:15">
      <c r="N1608" s="5" t="str">
        <f t="shared" si="50"/>
        <v/>
      </c>
      <c r="O1608" s="5" t="str">
        <f t="shared" si="51"/>
        <v/>
      </c>
    </row>
    <row r="1609" spans="14:15">
      <c r="N1609" s="5" t="str">
        <f t="shared" si="50"/>
        <v/>
      </c>
      <c r="O1609" s="5" t="str">
        <f t="shared" si="51"/>
        <v/>
      </c>
    </row>
    <row r="1610" spans="14:15">
      <c r="N1610" s="5" t="str">
        <f t="shared" si="50"/>
        <v/>
      </c>
      <c r="O1610" s="5" t="str">
        <f t="shared" si="51"/>
        <v/>
      </c>
    </row>
    <row r="1611" spans="14:15">
      <c r="N1611" s="5" t="str">
        <f t="shared" si="50"/>
        <v/>
      </c>
      <c r="O1611" s="5" t="str">
        <f t="shared" si="51"/>
        <v/>
      </c>
    </row>
    <row r="1612" spans="14:15">
      <c r="N1612" s="5" t="str">
        <f t="shared" si="50"/>
        <v/>
      </c>
      <c r="O1612" s="5" t="str">
        <f t="shared" si="51"/>
        <v/>
      </c>
    </row>
    <row r="1613" spans="14:15">
      <c r="N1613" s="5" t="str">
        <f t="shared" si="50"/>
        <v/>
      </c>
      <c r="O1613" s="5" t="str">
        <f t="shared" si="51"/>
        <v/>
      </c>
    </row>
    <row r="1614" spans="14:15">
      <c r="N1614" s="5" t="str">
        <f t="shared" si="50"/>
        <v/>
      </c>
      <c r="O1614" s="5" t="str">
        <f t="shared" si="51"/>
        <v/>
      </c>
    </row>
    <row r="1615" spans="14:15">
      <c r="N1615" s="5" t="str">
        <f t="shared" si="50"/>
        <v/>
      </c>
      <c r="O1615" s="5" t="str">
        <f t="shared" si="51"/>
        <v/>
      </c>
    </row>
    <row r="1616" spans="14:15">
      <c r="N1616" s="5" t="str">
        <f t="shared" si="50"/>
        <v/>
      </c>
      <c r="O1616" s="5" t="str">
        <f t="shared" si="51"/>
        <v/>
      </c>
    </row>
    <row r="1617" spans="14:15">
      <c r="N1617" s="5" t="str">
        <f t="shared" si="50"/>
        <v/>
      </c>
      <c r="O1617" s="5" t="str">
        <f t="shared" si="51"/>
        <v/>
      </c>
    </row>
    <row r="1618" spans="14:15">
      <c r="N1618" s="5" t="str">
        <f t="shared" si="50"/>
        <v/>
      </c>
      <c r="O1618" s="5" t="str">
        <f t="shared" si="51"/>
        <v/>
      </c>
    </row>
    <row r="1619" spans="14:15">
      <c r="N1619" s="5" t="str">
        <f t="shared" si="50"/>
        <v/>
      </c>
      <c r="O1619" s="5" t="str">
        <f t="shared" si="51"/>
        <v/>
      </c>
    </row>
    <row r="1620" spans="14:15">
      <c r="N1620" s="5" t="str">
        <f t="shared" si="50"/>
        <v/>
      </c>
      <c r="O1620" s="5" t="str">
        <f t="shared" si="51"/>
        <v/>
      </c>
    </row>
    <row r="1621" spans="14:15">
      <c r="N1621" s="5" t="str">
        <f t="shared" si="50"/>
        <v/>
      </c>
      <c r="O1621" s="5" t="str">
        <f t="shared" si="51"/>
        <v/>
      </c>
    </row>
    <row r="1622" spans="14:15">
      <c r="N1622" s="5" t="str">
        <f t="shared" ref="N1622:N1685" si="52">IF(SUM(B1622,D1622,F1622,H1622,J1622,L1622)&gt;0,SUM(B1622,D1622,F1622,H1622,J1622,L1622),TRIM(" ") )</f>
        <v/>
      </c>
      <c r="O1622" s="5" t="str">
        <f t="shared" ref="O1622:O1685" si="53">IF(SUM(C1622,E1622,G1622,I1622,K1622,M1622)&gt;0,SUM(C1622,E1622,G1622,I1622,K1622,M1622),TRIM(" ") )</f>
        <v/>
      </c>
    </row>
    <row r="1623" spans="14:15">
      <c r="N1623" s="5" t="str">
        <f t="shared" si="52"/>
        <v/>
      </c>
      <c r="O1623" s="5" t="str">
        <f t="shared" si="53"/>
        <v/>
      </c>
    </row>
    <row r="1624" spans="14:15">
      <c r="N1624" s="5" t="str">
        <f t="shared" si="52"/>
        <v/>
      </c>
      <c r="O1624" s="5" t="str">
        <f t="shared" si="53"/>
        <v/>
      </c>
    </row>
    <row r="1625" spans="14:15">
      <c r="N1625" s="5" t="str">
        <f t="shared" si="52"/>
        <v/>
      </c>
      <c r="O1625" s="5" t="str">
        <f t="shared" si="53"/>
        <v/>
      </c>
    </row>
    <row r="1626" spans="14:15">
      <c r="N1626" s="5" t="str">
        <f t="shared" si="52"/>
        <v/>
      </c>
      <c r="O1626" s="5" t="str">
        <f t="shared" si="53"/>
        <v/>
      </c>
    </row>
    <row r="1627" spans="14:15">
      <c r="N1627" s="5" t="str">
        <f t="shared" si="52"/>
        <v/>
      </c>
      <c r="O1627" s="5" t="str">
        <f t="shared" si="53"/>
        <v/>
      </c>
    </row>
    <row r="1628" spans="14:15">
      <c r="N1628" s="5" t="str">
        <f t="shared" si="52"/>
        <v/>
      </c>
      <c r="O1628" s="5" t="str">
        <f t="shared" si="53"/>
        <v/>
      </c>
    </row>
    <row r="1629" spans="14:15">
      <c r="N1629" s="5" t="str">
        <f t="shared" si="52"/>
        <v/>
      </c>
      <c r="O1629" s="5" t="str">
        <f t="shared" si="53"/>
        <v/>
      </c>
    </row>
    <row r="1630" spans="14:15">
      <c r="N1630" s="5" t="str">
        <f t="shared" si="52"/>
        <v/>
      </c>
      <c r="O1630" s="5" t="str">
        <f t="shared" si="53"/>
        <v/>
      </c>
    </row>
    <row r="1631" spans="14:15">
      <c r="N1631" s="5" t="str">
        <f t="shared" si="52"/>
        <v/>
      </c>
      <c r="O1631" s="5" t="str">
        <f t="shared" si="53"/>
        <v/>
      </c>
    </row>
    <row r="1632" spans="14:15">
      <c r="N1632" s="5" t="str">
        <f t="shared" si="52"/>
        <v/>
      </c>
      <c r="O1632" s="5" t="str">
        <f t="shared" si="53"/>
        <v/>
      </c>
    </row>
    <row r="1633" spans="14:15">
      <c r="N1633" s="5" t="str">
        <f t="shared" si="52"/>
        <v/>
      </c>
      <c r="O1633" s="5" t="str">
        <f t="shared" si="53"/>
        <v/>
      </c>
    </row>
    <row r="1634" spans="14:15">
      <c r="N1634" s="5" t="str">
        <f t="shared" si="52"/>
        <v/>
      </c>
      <c r="O1634" s="5" t="str">
        <f t="shared" si="53"/>
        <v/>
      </c>
    </row>
    <row r="1635" spans="14:15">
      <c r="N1635" s="5" t="str">
        <f t="shared" si="52"/>
        <v/>
      </c>
      <c r="O1635" s="5" t="str">
        <f t="shared" si="53"/>
        <v/>
      </c>
    </row>
    <row r="1636" spans="14:15">
      <c r="N1636" s="5" t="str">
        <f t="shared" si="52"/>
        <v/>
      </c>
      <c r="O1636" s="5" t="str">
        <f t="shared" si="53"/>
        <v/>
      </c>
    </row>
    <row r="1637" spans="14:15">
      <c r="N1637" s="5" t="str">
        <f t="shared" si="52"/>
        <v/>
      </c>
      <c r="O1637" s="5" t="str">
        <f t="shared" si="53"/>
        <v/>
      </c>
    </row>
    <row r="1638" spans="14:15">
      <c r="N1638" s="5" t="str">
        <f t="shared" si="52"/>
        <v/>
      </c>
      <c r="O1638" s="5" t="str">
        <f t="shared" si="53"/>
        <v/>
      </c>
    </row>
    <row r="1639" spans="14:15">
      <c r="N1639" s="5" t="str">
        <f t="shared" si="52"/>
        <v/>
      </c>
      <c r="O1639" s="5" t="str">
        <f t="shared" si="53"/>
        <v/>
      </c>
    </row>
    <row r="1640" spans="14:15">
      <c r="N1640" s="5" t="str">
        <f t="shared" si="52"/>
        <v/>
      </c>
      <c r="O1640" s="5" t="str">
        <f t="shared" si="53"/>
        <v/>
      </c>
    </row>
    <row r="1641" spans="14:15">
      <c r="N1641" s="5" t="str">
        <f t="shared" si="52"/>
        <v/>
      </c>
      <c r="O1641" s="5" t="str">
        <f t="shared" si="53"/>
        <v/>
      </c>
    </row>
    <row r="1642" spans="14:15">
      <c r="N1642" s="5" t="str">
        <f t="shared" si="52"/>
        <v/>
      </c>
      <c r="O1642" s="5" t="str">
        <f t="shared" si="53"/>
        <v/>
      </c>
    </row>
    <row r="1643" spans="14:15">
      <c r="N1643" s="5" t="str">
        <f t="shared" si="52"/>
        <v/>
      </c>
      <c r="O1643" s="5" t="str">
        <f t="shared" si="53"/>
        <v/>
      </c>
    </row>
    <row r="1644" spans="14:15">
      <c r="N1644" s="5" t="str">
        <f t="shared" si="52"/>
        <v/>
      </c>
      <c r="O1644" s="5" t="str">
        <f t="shared" si="53"/>
        <v/>
      </c>
    </row>
    <row r="1645" spans="14:15">
      <c r="N1645" s="5" t="str">
        <f t="shared" si="52"/>
        <v/>
      </c>
      <c r="O1645" s="5" t="str">
        <f t="shared" si="53"/>
        <v/>
      </c>
    </row>
    <row r="1646" spans="14:15">
      <c r="N1646" s="5" t="str">
        <f t="shared" si="52"/>
        <v/>
      </c>
      <c r="O1646" s="5" t="str">
        <f t="shared" si="53"/>
        <v/>
      </c>
    </row>
    <row r="1647" spans="14:15">
      <c r="N1647" s="5" t="str">
        <f t="shared" si="52"/>
        <v/>
      </c>
      <c r="O1647" s="5" t="str">
        <f t="shared" si="53"/>
        <v/>
      </c>
    </row>
    <row r="1648" spans="14:15">
      <c r="N1648" s="5" t="str">
        <f t="shared" si="52"/>
        <v/>
      </c>
      <c r="O1648" s="5" t="str">
        <f t="shared" si="53"/>
        <v/>
      </c>
    </row>
    <row r="1649" spans="14:15">
      <c r="N1649" s="5" t="str">
        <f t="shared" si="52"/>
        <v/>
      </c>
      <c r="O1649" s="5" t="str">
        <f t="shared" si="53"/>
        <v/>
      </c>
    </row>
    <row r="1650" spans="14:15">
      <c r="N1650" s="5" t="str">
        <f t="shared" si="52"/>
        <v/>
      </c>
      <c r="O1650" s="5" t="str">
        <f t="shared" si="53"/>
        <v/>
      </c>
    </row>
    <row r="1651" spans="14:15">
      <c r="N1651" s="5" t="str">
        <f t="shared" si="52"/>
        <v/>
      </c>
      <c r="O1651" s="5" t="str">
        <f t="shared" si="53"/>
        <v/>
      </c>
    </row>
    <row r="1652" spans="14:15">
      <c r="N1652" s="5" t="str">
        <f t="shared" si="52"/>
        <v/>
      </c>
      <c r="O1652" s="5" t="str">
        <f t="shared" si="53"/>
        <v/>
      </c>
    </row>
    <row r="1653" spans="14:15">
      <c r="N1653" s="5" t="str">
        <f t="shared" si="52"/>
        <v/>
      </c>
      <c r="O1653" s="5" t="str">
        <f t="shared" si="53"/>
        <v/>
      </c>
    </row>
    <row r="1654" spans="14:15">
      <c r="N1654" s="5" t="str">
        <f t="shared" si="52"/>
        <v/>
      </c>
      <c r="O1654" s="5" t="str">
        <f t="shared" si="53"/>
        <v/>
      </c>
    </row>
    <row r="1655" spans="14:15">
      <c r="N1655" s="5" t="str">
        <f t="shared" si="52"/>
        <v/>
      </c>
      <c r="O1655" s="5" t="str">
        <f t="shared" si="53"/>
        <v/>
      </c>
    </row>
    <row r="1656" spans="14:15">
      <c r="N1656" s="5" t="str">
        <f t="shared" si="52"/>
        <v/>
      </c>
      <c r="O1656" s="5" t="str">
        <f t="shared" si="53"/>
        <v/>
      </c>
    </row>
    <row r="1657" spans="14:15">
      <c r="N1657" s="5" t="str">
        <f t="shared" si="52"/>
        <v/>
      </c>
      <c r="O1657" s="5" t="str">
        <f t="shared" si="53"/>
        <v/>
      </c>
    </row>
    <row r="1658" spans="14:15">
      <c r="N1658" s="5" t="str">
        <f t="shared" si="52"/>
        <v/>
      </c>
      <c r="O1658" s="5" t="str">
        <f t="shared" si="53"/>
        <v/>
      </c>
    </row>
    <row r="1659" spans="14:15">
      <c r="N1659" s="5" t="str">
        <f t="shared" si="52"/>
        <v/>
      </c>
      <c r="O1659" s="5" t="str">
        <f t="shared" si="53"/>
        <v/>
      </c>
    </row>
    <row r="1660" spans="14:15">
      <c r="N1660" s="5" t="str">
        <f t="shared" si="52"/>
        <v/>
      </c>
      <c r="O1660" s="5" t="str">
        <f t="shared" si="53"/>
        <v/>
      </c>
    </row>
    <row r="1661" spans="14:15">
      <c r="N1661" s="5" t="str">
        <f t="shared" si="52"/>
        <v/>
      </c>
      <c r="O1661" s="5" t="str">
        <f t="shared" si="53"/>
        <v/>
      </c>
    </row>
    <row r="1662" spans="14:15">
      <c r="N1662" s="5" t="str">
        <f t="shared" si="52"/>
        <v/>
      </c>
      <c r="O1662" s="5" t="str">
        <f t="shared" si="53"/>
        <v/>
      </c>
    </row>
    <row r="1663" spans="14:15">
      <c r="N1663" s="5" t="str">
        <f t="shared" si="52"/>
        <v/>
      </c>
      <c r="O1663" s="5" t="str">
        <f t="shared" si="53"/>
        <v/>
      </c>
    </row>
    <row r="1664" spans="14:15">
      <c r="N1664" s="5" t="str">
        <f t="shared" si="52"/>
        <v/>
      </c>
      <c r="O1664" s="5" t="str">
        <f t="shared" si="53"/>
        <v/>
      </c>
    </row>
    <row r="1665" spans="14:15">
      <c r="N1665" s="5" t="str">
        <f t="shared" si="52"/>
        <v/>
      </c>
      <c r="O1665" s="5" t="str">
        <f t="shared" si="53"/>
        <v/>
      </c>
    </row>
    <row r="1666" spans="14:15">
      <c r="N1666" s="5" t="str">
        <f t="shared" si="52"/>
        <v/>
      </c>
      <c r="O1666" s="5" t="str">
        <f t="shared" si="53"/>
        <v/>
      </c>
    </row>
    <row r="1667" spans="14:15">
      <c r="N1667" s="5" t="str">
        <f t="shared" si="52"/>
        <v/>
      </c>
      <c r="O1667" s="5" t="str">
        <f t="shared" si="53"/>
        <v/>
      </c>
    </row>
    <row r="1668" spans="14:15">
      <c r="N1668" s="5" t="str">
        <f t="shared" si="52"/>
        <v/>
      </c>
      <c r="O1668" s="5" t="str">
        <f t="shared" si="53"/>
        <v/>
      </c>
    </row>
    <row r="1669" spans="14:15">
      <c r="N1669" s="5" t="str">
        <f t="shared" si="52"/>
        <v/>
      </c>
      <c r="O1669" s="5" t="str">
        <f t="shared" si="53"/>
        <v/>
      </c>
    </row>
    <row r="1670" spans="14:15">
      <c r="N1670" s="5" t="str">
        <f t="shared" si="52"/>
        <v/>
      </c>
      <c r="O1670" s="5" t="str">
        <f t="shared" si="53"/>
        <v/>
      </c>
    </row>
    <row r="1671" spans="14:15">
      <c r="N1671" s="5" t="str">
        <f t="shared" si="52"/>
        <v/>
      </c>
      <c r="O1671" s="5" t="str">
        <f t="shared" si="53"/>
        <v/>
      </c>
    </row>
    <row r="1672" spans="14:15">
      <c r="N1672" s="5" t="str">
        <f t="shared" si="52"/>
        <v/>
      </c>
      <c r="O1672" s="5" t="str">
        <f t="shared" si="53"/>
        <v/>
      </c>
    </row>
    <row r="1673" spans="14:15">
      <c r="N1673" s="5" t="str">
        <f t="shared" si="52"/>
        <v/>
      </c>
      <c r="O1673" s="5" t="str">
        <f t="shared" si="53"/>
        <v/>
      </c>
    </row>
    <row r="1674" spans="14:15">
      <c r="N1674" s="5" t="str">
        <f t="shared" si="52"/>
        <v/>
      </c>
      <c r="O1674" s="5" t="str">
        <f t="shared" si="53"/>
        <v/>
      </c>
    </row>
    <row r="1675" spans="14:15">
      <c r="N1675" s="5" t="str">
        <f t="shared" si="52"/>
        <v/>
      </c>
      <c r="O1675" s="5" t="str">
        <f t="shared" si="53"/>
        <v/>
      </c>
    </row>
    <row r="1676" spans="14:15">
      <c r="N1676" s="5" t="str">
        <f t="shared" si="52"/>
        <v/>
      </c>
      <c r="O1676" s="5" t="str">
        <f t="shared" si="53"/>
        <v/>
      </c>
    </row>
    <row r="1677" spans="14:15">
      <c r="N1677" s="5" t="str">
        <f t="shared" si="52"/>
        <v/>
      </c>
      <c r="O1677" s="5" t="str">
        <f t="shared" si="53"/>
        <v/>
      </c>
    </row>
    <row r="1678" spans="14:15">
      <c r="N1678" s="5" t="str">
        <f t="shared" si="52"/>
        <v/>
      </c>
      <c r="O1678" s="5" t="str">
        <f t="shared" si="53"/>
        <v/>
      </c>
    </row>
    <row r="1679" spans="14:15">
      <c r="N1679" s="5" t="str">
        <f t="shared" si="52"/>
        <v/>
      </c>
      <c r="O1679" s="5" t="str">
        <f t="shared" si="53"/>
        <v/>
      </c>
    </row>
    <row r="1680" spans="14:15">
      <c r="N1680" s="5" t="str">
        <f t="shared" si="52"/>
        <v/>
      </c>
      <c r="O1680" s="5" t="str">
        <f t="shared" si="53"/>
        <v/>
      </c>
    </row>
    <row r="1681" spans="14:15">
      <c r="N1681" s="5" t="str">
        <f t="shared" si="52"/>
        <v/>
      </c>
      <c r="O1681" s="5" t="str">
        <f t="shared" si="53"/>
        <v/>
      </c>
    </row>
    <row r="1682" spans="14:15">
      <c r="N1682" s="5" t="str">
        <f t="shared" si="52"/>
        <v/>
      </c>
      <c r="O1682" s="5" t="str">
        <f t="shared" si="53"/>
        <v/>
      </c>
    </row>
    <row r="1683" spans="14:15">
      <c r="N1683" s="5" t="str">
        <f t="shared" si="52"/>
        <v/>
      </c>
      <c r="O1683" s="5" t="str">
        <f t="shared" si="53"/>
        <v/>
      </c>
    </row>
    <row r="1684" spans="14:15">
      <c r="N1684" s="5" t="str">
        <f t="shared" si="52"/>
        <v/>
      </c>
      <c r="O1684" s="5" t="str">
        <f t="shared" si="53"/>
        <v/>
      </c>
    </row>
    <row r="1685" spans="14:15">
      <c r="N1685" s="5" t="str">
        <f t="shared" si="52"/>
        <v/>
      </c>
      <c r="O1685" s="5" t="str">
        <f t="shared" si="53"/>
        <v/>
      </c>
    </row>
    <row r="1686" spans="14:15">
      <c r="N1686" s="5" t="str">
        <f t="shared" ref="N1686:N1749" si="54">IF(SUM(B1686,D1686,F1686,H1686,J1686,L1686)&gt;0,SUM(B1686,D1686,F1686,H1686,J1686,L1686),TRIM(" ") )</f>
        <v/>
      </c>
      <c r="O1686" s="5" t="str">
        <f t="shared" ref="O1686:O1749" si="55">IF(SUM(C1686,E1686,G1686,I1686,K1686,M1686)&gt;0,SUM(C1686,E1686,G1686,I1686,K1686,M1686),TRIM(" ") )</f>
        <v/>
      </c>
    </row>
    <row r="1687" spans="14:15">
      <c r="N1687" s="5" t="str">
        <f t="shared" si="54"/>
        <v/>
      </c>
      <c r="O1687" s="5" t="str">
        <f t="shared" si="55"/>
        <v/>
      </c>
    </row>
    <row r="1688" spans="14:15">
      <c r="N1688" s="5" t="str">
        <f t="shared" si="54"/>
        <v/>
      </c>
      <c r="O1688" s="5" t="str">
        <f t="shared" si="55"/>
        <v/>
      </c>
    </row>
    <row r="1689" spans="14:15">
      <c r="N1689" s="5" t="str">
        <f t="shared" si="54"/>
        <v/>
      </c>
      <c r="O1689" s="5" t="str">
        <f t="shared" si="55"/>
        <v/>
      </c>
    </row>
    <row r="1690" spans="14:15">
      <c r="N1690" s="5" t="str">
        <f t="shared" si="54"/>
        <v/>
      </c>
      <c r="O1690" s="5" t="str">
        <f t="shared" si="55"/>
        <v/>
      </c>
    </row>
    <row r="1691" spans="14:15">
      <c r="N1691" s="5" t="str">
        <f t="shared" si="54"/>
        <v/>
      </c>
      <c r="O1691" s="5" t="str">
        <f t="shared" si="55"/>
        <v/>
      </c>
    </row>
    <row r="1692" spans="14:15">
      <c r="N1692" s="5" t="str">
        <f t="shared" si="54"/>
        <v/>
      </c>
      <c r="O1692" s="5" t="str">
        <f t="shared" si="55"/>
        <v/>
      </c>
    </row>
    <row r="1693" spans="14:15">
      <c r="N1693" s="5" t="str">
        <f t="shared" si="54"/>
        <v/>
      </c>
      <c r="O1693" s="5" t="str">
        <f t="shared" si="55"/>
        <v/>
      </c>
    </row>
    <row r="1694" spans="14:15">
      <c r="N1694" s="5" t="str">
        <f t="shared" si="54"/>
        <v/>
      </c>
      <c r="O1694" s="5" t="str">
        <f t="shared" si="55"/>
        <v/>
      </c>
    </row>
    <row r="1695" spans="14:15">
      <c r="N1695" s="5" t="str">
        <f t="shared" si="54"/>
        <v/>
      </c>
      <c r="O1695" s="5" t="str">
        <f t="shared" si="55"/>
        <v/>
      </c>
    </row>
    <row r="1696" spans="14:15">
      <c r="N1696" s="5" t="str">
        <f t="shared" si="54"/>
        <v/>
      </c>
      <c r="O1696" s="5" t="str">
        <f t="shared" si="55"/>
        <v/>
      </c>
    </row>
    <row r="1697" spans="14:15">
      <c r="N1697" s="5" t="str">
        <f t="shared" si="54"/>
        <v/>
      </c>
      <c r="O1697" s="5" t="str">
        <f t="shared" si="55"/>
        <v/>
      </c>
    </row>
    <row r="1698" spans="14:15">
      <c r="N1698" s="5" t="str">
        <f t="shared" si="54"/>
        <v/>
      </c>
      <c r="O1698" s="5" t="str">
        <f t="shared" si="55"/>
        <v/>
      </c>
    </row>
    <row r="1699" spans="14:15">
      <c r="N1699" s="5" t="str">
        <f t="shared" si="54"/>
        <v/>
      </c>
      <c r="O1699" s="5" t="str">
        <f t="shared" si="55"/>
        <v/>
      </c>
    </row>
    <row r="1700" spans="14:15">
      <c r="N1700" s="5" t="str">
        <f t="shared" si="54"/>
        <v/>
      </c>
      <c r="O1700" s="5" t="str">
        <f t="shared" si="55"/>
        <v/>
      </c>
    </row>
    <row r="1701" spans="14:15">
      <c r="N1701" s="5" t="str">
        <f t="shared" si="54"/>
        <v/>
      </c>
      <c r="O1701" s="5" t="str">
        <f t="shared" si="55"/>
        <v/>
      </c>
    </row>
    <row r="1702" spans="14:15">
      <c r="N1702" s="5" t="str">
        <f t="shared" si="54"/>
        <v/>
      </c>
      <c r="O1702" s="5" t="str">
        <f t="shared" si="55"/>
        <v/>
      </c>
    </row>
    <row r="1703" spans="14:15">
      <c r="N1703" s="5" t="str">
        <f t="shared" si="54"/>
        <v/>
      </c>
      <c r="O1703" s="5" t="str">
        <f t="shared" si="55"/>
        <v/>
      </c>
    </row>
    <row r="1704" spans="14:15">
      <c r="N1704" s="5" t="str">
        <f t="shared" si="54"/>
        <v/>
      </c>
      <c r="O1704" s="5" t="str">
        <f t="shared" si="55"/>
        <v/>
      </c>
    </row>
    <row r="1705" spans="14:15">
      <c r="N1705" s="5" t="str">
        <f t="shared" si="54"/>
        <v/>
      </c>
      <c r="O1705" s="5" t="str">
        <f t="shared" si="55"/>
        <v/>
      </c>
    </row>
    <row r="1706" spans="14:15">
      <c r="N1706" s="5" t="str">
        <f t="shared" si="54"/>
        <v/>
      </c>
      <c r="O1706" s="5" t="str">
        <f t="shared" si="55"/>
        <v/>
      </c>
    </row>
    <row r="1707" spans="14:15">
      <c r="N1707" s="5" t="str">
        <f t="shared" si="54"/>
        <v/>
      </c>
      <c r="O1707" s="5" t="str">
        <f t="shared" si="55"/>
        <v/>
      </c>
    </row>
    <row r="1708" spans="14:15">
      <c r="N1708" s="5" t="str">
        <f t="shared" si="54"/>
        <v/>
      </c>
      <c r="O1708" s="5" t="str">
        <f t="shared" si="55"/>
        <v/>
      </c>
    </row>
    <row r="1709" spans="14:15">
      <c r="N1709" s="5" t="str">
        <f t="shared" si="54"/>
        <v/>
      </c>
      <c r="O1709" s="5" t="str">
        <f t="shared" si="55"/>
        <v/>
      </c>
    </row>
    <row r="1710" spans="14:15">
      <c r="N1710" s="5" t="str">
        <f t="shared" si="54"/>
        <v/>
      </c>
      <c r="O1710" s="5" t="str">
        <f t="shared" si="55"/>
        <v/>
      </c>
    </row>
    <row r="1711" spans="14:15">
      <c r="N1711" s="5" t="str">
        <f t="shared" si="54"/>
        <v/>
      </c>
      <c r="O1711" s="5" t="str">
        <f t="shared" si="55"/>
        <v/>
      </c>
    </row>
    <row r="1712" spans="14:15">
      <c r="N1712" s="5" t="str">
        <f t="shared" si="54"/>
        <v/>
      </c>
      <c r="O1712" s="5" t="str">
        <f t="shared" si="55"/>
        <v/>
      </c>
    </row>
    <row r="1713" spans="14:15">
      <c r="N1713" s="5" t="str">
        <f t="shared" si="54"/>
        <v/>
      </c>
      <c r="O1713" s="5" t="str">
        <f t="shared" si="55"/>
        <v/>
      </c>
    </row>
    <row r="1714" spans="14:15">
      <c r="N1714" s="5" t="str">
        <f t="shared" si="54"/>
        <v/>
      </c>
      <c r="O1714" s="5" t="str">
        <f t="shared" si="55"/>
        <v/>
      </c>
    </row>
    <row r="1715" spans="14:15">
      <c r="N1715" s="5" t="str">
        <f t="shared" si="54"/>
        <v/>
      </c>
      <c r="O1715" s="5" t="str">
        <f t="shared" si="55"/>
        <v/>
      </c>
    </row>
    <row r="1716" spans="14:15">
      <c r="N1716" s="5" t="str">
        <f t="shared" si="54"/>
        <v/>
      </c>
      <c r="O1716" s="5" t="str">
        <f t="shared" si="55"/>
        <v/>
      </c>
    </row>
    <row r="1717" spans="14:15">
      <c r="N1717" s="5" t="str">
        <f t="shared" si="54"/>
        <v/>
      </c>
      <c r="O1717" s="5" t="str">
        <f t="shared" si="55"/>
        <v/>
      </c>
    </row>
    <row r="1718" spans="14:15">
      <c r="N1718" s="5" t="str">
        <f t="shared" si="54"/>
        <v/>
      </c>
      <c r="O1718" s="5" t="str">
        <f t="shared" si="55"/>
        <v/>
      </c>
    </row>
    <row r="1719" spans="14:15">
      <c r="N1719" s="5" t="str">
        <f t="shared" si="54"/>
        <v/>
      </c>
      <c r="O1719" s="5" t="str">
        <f t="shared" si="55"/>
        <v/>
      </c>
    </row>
    <row r="1720" spans="14:15">
      <c r="N1720" s="5" t="str">
        <f t="shared" si="54"/>
        <v/>
      </c>
      <c r="O1720" s="5" t="str">
        <f t="shared" si="55"/>
        <v/>
      </c>
    </row>
    <row r="1721" spans="14:15">
      <c r="N1721" s="5" t="str">
        <f t="shared" si="54"/>
        <v/>
      </c>
      <c r="O1721" s="5" t="str">
        <f t="shared" si="55"/>
        <v/>
      </c>
    </row>
    <row r="1722" spans="14:15">
      <c r="N1722" s="5" t="str">
        <f t="shared" si="54"/>
        <v/>
      </c>
      <c r="O1722" s="5" t="str">
        <f t="shared" si="55"/>
        <v/>
      </c>
    </row>
    <row r="1723" spans="14:15">
      <c r="N1723" s="5" t="str">
        <f t="shared" si="54"/>
        <v/>
      </c>
      <c r="O1723" s="5" t="str">
        <f t="shared" si="55"/>
        <v/>
      </c>
    </row>
    <row r="1724" spans="14:15">
      <c r="N1724" s="5" t="str">
        <f t="shared" si="54"/>
        <v/>
      </c>
      <c r="O1724" s="5" t="str">
        <f t="shared" si="55"/>
        <v/>
      </c>
    </row>
    <row r="1725" spans="14:15">
      <c r="N1725" s="5" t="str">
        <f t="shared" si="54"/>
        <v/>
      </c>
      <c r="O1725" s="5" t="str">
        <f t="shared" si="55"/>
        <v/>
      </c>
    </row>
    <row r="1726" spans="14:15">
      <c r="N1726" s="5" t="str">
        <f t="shared" si="54"/>
        <v/>
      </c>
      <c r="O1726" s="5" t="str">
        <f t="shared" si="55"/>
        <v/>
      </c>
    </row>
    <row r="1727" spans="14:15">
      <c r="N1727" s="5" t="str">
        <f t="shared" si="54"/>
        <v/>
      </c>
      <c r="O1727" s="5" t="str">
        <f t="shared" si="55"/>
        <v/>
      </c>
    </row>
    <row r="1728" spans="14:15">
      <c r="N1728" s="5" t="str">
        <f t="shared" si="54"/>
        <v/>
      </c>
      <c r="O1728" s="5" t="str">
        <f t="shared" si="55"/>
        <v/>
      </c>
    </row>
    <row r="1729" spans="14:15">
      <c r="N1729" s="5" t="str">
        <f t="shared" si="54"/>
        <v/>
      </c>
      <c r="O1729" s="5" t="str">
        <f t="shared" si="55"/>
        <v/>
      </c>
    </row>
    <row r="1730" spans="14:15">
      <c r="N1730" s="5" t="str">
        <f t="shared" si="54"/>
        <v/>
      </c>
      <c r="O1730" s="5" t="str">
        <f t="shared" si="55"/>
        <v/>
      </c>
    </row>
    <row r="1731" spans="14:15">
      <c r="N1731" s="5" t="str">
        <f t="shared" si="54"/>
        <v/>
      </c>
      <c r="O1731" s="5" t="str">
        <f t="shared" si="55"/>
        <v/>
      </c>
    </row>
    <row r="1732" spans="14:15">
      <c r="N1732" s="5" t="str">
        <f t="shared" si="54"/>
        <v/>
      </c>
      <c r="O1732" s="5" t="str">
        <f t="shared" si="55"/>
        <v/>
      </c>
    </row>
    <row r="1733" spans="14:15">
      <c r="N1733" s="5" t="str">
        <f t="shared" si="54"/>
        <v/>
      </c>
      <c r="O1733" s="5" t="str">
        <f t="shared" si="55"/>
        <v/>
      </c>
    </row>
    <row r="1734" spans="14:15">
      <c r="N1734" s="5" t="str">
        <f t="shared" si="54"/>
        <v/>
      </c>
      <c r="O1734" s="5" t="str">
        <f t="shared" si="55"/>
        <v/>
      </c>
    </row>
    <row r="1735" spans="14:15">
      <c r="N1735" s="5" t="str">
        <f t="shared" si="54"/>
        <v/>
      </c>
      <c r="O1735" s="5" t="str">
        <f t="shared" si="55"/>
        <v/>
      </c>
    </row>
    <row r="1736" spans="14:15">
      <c r="N1736" s="5" t="str">
        <f t="shared" si="54"/>
        <v/>
      </c>
      <c r="O1736" s="5" t="str">
        <f t="shared" si="55"/>
        <v/>
      </c>
    </row>
    <row r="1737" spans="14:15">
      <c r="N1737" s="5" t="str">
        <f t="shared" si="54"/>
        <v/>
      </c>
      <c r="O1737" s="5" t="str">
        <f t="shared" si="55"/>
        <v/>
      </c>
    </row>
    <row r="1738" spans="14:15">
      <c r="N1738" s="5" t="str">
        <f t="shared" si="54"/>
        <v/>
      </c>
      <c r="O1738" s="5" t="str">
        <f t="shared" si="55"/>
        <v/>
      </c>
    </row>
    <row r="1739" spans="14:15">
      <c r="N1739" s="5" t="str">
        <f t="shared" si="54"/>
        <v/>
      </c>
      <c r="O1739" s="5" t="str">
        <f t="shared" si="55"/>
        <v/>
      </c>
    </row>
    <row r="1740" spans="14:15">
      <c r="N1740" s="5" t="str">
        <f t="shared" si="54"/>
        <v/>
      </c>
      <c r="O1740" s="5" t="str">
        <f t="shared" si="55"/>
        <v/>
      </c>
    </row>
    <row r="1741" spans="14:15">
      <c r="N1741" s="5" t="str">
        <f t="shared" si="54"/>
        <v/>
      </c>
      <c r="O1741" s="5" t="str">
        <f t="shared" si="55"/>
        <v/>
      </c>
    </row>
    <row r="1742" spans="14:15">
      <c r="N1742" s="5" t="str">
        <f t="shared" si="54"/>
        <v/>
      </c>
      <c r="O1742" s="5" t="str">
        <f t="shared" si="55"/>
        <v/>
      </c>
    </row>
    <row r="1743" spans="14:15">
      <c r="N1743" s="5" t="str">
        <f t="shared" si="54"/>
        <v/>
      </c>
      <c r="O1743" s="5" t="str">
        <f t="shared" si="55"/>
        <v/>
      </c>
    </row>
    <row r="1744" spans="14:15">
      <c r="N1744" s="5" t="str">
        <f t="shared" si="54"/>
        <v/>
      </c>
      <c r="O1744" s="5" t="str">
        <f t="shared" si="55"/>
        <v/>
      </c>
    </row>
    <row r="1745" spans="14:15">
      <c r="N1745" s="5" t="str">
        <f t="shared" si="54"/>
        <v/>
      </c>
      <c r="O1745" s="5" t="str">
        <f t="shared" si="55"/>
        <v/>
      </c>
    </row>
    <row r="1746" spans="14:15">
      <c r="N1746" s="5" t="str">
        <f t="shared" si="54"/>
        <v/>
      </c>
      <c r="O1746" s="5" t="str">
        <f t="shared" si="55"/>
        <v/>
      </c>
    </row>
    <row r="1747" spans="14:15">
      <c r="N1747" s="5" t="str">
        <f t="shared" si="54"/>
        <v/>
      </c>
      <c r="O1747" s="5" t="str">
        <f t="shared" si="55"/>
        <v/>
      </c>
    </row>
    <row r="1748" spans="14:15">
      <c r="N1748" s="5" t="str">
        <f t="shared" si="54"/>
        <v/>
      </c>
      <c r="O1748" s="5" t="str">
        <f t="shared" si="55"/>
        <v/>
      </c>
    </row>
    <row r="1749" spans="14:15">
      <c r="N1749" s="5" t="str">
        <f t="shared" si="54"/>
        <v/>
      </c>
      <c r="O1749" s="5" t="str">
        <f t="shared" si="55"/>
        <v/>
      </c>
    </row>
    <row r="1750" spans="14:15">
      <c r="N1750" s="5" t="str">
        <f t="shared" ref="N1750:N1813" si="56">IF(SUM(B1750,D1750,F1750,H1750,J1750,L1750)&gt;0,SUM(B1750,D1750,F1750,H1750,J1750,L1750),TRIM(" ") )</f>
        <v/>
      </c>
      <c r="O1750" s="5" t="str">
        <f t="shared" ref="O1750:O1813" si="57">IF(SUM(C1750,E1750,G1750,I1750,K1750,M1750)&gt;0,SUM(C1750,E1750,G1750,I1750,K1750,M1750),TRIM(" ") )</f>
        <v/>
      </c>
    </row>
    <row r="1751" spans="14:15">
      <c r="N1751" s="5" t="str">
        <f t="shared" si="56"/>
        <v/>
      </c>
      <c r="O1751" s="5" t="str">
        <f t="shared" si="57"/>
        <v/>
      </c>
    </row>
    <row r="1752" spans="14:15">
      <c r="N1752" s="5" t="str">
        <f t="shared" si="56"/>
        <v/>
      </c>
      <c r="O1752" s="5" t="str">
        <f t="shared" si="57"/>
        <v/>
      </c>
    </row>
    <row r="1753" spans="14:15">
      <c r="N1753" s="5" t="str">
        <f t="shared" si="56"/>
        <v/>
      </c>
      <c r="O1753" s="5" t="str">
        <f t="shared" si="57"/>
        <v/>
      </c>
    </row>
    <row r="1754" spans="14:15">
      <c r="N1754" s="5" t="str">
        <f t="shared" si="56"/>
        <v/>
      </c>
      <c r="O1754" s="5" t="str">
        <f t="shared" si="57"/>
        <v/>
      </c>
    </row>
    <row r="1755" spans="14:15">
      <c r="N1755" s="5" t="str">
        <f t="shared" si="56"/>
        <v/>
      </c>
      <c r="O1755" s="5" t="str">
        <f t="shared" si="57"/>
        <v/>
      </c>
    </row>
    <row r="1756" spans="14:15">
      <c r="N1756" s="5" t="str">
        <f t="shared" si="56"/>
        <v/>
      </c>
      <c r="O1756" s="5" t="str">
        <f t="shared" si="57"/>
        <v/>
      </c>
    </row>
    <row r="1757" spans="14:15">
      <c r="N1757" s="5" t="str">
        <f t="shared" si="56"/>
        <v/>
      </c>
      <c r="O1757" s="5" t="str">
        <f t="shared" si="57"/>
        <v/>
      </c>
    </row>
    <row r="1758" spans="14:15">
      <c r="N1758" s="5" t="str">
        <f t="shared" si="56"/>
        <v/>
      </c>
      <c r="O1758" s="5" t="str">
        <f t="shared" si="57"/>
        <v/>
      </c>
    </row>
    <row r="1759" spans="14:15">
      <c r="N1759" s="5" t="str">
        <f t="shared" si="56"/>
        <v/>
      </c>
      <c r="O1759" s="5" t="str">
        <f t="shared" si="57"/>
        <v/>
      </c>
    </row>
    <row r="1760" spans="14:15">
      <c r="N1760" s="5" t="str">
        <f t="shared" si="56"/>
        <v/>
      </c>
      <c r="O1760" s="5" t="str">
        <f t="shared" si="57"/>
        <v/>
      </c>
    </row>
    <row r="1761" spans="14:15">
      <c r="N1761" s="5" t="str">
        <f t="shared" si="56"/>
        <v/>
      </c>
      <c r="O1761" s="5" t="str">
        <f t="shared" si="57"/>
        <v/>
      </c>
    </row>
    <row r="1762" spans="14:15">
      <c r="N1762" s="5" t="str">
        <f t="shared" si="56"/>
        <v/>
      </c>
      <c r="O1762" s="5" t="str">
        <f t="shared" si="57"/>
        <v/>
      </c>
    </row>
    <row r="1763" spans="14:15">
      <c r="N1763" s="5" t="str">
        <f t="shared" si="56"/>
        <v/>
      </c>
      <c r="O1763" s="5" t="str">
        <f t="shared" si="57"/>
        <v/>
      </c>
    </row>
    <row r="1764" spans="14:15">
      <c r="N1764" s="5" t="str">
        <f t="shared" si="56"/>
        <v/>
      </c>
      <c r="O1764" s="5" t="str">
        <f t="shared" si="57"/>
        <v/>
      </c>
    </row>
    <row r="1765" spans="14:15">
      <c r="N1765" s="5" t="str">
        <f t="shared" si="56"/>
        <v/>
      </c>
      <c r="O1765" s="5" t="str">
        <f t="shared" si="57"/>
        <v/>
      </c>
    </row>
    <row r="1766" spans="14:15">
      <c r="N1766" s="5" t="str">
        <f t="shared" si="56"/>
        <v/>
      </c>
      <c r="O1766" s="5" t="str">
        <f t="shared" si="57"/>
        <v/>
      </c>
    </row>
    <row r="1767" spans="14:15">
      <c r="N1767" s="5" t="str">
        <f t="shared" si="56"/>
        <v/>
      </c>
      <c r="O1767" s="5" t="str">
        <f t="shared" si="57"/>
        <v/>
      </c>
    </row>
    <row r="1768" spans="14:15">
      <c r="N1768" s="5" t="str">
        <f t="shared" si="56"/>
        <v/>
      </c>
      <c r="O1768" s="5" t="str">
        <f t="shared" si="57"/>
        <v/>
      </c>
    </row>
    <row r="1769" spans="14:15">
      <c r="N1769" s="5" t="str">
        <f t="shared" si="56"/>
        <v/>
      </c>
      <c r="O1769" s="5" t="str">
        <f t="shared" si="57"/>
        <v/>
      </c>
    </row>
    <row r="1770" spans="14:15">
      <c r="N1770" s="5" t="str">
        <f t="shared" si="56"/>
        <v/>
      </c>
      <c r="O1770" s="5" t="str">
        <f t="shared" si="57"/>
        <v/>
      </c>
    </row>
    <row r="1771" spans="14:15">
      <c r="N1771" s="5" t="str">
        <f t="shared" si="56"/>
        <v/>
      </c>
      <c r="O1771" s="5" t="str">
        <f t="shared" si="57"/>
        <v/>
      </c>
    </row>
    <row r="1772" spans="14:15">
      <c r="N1772" s="5" t="str">
        <f t="shared" si="56"/>
        <v/>
      </c>
      <c r="O1772" s="5" t="str">
        <f t="shared" si="57"/>
        <v/>
      </c>
    </row>
    <row r="1773" spans="14:15">
      <c r="N1773" s="5" t="str">
        <f t="shared" si="56"/>
        <v/>
      </c>
      <c r="O1773" s="5" t="str">
        <f t="shared" si="57"/>
        <v/>
      </c>
    </row>
    <row r="1774" spans="14:15">
      <c r="N1774" s="5" t="str">
        <f t="shared" si="56"/>
        <v/>
      </c>
      <c r="O1774" s="5" t="str">
        <f t="shared" si="57"/>
        <v/>
      </c>
    </row>
    <row r="1775" spans="14:15">
      <c r="N1775" s="5" t="str">
        <f t="shared" si="56"/>
        <v/>
      </c>
      <c r="O1775" s="5" t="str">
        <f t="shared" si="57"/>
        <v/>
      </c>
    </row>
    <row r="1776" spans="14:15">
      <c r="N1776" s="5" t="str">
        <f t="shared" si="56"/>
        <v/>
      </c>
      <c r="O1776" s="5" t="str">
        <f t="shared" si="57"/>
        <v/>
      </c>
    </row>
    <row r="1777" spans="14:15">
      <c r="N1777" s="5" t="str">
        <f t="shared" si="56"/>
        <v/>
      </c>
      <c r="O1777" s="5" t="str">
        <f t="shared" si="57"/>
        <v/>
      </c>
    </row>
    <row r="1778" spans="14:15">
      <c r="N1778" s="5" t="str">
        <f t="shared" si="56"/>
        <v/>
      </c>
      <c r="O1778" s="5" t="str">
        <f t="shared" si="57"/>
        <v/>
      </c>
    </row>
    <row r="1779" spans="14:15">
      <c r="N1779" s="5" t="str">
        <f t="shared" si="56"/>
        <v/>
      </c>
      <c r="O1779" s="5" t="str">
        <f t="shared" si="57"/>
        <v/>
      </c>
    </row>
    <row r="1780" spans="14:15">
      <c r="N1780" s="5" t="str">
        <f t="shared" si="56"/>
        <v/>
      </c>
      <c r="O1780" s="5" t="str">
        <f t="shared" si="57"/>
        <v/>
      </c>
    </row>
    <row r="1781" spans="14:15">
      <c r="N1781" s="5" t="str">
        <f t="shared" si="56"/>
        <v/>
      </c>
      <c r="O1781" s="5" t="str">
        <f t="shared" si="57"/>
        <v/>
      </c>
    </row>
    <row r="1782" spans="14:15">
      <c r="N1782" s="5" t="str">
        <f t="shared" si="56"/>
        <v/>
      </c>
      <c r="O1782" s="5" t="str">
        <f t="shared" si="57"/>
        <v/>
      </c>
    </row>
    <row r="1783" spans="14:15">
      <c r="N1783" s="5" t="str">
        <f t="shared" si="56"/>
        <v/>
      </c>
      <c r="O1783" s="5" t="str">
        <f t="shared" si="57"/>
        <v/>
      </c>
    </row>
    <row r="1784" spans="14:15">
      <c r="N1784" s="5" t="str">
        <f t="shared" si="56"/>
        <v/>
      </c>
      <c r="O1784" s="5" t="str">
        <f t="shared" si="57"/>
        <v/>
      </c>
    </row>
    <row r="1785" spans="14:15">
      <c r="N1785" s="5" t="str">
        <f t="shared" si="56"/>
        <v/>
      </c>
      <c r="O1785" s="5" t="str">
        <f t="shared" si="57"/>
        <v/>
      </c>
    </row>
    <row r="1786" spans="14:15">
      <c r="N1786" s="5" t="str">
        <f t="shared" si="56"/>
        <v/>
      </c>
      <c r="O1786" s="5" t="str">
        <f t="shared" si="57"/>
        <v/>
      </c>
    </row>
    <row r="1787" spans="14:15">
      <c r="N1787" s="5" t="str">
        <f t="shared" si="56"/>
        <v/>
      </c>
      <c r="O1787" s="5" t="str">
        <f t="shared" si="57"/>
        <v/>
      </c>
    </row>
    <row r="1788" spans="14:15">
      <c r="N1788" s="5" t="str">
        <f t="shared" si="56"/>
        <v/>
      </c>
      <c r="O1788" s="5" t="str">
        <f t="shared" si="57"/>
        <v/>
      </c>
    </row>
    <row r="1789" spans="14:15">
      <c r="N1789" s="5" t="str">
        <f t="shared" si="56"/>
        <v/>
      </c>
      <c r="O1789" s="5" t="str">
        <f t="shared" si="57"/>
        <v/>
      </c>
    </row>
    <row r="1790" spans="14:15">
      <c r="N1790" s="5" t="str">
        <f t="shared" si="56"/>
        <v/>
      </c>
      <c r="O1790" s="5" t="str">
        <f t="shared" si="57"/>
        <v/>
      </c>
    </row>
    <row r="1791" spans="14:15">
      <c r="N1791" s="5" t="str">
        <f t="shared" si="56"/>
        <v/>
      </c>
      <c r="O1791" s="5" t="str">
        <f t="shared" si="57"/>
        <v/>
      </c>
    </row>
    <row r="1792" spans="14:15">
      <c r="N1792" s="5" t="str">
        <f t="shared" si="56"/>
        <v/>
      </c>
      <c r="O1792" s="5" t="str">
        <f t="shared" si="57"/>
        <v/>
      </c>
    </row>
    <row r="1793" spans="14:15">
      <c r="N1793" s="5" t="str">
        <f t="shared" si="56"/>
        <v/>
      </c>
      <c r="O1793" s="5" t="str">
        <f t="shared" si="57"/>
        <v/>
      </c>
    </row>
    <row r="1794" spans="14:15">
      <c r="N1794" s="5" t="str">
        <f t="shared" si="56"/>
        <v/>
      </c>
      <c r="O1794" s="5" t="str">
        <f t="shared" si="57"/>
        <v/>
      </c>
    </row>
    <row r="1795" spans="14:15">
      <c r="N1795" s="5" t="str">
        <f t="shared" si="56"/>
        <v/>
      </c>
      <c r="O1795" s="5" t="str">
        <f t="shared" si="57"/>
        <v/>
      </c>
    </row>
    <row r="1796" spans="14:15">
      <c r="N1796" s="5" t="str">
        <f t="shared" si="56"/>
        <v/>
      </c>
      <c r="O1796" s="5" t="str">
        <f t="shared" si="57"/>
        <v/>
      </c>
    </row>
    <row r="1797" spans="14:15">
      <c r="N1797" s="5" t="str">
        <f t="shared" si="56"/>
        <v/>
      </c>
      <c r="O1797" s="5" t="str">
        <f t="shared" si="57"/>
        <v/>
      </c>
    </row>
    <row r="1798" spans="14:15">
      <c r="N1798" s="5" t="str">
        <f t="shared" si="56"/>
        <v/>
      </c>
      <c r="O1798" s="5" t="str">
        <f t="shared" si="57"/>
        <v/>
      </c>
    </row>
    <row r="1799" spans="14:15">
      <c r="N1799" s="5" t="str">
        <f t="shared" si="56"/>
        <v/>
      </c>
      <c r="O1799" s="5" t="str">
        <f t="shared" si="57"/>
        <v/>
      </c>
    </row>
    <row r="1800" spans="14:15">
      <c r="N1800" s="5" t="str">
        <f t="shared" si="56"/>
        <v/>
      </c>
      <c r="O1800" s="5" t="str">
        <f t="shared" si="57"/>
        <v/>
      </c>
    </row>
    <row r="1801" spans="14:15">
      <c r="N1801" s="5" t="str">
        <f t="shared" si="56"/>
        <v/>
      </c>
      <c r="O1801" s="5" t="str">
        <f t="shared" si="57"/>
        <v/>
      </c>
    </row>
    <row r="1802" spans="14:15">
      <c r="N1802" s="5" t="str">
        <f t="shared" si="56"/>
        <v/>
      </c>
      <c r="O1802" s="5" t="str">
        <f t="shared" si="57"/>
        <v/>
      </c>
    </row>
    <row r="1803" spans="14:15">
      <c r="N1803" s="5" t="str">
        <f t="shared" si="56"/>
        <v/>
      </c>
      <c r="O1803" s="5" t="str">
        <f t="shared" si="57"/>
        <v/>
      </c>
    </row>
    <row r="1804" spans="14:15">
      <c r="N1804" s="5" t="str">
        <f t="shared" si="56"/>
        <v/>
      </c>
      <c r="O1804" s="5" t="str">
        <f t="shared" si="57"/>
        <v/>
      </c>
    </row>
    <row r="1805" spans="14:15">
      <c r="N1805" s="5" t="str">
        <f t="shared" si="56"/>
        <v/>
      </c>
      <c r="O1805" s="5" t="str">
        <f t="shared" si="57"/>
        <v/>
      </c>
    </row>
    <row r="1806" spans="14:15">
      <c r="N1806" s="5" t="str">
        <f t="shared" si="56"/>
        <v/>
      </c>
      <c r="O1806" s="5" t="str">
        <f t="shared" si="57"/>
        <v/>
      </c>
    </row>
    <row r="1807" spans="14:15">
      <c r="N1807" s="5" t="str">
        <f t="shared" si="56"/>
        <v/>
      </c>
      <c r="O1807" s="5" t="str">
        <f t="shared" si="57"/>
        <v/>
      </c>
    </row>
    <row r="1808" spans="14:15">
      <c r="N1808" s="5" t="str">
        <f t="shared" si="56"/>
        <v/>
      </c>
      <c r="O1808" s="5" t="str">
        <f t="shared" si="57"/>
        <v/>
      </c>
    </row>
    <row r="1809" spans="14:15">
      <c r="N1809" s="5" t="str">
        <f t="shared" si="56"/>
        <v/>
      </c>
      <c r="O1809" s="5" t="str">
        <f t="shared" si="57"/>
        <v/>
      </c>
    </row>
    <row r="1810" spans="14:15">
      <c r="N1810" s="5" t="str">
        <f t="shared" si="56"/>
        <v/>
      </c>
      <c r="O1810" s="5" t="str">
        <f t="shared" si="57"/>
        <v/>
      </c>
    </row>
    <row r="1811" spans="14:15">
      <c r="N1811" s="5" t="str">
        <f t="shared" si="56"/>
        <v/>
      </c>
      <c r="O1811" s="5" t="str">
        <f t="shared" si="57"/>
        <v/>
      </c>
    </row>
    <row r="1812" spans="14:15">
      <c r="N1812" s="5" t="str">
        <f t="shared" si="56"/>
        <v/>
      </c>
      <c r="O1812" s="5" t="str">
        <f t="shared" si="57"/>
        <v/>
      </c>
    </row>
    <row r="1813" spans="14:15">
      <c r="N1813" s="5" t="str">
        <f t="shared" si="56"/>
        <v/>
      </c>
      <c r="O1813" s="5" t="str">
        <f t="shared" si="57"/>
        <v/>
      </c>
    </row>
    <row r="1814" spans="14:15">
      <c r="N1814" s="5" t="str">
        <f t="shared" ref="N1814:N1877" si="58">IF(SUM(B1814,D1814,F1814,H1814,J1814,L1814)&gt;0,SUM(B1814,D1814,F1814,H1814,J1814,L1814),TRIM(" ") )</f>
        <v/>
      </c>
      <c r="O1814" s="5" t="str">
        <f t="shared" ref="O1814:O1877" si="59">IF(SUM(C1814,E1814,G1814,I1814,K1814,M1814)&gt;0,SUM(C1814,E1814,G1814,I1814,K1814,M1814),TRIM(" ") )</f>
        <v/>
      </c>
    </row>
    <row r="1815" spans="14:15">
      <c r="N1815" s="5" t="str">
        <f t="shared" si="58"/>
        <v/>
      </c>
      <c r="O1815" s="5" t="str">
        <f t="shared" si="59"/>
        <v/>
      </c>
    </row>
    <row r="1816" spans="14:15">
      <c r="N1816" s="5" t="str">
        <f t="shared" si="58"/>
        <v/>
      </c>
      <c r="O1816" s="5" t="str">
        <f t="shared" si="59"/>
        <v/>
      </c>
    </row>
    <row r="1817" spans="14:15">
      <c r="N1817" s="5" t="str">
        <f t="shared" si="58"/>
        <v/>
      </c>
      <c r="O1817" s="5" t="str">
        <f t="shared" si="59"/>
        <v/>
      </c>
    </row>
    <row r="1818" spans="14:15">
      <c r="N1818" s="5" t="str">
        <f t="shared" si="58"/>
        <v/>
      </c>
      <c r="O1818" s="5" t="str">
        <f t="shared" si="59"/>
        <v/>
      </c>
    </row>
    <row r="1819" spans="14:15">
      <c r="N1819" s="5" t="str">
        <f t="shared" si="58"/>
        <v/>
      </c>
      <c r="O1819" s="5" t="str">
        <f t="shared" si="59"/>
        <v/>
      </c>
    </row>
    <row r="1820" spans="14:15">
      <c r="N1820" s="5" t="str">
        <f t="shared" si="58"/>
        <v/>
      </c>
      <c r="O1820" s="5" t="str">
        <f t="shared" si="59"/>
        <v/>
      </c>
    </row>
    <row r="1821" spans="14:15">
      <c r="N1821" s="5" t="str">
        <f t="shared" si="58"/>
        <v/>
      </c>
      <c r="O1821" s="5" t="str">
        <f t="shared" si="59"/>
        <v/>
      </c>
    </row>
    <row r="1822" spans="14:15">
      <c r="N1822" s="5" t="str">
        <f t="shared" si="58"/>
        <v/>
      </c>
      <c r="O1822" s="5" t="str">
        <f t="shared" si="59"/>
        <v/>
      </c>
    </row>
    <row r="1823" spans="14:15">
      <c r="N1823" s="5" t="str">
        <f t="shared" si="58"/>
        <v/>
      </c>
      <c r="O1823" s="5" t="str">
        <f t="shared" si="59"/>
        <v/>
      </c>
    </row>
    <row r="1824" spans="14:15">
      <c r="N1824" s="5" t="str">
        <f t="shared" si="58"/>
        <v/>
      </c>
      <c r="O1824" s="5" t="str">
        <f t="shared" si="59"/>
        <v/>
      </c>
    </row>
    <row r="1825" spans="14:15">
      <c r="N1825" s="5" t="str">
        <f t="shared" si="58"/>
        <v/>
      </c>
      <c r="O1825" s="5" t="str">
        <f t="shared" si="59"/>
        <v/>
      </c>
    </row>
    <row r="1826" spans="14:15">
      <c r="N1826" s="5" t="str">
        <f t="shared" si="58"/>
        <v/>
      </c>
      <c r="O1826" s="5" t="str">
        <f t="shared" si="59"/>
        <v/>
      </c>
    </row>
    <row r="1827" spans="14:15">
      <c r="N1827" s="5" t="str">
        <f t="shared" si="58"/>
        <v/>
      </c>
      <c r="O1827" s="5" t="str">
        <f t="shared" si="59"/>
        <v/>
      </c>
    </row>
    <row r="1828" spans="14:15">
      <c r="N1828" s="5" t="str">
        <f t="shared" si="58"/>
        <v/>
      </c>
      <c r="O1828" s="5" t="str">
        <f t="shared" si="59"/>
        <v/>
      </c>
    </row>
    <row r="1829" spans="14:15">
      <c r="N1829" s="5" t="str">
        <f t="shared" si="58"/>
        <v/>
      </c>
      <c r="O1829" s="5" t="str">
        <f t="shared" si="59"/>
        <v/>
      </c>
    </row>
    <row r="1830" spans="14:15">
      <c r="N1830" s="5" t="str">
        <f t="shared" si="58"/>
        <v/>
      </c>
      <c r="O1830" s="5" t="str">
        <f t="shared" si="59"/>
        <v/>
      </c>
    </row>
    <row r="1831" spans="14:15">
      <c r="N1831" s="5" t="str">
        <f t="shared" si="58"/>
        <v/>
      </c>
      <c r="O1831" s="5" t="str">
        <f t="shared" si="59"/>
        <v/>
      </c>
    </row>
    <row r="1832" spans="14:15">
      <c r="N1832" s="5" t="str">
        <f t="shared" si="58"/>
        <v/>
      </c>
      <c r="O1832" s="5" t="str">
        <f t="shared" si="59"/>
        <v/>
      </c>
    </row>
    <row r="1833" spans="14:15">
      <c r="N1833" s="5" t="str">
        <f t="shared" si="58"/>
        <v/>
      </c>
      <c r="O1833" s="5" t="str">
        <f t="shared" si="59"/>
        <v/>
      </c>
    </row>
    <row r="1834" spans="14:15">
      <c r="N1834" s="5" t="str">
        <f t="shared" si="58"/>
        <v/>
      </c>
      <c r="O1834" s="5" t="str">
        <f t="shared" si="59"/>
        <v/>
      </c>
    </row>
    <row r="1835" spans="14:15">
      <c r="N1835" s="5" t="str">
        <f t="shared" si="58"/>
        <v/>
      </c>
      <c r="O1835" s="5" t="str">
        <f t="shared" si="59"/>
        <v/>
      </c>
    </row>
    <row r="1836" spans="14:15">
      <c r="N1836" s="5" t="str">
        <f t="shared" si="58"/>
        <v/>
      </c>
      <c r="O1836" s="5" t="str">
        <f t="shared" si="59"/>
        <v/>
      </c>
    </row>
    <row r="1837" spans="14:15">
      <c r="N1837" s="5" t="str">
        <f t="shared" si="58"/>
        <v/>
      </c>
      <c r="O1837" s="5" t="str">
        <f t="shared" si="59"/>
        <v/>
      </c>
    </row>
    <row r="1838" spans="14:15">
      <c r="N1838" s="5" t="str">
        <f t="shared" si="58"/>
        <v/>
      </c>
      <c r="O1838" s="5" t="str">
        <f t="shared" si="59"/>
        <v/>
      </c>
    </row>
    <row r="1839" spans="14:15">
      <c r="N1839" s="5" t="str">
        <f t="shared" si="58"/>
        <v/>
      </c>
      <c r="O1839" s="5" t="str">
        <f t="shared" si="59"/>
        <v/>
      </c>
    </row>
    <row r="1840" spans="14:15">
      <c r="N1840" s="5" t="str">
        <f t="shared" si="58"/>
        <v/>
      </c>
      <c r="O1840" s="5" t="str">
        <f t="shared" si="59"/>
        <v/>
      </c>
    </row>
    <row r="1841" spans="14:15">
      <c r="N1841" s="5" t="str">
        <f t="shared" si="58"/>
        <v/>
      </c>
      <c r="O1841" s="5" t="str">
        <f t="shared" si="59"/>
        <v/>
      </c>
    </row>
    <row r="1842" spans="14:15">
      <c r="N1842" s="5" t="str">
        <f t="shared" si="58"/>
        <v/>
      </c>
      <c r="O1842" s="5" t="str">
        <f t="shared" si="59"/>
        <v/>
      </c>
    </row>
    <row r="1843" spans="14:15">
      <c r="N1843" s="5" t="str">
        <f t="shared" si="58"/>
        <v/>
      </c>
      <c r="O1843" s="5" t="str">
        <f t="shared" si="59"/>
        <v/>
      </c>
    </row>
    <row r="1844" spans="14:15">
      <c r="N1844" s="5" t="str">
        <f t="shared" si="58"/>
        <v/>
      </c>
      <c r="O1844" s="5" t="str">
        <f t="shared" si="59"/>
        <v/>
      </c>
    </row>
    <row r="1845" spans="14:15">
      <c r="N1845" s="5" t="str">
        <f t="shared" si="58"/>
        <v/>
      </c>
      <c r="O1845" s="5" t="str">
        <f t="shared" si="59"/>
        <v/>
      </c>
    </row>
    <row r="1846" spans="14:15">
      <c r="N1846" s="5" t="str">
        <f t="shared" si="58"/>
        <v/>
      </c>
      <c r="O1846" s="5" t="str">
        <f t="shared" si="59"/>
        <v/>
      </c>
    </row>
    <row r="1847" spans="14:15">
      <c r="N1847" s="5" t="str">
        <f t="shared" si="58"/>
        <v/>
      </c>
      <c r="O1847" s="5" t="str">
        <f t="shared" si="59"/>
        <v/>
      </c>
    </row>
    <row r="1848" spans="14:15">
      <c r="N1848" s="5" t="str">
        <f t="shared" si="58"/>
        <v/>
      </c>
      <c r="O1848" s="5" t="str">
        <f t="shared" si="59"/>
        <v/>
      </c>
    </row>
    <row r="1849" spans="14:15">
      <c r="N1849" s="5" t="str">
        <f t="shared" si="58"/>
        <v/>
      </c>
      <c r="O1849" s="5" t="str">
        <f t="shared" si="59"/>
        <v/>
      </c>
    </row>
    <row r="1850" spans="14:15">
      <c r="N1850" s="5" t="str">
        <f t="shared" si="58"/>
        <v/>
      </c>
      <c r="O1850" s="5" t="str">
        <f t="shared" si="59"/>
        <v/>
      </c>
    </row>
    <row r="1851" spans="14:15">
      <c r="N1851" s="5" t="str">
        <f t="shared" si="58"/>
        <v/>
      </c>
      <c r="O1851" s="5" t="str">
        <f t="shared" si="59"/>
        <v/>
      </c>
    </row>
    <row r="1852" spans="14:15">
      <c r="N1852" s="5" t="str">
        <f t="shared" si="58"/>
        <v/>
      </c>
      <c r="O1852" s="5" t="str">
        <f t="shared" si="59"/>
        <v/>
      </c>
    </row>
    <row r="1853" spans="14:15">
      <c r="N1853" s="5" t="str">
        <f t="shared" si="58"/>
        <v/>
      </c>
      <c r="O1853" s="5" t="str">
        <f t="shared" si="59"/>
        <v/>
      </c>
    </row>
    <row r="1854" spans="14:15">
      <c r="N1854" s="5" t="str">
        <f t="shared" si="58"/>
        <v/>
      </c>
      <c r="O1854" s="5" t="str">
        <f t="shared" si="59"/>
        <v/>
      </c>
    </row>
    <row r="1855" spans="14:15">
      <c r="N1855" s="5" t="str">
        <f t="shared" si="58"/>
        <v/>
      </c>
      <c r="O1855" s="5" t="str">
        <f t="shared" si="59"/>
        <v/>
      </c>
    </row>
    <row r="1856" spans="14:15">
      <c r="N1856" s="5" t="str">
        <f t="shared" si="58"/>
        <v/>
      </c>
      <c r="O1856" s="5" t="str">
        <f t="shared" si="59"/>
        <v/>
      </c>
    </row>
    <row r="1857" spans="14:15">
      <c r="N1857" s="5" t="str">
        <f t="shared" si="58"/>
        <v/>
      </c>
      <c r="O1857" s="5" t="str">
        <f t="shared" si="59"/>
        <v/>
      </c>
    </row>
    <row r="1858" spans="14:15">
      <c r="N1858" s="5" t="str">
        <f t="shared" si="58"/>
        <v/>
      </c>
      <c r="O1858" s="5" t="str">
        <f t="shared" si="59"/>
        <v/>
      </c>
    </row>
    <row r="1859" spans="14:15">
      <c r="N1859" s="5" t="str">
        <f t="shared" si="58"/>
        <v/>
      </c>
      <c r="O1859" s="5" t="str">
        <f t="shared" si="59"/>
        <v/>
      </c>
    </row>
    <row r="1860" spans="14:15">
      <c r="N1860" s="5" t="str">
        <f t="shared" si="58"/>
        <v/>
      </c>
      <c r="O1860" s="5" t="str">
        <f t="shared" si="59"/>
        <v/>
      </c>
    </row>
    <row r="1861" spans="14:15">
      <c r="N1861" s="5" t="str">
        <f t="shared" si="58"/>
        <v/>
      </c>
      <c r="O1861" s="5" t="str">
        <f t="shared" si="59"/>
        <v/>
      </c>
    </row>
    <row r="1862" spans="14:15">
      <c r="N1862" s="5" t="str">
        <f t="shared" si="58"/>
        <v/>
      </c>
      <c r="O1862" s="5" t="str">
        <f t="shared" si="59"/>
        <v/>
      </c>
    </row>
    <row r="1863" spans="14:15">
      <c r="N1863" s="5" t="str">
        <f t="shared" si="58"/>
        <v/>
      </c>
      <c r="O1863" s="5" t="str">
        <f t="shared" si="59"/>
        <v/>
      </c>
    </row>
    <row r="1864" spans="14:15">
      <c r="N1864" s="5" t="str">
        <f t="shared" si="58"/>
        <v/>
      </c>
      <c r="O1864" s="5" t="str">
        <f t="shared" si="59"/>
        <v/>
      </c>
    </row>
    <row r="1865" spans="14:15">
      <c r="N1865" s="5" t="str">
        <f t="shared" si="58"/>
        <v/>
      </c>
      <c r="O1865" s="5" t="str">
        <f t="shared" si="59"/>
        <v/>
      </c>
    </row>
    <row r="1866" spans="14:15">
      <c r="N1866" s="5" t="str">
        <f t="shared" si="58"/>
        <v/>
      </c>
      <c r="O1866" s="5" t="str">
        <f t="shared" si="59"/>
        <v/>
      </c>
    </row>
    <row r="1867" spans="14:15">
      <c r="N1867" s="5" t="str">
        <f t="shared" si="58"/>
        <v/>
      </c>
      <c r="O1867" s="5" t="str">
        <f t="shared" si="59"/>
        <v/>
      </c>
    </row>
    <row r="1868" spans="14:15">
      <c r="N1868" s="5" t="str">
        <f t="shared" si="58"/>
        <v/>
      </c>
      <c r="O1868" s="5" t="str">
        <f t="shared" si="59"/>
        <v/>
      </c>
    </row>
    <row r="1869" spans="14:15">
      <c r="N1869" s="5" t="str">
        <f t="shared" si="58"/>
        <v/>
      </c>
      <c r="O1869" s="5" t="str">
        <f t="shared" si="59"/>
        <v/>
      </c>
    </row>
    <row r="1870" spans="14:15">
      <c r="N1870" s="5" t="str">
        <f t="shared" si="58"/>
        <v/>
      </c>
      <c r="O1870" s="5" t="str">
        <f t="shared" si="59"/>
        <v/>
      </c>
    </row>
    <row r="1871" spans="14:15">
      <c r="N1871" s="5" t="str">
        <f t="shared" si="58"/>
        <v/>
      </c>
      <c r="O1871" s="5" t="str">
        <f t="shared" si="59"/>
        <v/>
      </c>
    </row>
    <row r="1872" spans="14:15">
      <c r="N1872" s="5" t="str">
        <f t="shared" si="58"/>
        <v/>
      </c>
      <c r="O1872" s="5" t="str">
        <f t="shared" si="59"/>
        <v/>
      </c>
    </row>
    <row r="1873" spans="14:15">
      <c r="N1873" s="5" t="str">
        <f t="shared" si="58"/>
        <v/>
      </c>
      <c r="O1873" s="5" t="str">
        <f t="shared" si="59"/>
        <v/>
      </c>
    </row>
    <row r="1874" spans="14:15">
      <c r="N1874" s="5" t="str">
        <f t="shared" si="58"/>
        <v/>
      </c>
      <c r="O1874" s="5" t="str">
        <f t="shared" si="59"/>
        <v/>
      </c>
    </row>
    <row r="1875" spans="14:15">
      <c r="N1875" s="5" t="str">
        <f t="shared" si="58"/>
        <v/>
      </c>
      <c r="O1875" s="5" t="str">
        <f t="shared" si="59"/>
        <v/>
      </c>
    </row>
    <row r="1876" spans="14:15">
      <c r="N1876" s="5" t="str">
        <f t="shared" si="58"/>
        <v/>
      </c>
      <c r="O1876" s="5" t="str">
        <f t="shared" si="59"/>
        <v/>
      </c>
    </row>
    <row r="1877" spans="14:15">
      <c r="N1877" s="5" t="str">
        <f t="shared" si="58"/>
        <v/>
      </c>
      <c r="O1877" s="5" t="str">
        <f t="shared" si="59"/>
        <v/>
      </c>
    </row>
    <row r="1878" spans="14:15">
      <c r="N1878" s="5" t="str">
        <f t="shared" ref="N1878:N1941" si="60">IF(SUM(B1878,D1878,F1878,H1878,J1878,L1878)&gt;0,SUM(B1878,D1878,F1878,H1878,J1878,L1878),TRIM(" ") )</f>
        <v/>
      </c>
      <c r="O1878" s="5" t="str">
        <f t="shared" ref="O1878:O1941" si="61">IF(SUM(C1878,E1878,G1878,I1878,K1878,M1878)&gt;0,SUM(C1878,E1878,G1878,I1878,K1878,M1878),TRIM(" ") )</f>
        <v/>
      </c>
    </row>
    <row r="1879" spans="14:15">
      <c r="N1879" s="5" t="str">
        <f t="shared" si="60"/>
        <v/>
      </c>
      <c r="O1879" s="5" t="str">
        <f t="shared" si="61"/>
        <v/>
      </c>
    </row>
    <row r="1880" spans="14:15">
      <c r="N1880" s="5" t="str">
        <f t="shared" si="60"/>
        <v/>
      </c>
      <c r="O1880" s="5" t="str">
        <f t="shared" si="61"/>
        <v/>
      </c>
    </row>
    <row r="1881" spans="14:15">
      <c r="N1881" s="5" t="str">
        <f t="shared" si="60"/>
        <v/>
      </c>
      <c r="O1881" s="5" t="str">
        <f t="shared" si="61"/>
        <v/>
      </c>
    </row>
    <row r="1882" spans="14:15">
      <c r="N1882" s="5" t="str">
        <f t="shared" si="60"/>
        <v/>
      </c>
      <c r="O1882" s="5" t="str">
        <f t="shared" si="61"/>
        <v/>
      </c>
    </row>
    <row r="1883" spans="14:15">
      <c r="N1883" s="5" t="str">
        <f t="shared" si="60"/>
        <v/>
      </c>
      <c r="O1883" s="5" t="str">
        <f t="shared" si="61"/>
        <v/>
      </c>
    </row>
    <row r="1884" spans="14:15">
      <c r="N1884" s="5" t="str">
        <f t="shared" si="60"/>
        <v/>
      </c>
      <c r="O1884" s="5" t="str">
        <f t="shared" si="61"/>
        <v/>
      </c>
    </row>
    <row r="1885" spans="14:15">
      <c r="N1885" s="5" t="str">
        <f t="shared" si="60"/>
        <v/>
      </c>
      <c r="O1885" s="5" t="str">
        <f t="shared" si="61"/>
        <v/>
      </c>
    </row>
    <row r="1886" spans="14:15">
      <c r="N1886" s="5" t="str">
        <f t="shared" si="60"/>
        <v/>
      </c>
      <c r="O1886" s="5" t="str">
        <f t="shared" si="61"/>
        <v/>
      </c>
    </row>
    <row r="1887" spans="14:15">
      <c r="N1887" s="5" t="str">
        <f t="shared" si="60"/>
        <v/>
      </c>
      <c r="O1887" s="5" t="str">
        <f t="shared" si="61"/>
        <v/>
      </c>
    </row>
    <row r="1888" spans="14:15">
      <c r="N1888" s="5" t="str">
        <f t="shared" si="60"/>
        <v/>
      </c>
      <c r="O1888" s="5" t="str">
        <f t="shared" si="61"/>
        <v/>
      </c>
    </row>
    <row r="1889" spans="14:15">
      <c r="N1889" s="5" t="str">
        <f t="shared" si="60"/>
        <v/>
      </c>
      <c r="O1889" s="5" t="str">
        <f t="shared" si="61"/>
        <v/>
      </c>
    </row>
    <row r="1890" spans="14:15">
      <c r="N1890" s="5" t="str">
        <f t="shared" si="60"/>
        <v/>
      </c>
      <c r="O1890" s="5" t="str">
        <f t="shared" si="61"/>
        <v/>
      </c>
    </row>
    <row r="1891" spans="14:15">
      <c r="N1891" s="5" t="str">
        <f t="shared" si="60"/>
        <v/>
      </c>
      <c r="O1891" s="5" t="str">
        <f t="shared" si="61"/>
        <v/>
      </c>
    </row>
    <row r="1892" spans="14:15">
      <c r="N1892" s="5" t="str">
        <f t="shared" si="60"/>
        <v/>
      </c>
      <c r="O1892" s="5" t="str">
        <f t="shared" si="61"/>
        <v/>
      </c>
    </row>
    <row r="1893" spans="14:15">
      <c r="N1893" s="5" t="str">
        <f t="shared" si="60"/>
        <v/>
      </c>
      <c r="O1893" s="5" t="str">
        <f t="shared" si="61"/>
        <v/>
      </c>
    </row>
    <row r="1894" spans="14:15">
      <c r="N1894" s="5" t="str">
        <f t="shared" si="60"/>
        <v/>
      </c>
      <c r="O1894" s="5" t="str">
        <f t="shared" si="61"/>
        <v/>
      </c>
    </row>
    <row r="1895" spans="14:15">
      <c r="N1895" s="5" t="str">
        <f t="shared" si="60"/>
        <v/>
      </c>
      <c r="O1895" s="5" t="str">
        <f t="shared" si="61"/>
        <v/>
      </c>
    </row>
    <row r="1896" spans="14:15">
      <c r="N1896" s="5" t="str">
        <f t="shared" si="60"/>
        <v/>
      </c>
      <c r="O1896" s="5" t="str">
        <f t="shared" si="61"/>
        <v/>
      </c>
    </row>
    <row r="1897" spans="14:15">
      <c r="N1897" s="5" t="str">
        <f t="shared" si="60"/>
        <v/>
      </c>
      <c r="O1897" s="5" t="str">
        <f t="shared" si="61"/>
        <v/>
      </c>
    </row>
    <row r="1898" spans="14:15">
      <c r="N1898" s="5" t="str">
        <f t="shared" si="60"/>
        <v/>
      </c>
      <c r="O1898" s="5" t="str">
        <f t="shared" si="61"/>
        <v/>
      </c>
    </row>
    <row r="1899" spans="14:15">
      <c r="N1899" s="5" t="str">
        <f t="shared" si="60"/>
        <v/>
      </c>
      <c r="O1899" s="5" t="str">
        <f t="shared" si="61"/>
        <v/>
      </c>
    </row>
    <row r="1900" spans="14:15">
      <c r="N1900" s="5" t="str">
        <f t="shared" si="60"/>
        <v/>
      </c>
      <c r="O1900" s="5" t="str">
        <f t="shared" si="61"/>
        <v/>
      </c>
    </row>
    <row r="1901" spans="14:15">
      <c r="N1901" s="5" t="str">
        <f t="shared" si="60"/>
        <v/>
      </c>
      <c r="O1901" s="5" t="str">
        <f t="shared" si="61"/>
        <v/>
      </c>
    </row>
    <row r="1902" spans="14:15">
      <c r="N1902" s="5" t="str">
        <f t="shared" si="60"/>
        <v/>
      </c>
      <c r="O1902" s="5" t="str">
        <f t="shared" si="61"/>
        <v/>
      </c>
    </row>
    <row r="1903" spans="14:15">
      <c r="N1903" s="5" t="str">
        <f t="shared" si="60"/>
        <v/>
      </c>
      <c r="O1903" s="5" t="str">
        <f t="shared" si="61"/>
        <v/>
      </c>
    </row>
    <row r="1904" spans="14:15">
      <c r="N1904" s="5" t="str">
        <f t="shared" si="60"/>
        <v/>
      </c>
      <c r="O1904" s="5" t="str">
        <f t="shared" si="61"/>
        <v/>
      </c>
    </row>
    <row r="1905" spans="14:15">
      <c r="N1905" s="5" t="str">
        <f t="shared" si="60"/>
        <v/>
      </c>
      <c r="O1905" s="5" t="str">
        <f t="shared" si="61"/>
        <v/>
      </c>
    </row>
    <row r="1906" spans="14:15">
      <c r="N1906" s="5" t="str">
        <f t="shared" si="60"/>
        <v/>
      </c>
      <c r="O1906" s="5" t="str">
        <f t="shared" si="61"/>
        <v/>
      </c>
    </row>
    <row r="1907" spans="14:15">
      <c r="N1907" s="5" t="str">
        <f t="shared" si="60"/>
        <v/>
      </c>
      <c r="O1907" s="5" t="str">
        <f t="shared" si="61"/>
        <v/>
      </c>
    </row>
    <row r="1908" spans="14:15">
      <c r="N1908" s="5" t="str">
        <f t="shared" si="60"/>
        <v/>
      </c>
      <c r="O1908" s="5" t="str">
        <f t="shared" si="61"/>
        <v/>
      </c>
    </row>
    <row r="1909" spans="14:15">
      <c r="N1909" s="5" t="str">
        <f t="shared" si="60"/>
        <v/>
      </c>
      <c r="O1909" s="5" t="str">
        <f t="shared" si="61"/>
        <v/>
      </c>
    </row>
    <row r="1910" spans="14:15">
      <c r="N1910" s="5" t="str">
        <f t="shared" si="60"/>
        <v/>
      </c>
      <c r="O1910" s="5" t="str">
        <f t="shared" si="61"/>
        <v/>
      </c>
    </row>
    <row r="1911" spans="14:15">
      <c r="N1911" s="5" t="str">
        <f t="shared" si="60"/>
        <v/>
      </c>
      <c r="O1911" s="5" t="str">
        <f t="shared" si="61"/>
        <v/>
      </c>
    </row>
    <row r="1912" spans="14:15">
      <c r="N1912" s="5" t="str">
        <f t="shared" si="60"/>
        <v/>
      </c>
      <c r="O1912" s="5" t="str">
        <f t="shared" si="61"/>
        <v/>
      </c>
    </row>
    <row r="1913" spans="14:15">
      <c r="N1913" s="5" t="str">
        <f t="shared" si="60"/>
        <v/>
      </c>
      <c r="O1913" s="5" t="str">
        <f t="shared" si="61"/>
        <v/>
      </c>
    </row>
    <row r="1914" spans="14:15">
      <c r="N1914" s="5" t="str">
        <f t="shared" si="60"/>
        <v/>
      </c>
      <c r="O1914" s="5" t="str">
        <f t="shared" si="61"/>
        <v/>
      </c>
    </row>
    <row r="1915" spans="14:15">
      <c r="N1915" s="5" t="str">
        <f t="shared" si="60"/>
        <v/>
      </c>
      <c r="O1915" s="5" t="str">
        <f t="shared" si="61"/>
        <v/>
      </c>
    </row>
    <row r="1916" spans="14:15">
      <c r="N1916" s="5" t="str">
        <f t="shared" si="60"/>
        <v/>
      </c>
      <c r="O1916" s="5" t="str">
        <f t="shared" si="61"/>
        <v/>
      </c>
    </row>
    <row r="1917" spans="14:15">
      <c r="N1917" s="5" t="str">
        <f t="shared" si="60"/>
        <v/>
      </c>
      <c r="O1917" s="5" t="str">
        <f t="shared" si="61"/>
        <v/>
      </c>
    </row>
    <row r="1918" spans="14:15">
      <c r="N1918" s="5" t="str">
        <f t="shared" si="60"/>
        <v/>
      </c>
      <c r="O1918" s="5" t="str">
        <f t="shared" si="61"/>
        <v/>
      </c>
    </row>
    <row r="1919" spans="14:15">
      <c r="N1919" s="5" t="str">
        <f t="shared" si="60"/>
        <v/>
      </c>
      <c r="O1919" s="5" t="str">
        <f t="shared" si="61"/>
        <v/>
      </c>
    </row>
    <row r="1920" spans="14:15">
      <c r="N1920" s="5" t="str">
        <f t="shared" si="60"/>
        <v/>
      </c>
      <c r="O1920" s="5" t="str">
        <f t="shared" si="61"/>
        <v/>
      </c>
    </row>
    <row r="1921" spans="14:15">
      <c r="N1921" s="5" t="str">
        <f t="shared" si="60"/>
        <v/>
      </c>
      <c r="O1921" s="5" t="str">
        <f t="shared" si="61"/>
        <v/>
      </c>
    </row>
    <row r="1922" spans="14:15">
      <c r="N1922" s="5" t="str">
        <f t="shared" si="60"/>
        <v/>
      </c>
      <c r="O1922" s="5" t="str">
        <f t="shared" si="61"/>
        <v/>
      </c>
    </row>
    <row r="1923" spans="14:15">
      <c r="N1923" s="5" t="str">
        <f t="shared" si="60"/>
        <v/>
      </c>
      <c r="O1923" s="5" t="str">
        <f t="shared" si="61"/>
        <v/>
      </c>
    </row>
    <row r="1924" spans="14:15">
      <c r="N1924" s="5" t="str">
        <f t="shared" si="60"/>
        <v/>
      </c>
      <c r="O1924" s="5" t="str">
        <f t="shared" si="61"/>
        <v/>
      </c>
    </row>
    <row r="1925" spans="14:15">
      <c r="N1925" s="5" t="str">
        <f t="shared" si="60"/>
        <v/>
      </c>
      <c r="O1925" s="5" t="str">
        <f t="shared" si="61"/>
        <v/>
      </c>
    </row>
    <row r="1926" spans="14:15">
      <c r="N1926" s="5" t="str">
        <f t="shared" si="60"/>
        <v/>
      </c>
      <c r="O1926" s="5" t="str">
        <f t="shared" si="61"/>
        <v/>
      </c>
    </row>
    <row r="1927" spans="14:15">
      <c r="N1927" s="5" t="str">
        <f t="shared" si="60"/>
        <v/>
      </c>
      <c r="O1927" s="5" t="str">
        <f t="shared" si="61"/>
        <v/>
      </c>
    </row>
    <row r="1928" spans="14:15">
      <c r="N1928" s="5" t="str">
        <f t="shared" si="60"/>
        <v/>
      </c>
      <c r="O1928" s="5" t="str">
        <f t="shared" si="61"/>
        <v/>
      </c>
    </row>
    <row r="1929" spans="14:15">
      <c r="N1929" s="5" t="str">
        <f t="shared" si="60"/>
        <v/>
      </c>
      <c r="O1929" s="5" t="str">
        <f t="shared" si="61"/>
        <v/>
      </c>
    </row>
    <row r="1930" spans="14:15">
      <c r="N1930" s="5" t="str">
        <f t="shared" si="60"/>
        <v/>
      </c>
      <c r="O1930" s="5" t="str">
        <f t="shared" si="61"/>
        <v/>
      </c>
    </row>
    <row r="1931" spans="14:15">
      <c r="N1931" s="5" t="str">
        <f t="shared" si="60"/>
        <v/>
      </c>
      <c r="O1931" s="5" t="str">
        <f t="shared" si="61"/>
        <v/>
      </c>
    </row>
    <row r="1932" spans="14:15">
      <c r="N1932" s="5" t="str">
        <f t="shared" si="60"/>
        <v/>
      </c>
      <c r="O1932" s="5" t="str">
        <f t="shared" si="61"/>
        <v/>
      </c>
    </row>
    <row r="1933" spans="14:15">
      <c r="N1933" s="5" t="str">
        <f t="shared" si="60"/>
        <v/>
      </c>
      <c r="O1933" s="5" t="str">
        <f t="shared" si="61"/>
        <v/>
      </c>
    </row>
    <row r="1934" spans="14:15">
      <c r="N1934" s="5" t="str">
        <f t="shared" si="60"/>
        <v/>
      </c>
      <c r="O1934" s="5" t="str">
        <f t="shared" si="61"/>
        <v/>
      </c>
    </row>
    <row r="1935" spans="14:15">
      <c r="N1935" s="5" t="str">
        <f t="shared" si="60"/>
        <v/>
      </c>
      <c r="O1935" s="5" t="str">
        <f t="shared" si="61"/>
        <v/>
      </c>
    </row>
    <row r="1936" spans="14:15">
      <c r="N1936" s="5" t="str">
        <f t="shared" si="60"/>
        <v/>
      </c>
      <c r="O1936" s="5" t="str">
        <f t="shared" si="61"/>
        <v/>
      </c>
    </row>
    <row r="1937" spans="14:15">
      <c r="N1937" s="5" t="str">
        <f t="shared" si="60"/>
        <v/>
      </c>
      <c r="O1937" s="5" t="str">
        <f t="shared" si="61"/>
        <v/>
      </c>
    </row>
    <row r="1938" spans="14:15">
      <c r="N1938" s="5" t="str">
        <f t="shared" si="60"/>
        <v/>
      </c>
      <c r="O1938" s="5" t="str">
        <f t="shared" si="61"/>
        <v/>
      </c>
    </row>
    <row r="1939" spans="14:15">
      <c r="N1939" s="5" t="str">
        <f t="shared" si="60"/>
        <v/>
      </c>
      <c r="O1939" s="5" t="str">
        <f t="shared" si="61"/>
        <v/>
      </c>
    </row>
    <row r="1940" spans="14:15">
      <c r="N1940" s="5" t="str">
        <f t="shared" si="60"/>
        <v/>
      </c>
      <c r="O1940" s="5" t="str">
        <f t="shared" si="61"/>
        <v/>
      </c>
    </row>
    <row r="1941" spans="14:15">
      <c r="N1941" s="5" t="str">
        <f t="shared" si="60"/>
        <v/>
      </c>
      <c r="O1941" s="5" t="str">
        <f t="shared" si="61"/>
        <v/>
      </c>
    </row>
    <row r="1942" spans="14:15">
      <c r="N1942" s="5" t="str">
        <f t="shared" ref="N1942:N2005" si="62">IF(SUM(B1942,D1942,F1942,H1942,J1942,L1942)&gt;0,SUM(B1942,D1942,F1942,H1942,J1942,L1942),TRIM(" ") )</f>
        <v/>
      </c>
      <c r="O1942" s="5" t="str">
        <f t="shared" ref="O1942:O2005" si="63">IF(SUM(C1942,E1942,G1942,I1942,K1942,M1942)&gt;0,SUM(C1942,E1942,G1942,I1942,K1942,M1942),TRIM(" ") )</f>
        <v/>
      </c>
    </row>
    <row r="1943" spans="14:15">
      <c r="N1943" s="5" t="str">
        <f t="shared" si="62"/>
        <v/>
      </c>
      <c r="O1943" s="5" t="str">
        <f t="shared" si="63"/>
        <v/>
      </c>
    </row>
    <row r="1944" spans="14:15">
      <c r="N1944" s="5" t="str">
        <f t="shared" si="62"/>
        <v/>
      </c>
      <c r="O1944" s="5" t="str">
        <f t="shared" si="63"/>
        <v/>
      </c>
    </row>
    <row r="1945" spans="14:15">
      <c r="N1945" s="5" t="str">
        <f t="shared" si="62"/>
        <v/>
      </c>
      <c r="O1945" s="5" t="str">
        <f t="shared" si="63"/>
        <v/>
      </c>
    </row>
    <row r="1946" spans="14:15">
      <c r="N1946" s="5" t="str">
        <f t="shared" si="62"/>
        <v/>
      </c>
      <c r="O1946" s="5" t="str">
        <f t="shared" si="63"/>
        <v/>
      </c>
    </row>
    <row r="1947" spans="14:15">
      <c r="N1947" s="5" t="str">
        <f t="shared" si="62"/>
        <v/>
      </c>
      <c r="O1947" s="5" t="str">
        <f t="shared" si="63"/>
        <v/>
      </c>
    </row>
    <row r="1948" spans="14:15">
      <c r="N1948" s="5" t="str">
        <f t="shared" si="62"/>
        <v/>
      </c>
      <c r="O1948" s="5" t="str">
        <f t="shared" si="63"/>
        <v/>
      </c>
    </row>
    <row r="1949" spans="14:15">
      <c r="N1949" s="5" t="str">
        <f t="shared" si="62"/>
        <v/>
      </c>
      <c r="O1949" s="5" t="str">
        <f t="shared" si="63"/>
        <v/>
      </c>
    </row>
    <row r="1950" spans="14:15">
      <c r="N1950" s="5" t="str">
        <f t="shared" si="62"/>
        <v/>
      </c>
      <c r="O1950" s="5" t="str">
        <f t="shared" si="63"/>
        <v/>
      </c>
    </row>
    <row r="1951" spans="14:15">
      <c r="N1951" s="5" t="str">
        <f t="shared" si="62"/>
        <v/>
      </c>
      <c r="O1951" s="5" t="str">
        <f t="shared" si="63"/>
        <v/>
      </c>
    </row>
    <row r="1952" spans="14:15">
      <c r="N1952" s="5" t="str">
        <f t="shared" si="62"/>
        <v/>
      </c>
      <c r="O1952" s="5" t="str">
        <f t="shared" si="63"/>
        <v/>
      </c>
    </row>
    <row r="1953" spans="14:15">
      <c r="N1953" s="5" t="str">
        <f t="shared" si="62"/>
        <v/>
      </c>
      <c r="O1953" s="5" t="str">
        <f t="shared" si="63"/>
        <v/>
      </c>
    </row>
    <row r="1954" spans="14:15">
      <c r="N1954" s="5" t="str">
        <f t="shared" si="62"/>
        <v/>
      </c>
      <c r="O1954" s="5" t="str">
        <f t="shared" si="63"/>
        <v/>
      </c>
    </row>
    <row r="1955" spans="14:15">
      <c r="N1955" s="5" t="str">
        <f t="shared" si="62"/>
        <v/>
      </c>
      <c r="O1955" s="5" t="str">
        <f t="shared" si="63"/>
        <v/>
      </c>
    </row>
    <row r="1956" spans="14:15">
      <c r="N1956" s="5" t="str">
        <f t="shared" si="62"/>
        <v/>
      </c>
      <c r="O1956" s="5" t="str">
        <f t="shared" si="63"/>
        <v/>
      </c>
    </row>
    <row r="1957" spans="14:15">
      <c r="N1957" s="5" t="str">
        <f t="shared" si="62"/>
        <v/>
      </c>
      <c r="O1957" s="5" t="str">
        <f t="shared" si="63"/>
        <v/>
      </c>
    </row>
    <row r="1958" spans="14:15">
      <c r="N1958" s="5" t="str">
        <f t="shared" si="62"/>
        <v/>
      </c>
      <c r="O1958" s="5" t="str">
        <f t="shared" si="63"/>
        <v/>
      </c>
    </row>
    <row r="1959" spans="14:15">
      <c r="N1959" s="5" t="str">
        <f t="shared" si="62"/>
        <v/>
      </c>
      <c r="O1959" s="5" t="str">
        <f t="shared" si="63"/>
        <v/>
      </c>
    </row>
    <row r="1960" spans="14:15">
      <c r="N1960" s="5" t="str">
        <f t="shared" si="62"/>
        <v/>
      </c>
      <c r="O1960" s="5" t="str">
        <f t="shared" si="63"/>
        <v/>
      </c>
    </row>
    <row r="1961" spans="14:15">
      <c r="N1961" s="5" t="str">
        <f t="shared" si="62"/>
        <v/>
      </c>
      <c r="O1961" s="5" t="str">
        <f t="shared" si="63"/>
        <v/>
      </c>
    </row>
    <row r="1962" spans="14:15">
      <c r="N1962" s="5" t="str">
        <f t="shared" si="62"/>
        <v/>
      </c>
      <c r="O1962" s="5" t="str">
        <f t="shared" si="63"/>
        <v/>
      </c>
    </row>
    <row r="1963" spans="14:15">
      <c r="N1963" s="5" t="str">
        <f t="shared" si="62"/>
        <v/>
      </c>
      <c r="O1963" s="5" t="str">
        <f t="shared" si="63"/>
        <v/>
      </c>
    </row>
    <row r="1964" spans="14:15">
      <c r="N1964" s="5" t="str">
        <f t="shared" si="62"/>
        <v/>
      </c>
      <c r="O1964" s="5" t="str">
        <f t="shared" si="63"/>
        <v/>
      </c>
    </row>
    <row r="1965" spans="14:15">
      <c r="N1965" s="5" t="str">
        <f t="shared" si="62"/>
        <v/>
      </c>
      <c r="O1965" s="5" t="str">
        <f t="shared" si="63"/>
        <v/>
      </c>
    </row>
    <row r="1966" spans="14:15">
      <c r="N1966" s="5" t="str">
        <f t="shared" si="62"/>
        <v/>
      </c>
      <c r="O1966" s="5" t="str">
        <f t="shared" si="63"/>
        <v/>
      </c>
    </row>
    <row r="1967" spans="14:15">
      <c r="N1967" s="5" t="str">
        <f t="shared" si="62"/>
        <v/>
      </c>
      <c r="O1967" s="5" t="str">
        <f t="shared" si="63"/>
        <v/>
      </c>
    </row>
    <row r="1968" spans="14:15">
      <c r="N1968" s="5" t="str">
        <f t="shared" si="62"/>
        <v/>
      </c>
      <c r="O1968" s="5" t="str">
        <f t="shared" si="63"/>
        <v/>
      </c>
    </row>
    <row r="1969" spans="14:15">
      <c r="N1969" s="5" t="str">
        <f t="shared" si="62"/>
        <v/>
      </c>
      <c r="O1969" s="5" t="str">
        <f t="shared" si="63"/>
        <v/>
      </c>
    </row>
    <row r="1970" spans="14:15">
      <c r="N1970" s="5" t="str">
        <f t="shared" si="62"/>
        <v/>
      </c>
      <c r="O1970" s="5" t="str">
        <f t="shared" si="63"/>
        <v/>
      </c>
    </row>
    <row r="1971" spans="14:15">
      <c r="N1971" s="5" t="str">
        <f t="shared" si="62"/>
        <v/>
      </c>
      <c r="O1971" s="5" t="str">
        <f t="shared" si="63"/>
        <v/>
      </c>
    </row>
    <row r="1972" spans="14:15">
      <c r="N1972" s="5" t="str">
        <f t="shared" si="62"/>
        <v/>
      </c>
      <c r="O1972" s="5" t="str">
        <f t="shared" si="63"/>
        <v/>
      </c>
    </row>
    <row r="1973" spans="14:15">
      <c r="N1973" s="5" t="str">
        <f t="shared" si="62"/>
        <v/>
      </c>
      <c r="O1973" s="5" t="str">
        <f t="shared" si="63"/>
        <v/>
      </c>
    </row>
    <row r="1974" spans="14:15">
      <c r="N1974" s="5" t="str">
        <f t="shared" si="62"/>
        <v/>
      </c>
      <c r="O1974" s="5" t="str">
        <f t="shared" si="63"/>
        <v/>
      </c>
    </row>
    <row r="1975" spans="14:15">
      <c r="N1975" s="5" t="str">
        <f t="shared" si="62"/>
        <v/>
      </c>
      <c r="O1975" s="5" t="str">
        <f t="shared" si="63"/>
        <v/>
      </c>
    </row>
    <row r="1976" spans="14:15">
      <c r="N1976" s="5" t="str">
        <f t="shared" si="62"/>
        <v/>
      </c>
      <c r="O1976" s="5" t="str">
        <f t="shared" si="63"/>
        <v/>
      </c>
    </row>
    <row r="1977" spans="14:15">
      <c r="N1977" s="5" t="str">
        <f t="shared" si="62"/>
        <v/>
      </c>
      <c r="O1977" s="5" t="str">
        <f t="shared" si="63"/>
        <v/>
      </c>
    </row>
    <row r="1978" spans="14:15">
      <c r="N1978" s="5" t="str">
        <f t="shared" si="62"/>
        <v/>
      </c>
      <c r="O1978" s="5" t="str">
        <f t="shared" si="63"/>
        <v/>
      </c>
    </row>
    <row r="1979" spans="14:15">
      <c r="N1979" s="5" t="str">
        <f t="shared" si="62"/>
        <v/>
      </c>
      <c r="O1979" s="5" t="str">
        <f t="shared" si="63"/>
        <v/>
      </c>
    </row>
    <row r="1980" spans="14:15">
      <c r="N1980" s="5" t="str">
        <f t="shared" si="62"/>
        <v/>
      </c>
      <c r="O1980" s="5" t="str">
        <f t="shared" si="63"/>
        <v/>
      </c>
    </row>
    <row r="1981" spans="14:15">
      <c r="N1981" s="5" t="str">
        <f t="shared" si="62"/>
        <v/>
      </c>
      <c r="O1981" s="5" t="str">
        <f t="shared" si="63"/>
        <v/>
      </c>
    </row>
    <row r="1982" spans="14:15">
      <c r="N1982" s="5" t="str">
        <f t="shared" si="62"/>
        <v/>
      </c>
      <c r="O1982" s="5" t="str">
        <f t="shared" si="63"/>
        <v/>
      </c>
    </row>
    <row r="1983" spans="14:15">
      <c r="N1983" s="5" t="str">
        <f t="shared" si="62"/>
        <v/>
      </c>
      <c r="O1983" s="5" t="str">
        <f t="shared" si="63"/>
        <v/>
      </c>
    </row>
    <row r="1984" spans="14:15">
      <c r="N1984" s="5" t="str">
        <f t="shared" si="62"/>
        <v/>
      </c>
      <c r="O1984" s="5" t="str">
        <f t="shared" si="63"/>
        <v/>
      </c>
    </row>
    <row r="1985" spans="14:15">
      <c r="N1985" s="5" t="str">
        <f t="shared" si="62"/>
        <v/>
      </c>
      <c r="O1985" s="5" t="str">
        <f t="shared" si="63"/>
        <v/>
      </c>
    </row>
    <row r="1986" spans="14:15">
      <c r="N1986" s="5" t="str">
        <f t="shared" si="62"/>
        <v/>
      </c>
      <c r="O1986" s="5" t="str">
        <f t="shared" si="63"/>
        <v/>
      </c>
    </row>
    <row r="1987" spans="14:15">
      <c r="N1987" s="5" t="str">
        <f t="shared" si="62"/>
        <v/>
      </c>
      <c r="O1987" s="5" t="str">
        <f t="shared" si="63"/>
        <v/>
      </c>
    </row>
    <row r="1988" spans="14:15">
      <c r="N1988" s="5" t="str">
        <f t="shared" si="62"/>
        <v/>
      </c>
      <c r="O1988" s="5" t="str">
        <f t="shared" si="63"/>
        <v/>
      </c>
    </row>
    <row r="1989" spans="14:15">
      <c r="N1989" s="5" t="str">
        <f t="shared" si="62"/>
        <v/>
      </c>
      <c r="O1989" s="5" t="str">
        <f t="shared" si="63"/>
        <v/>
      </c>
    </row>
    <row r="1990" spans="14:15">
      <c r="N1990" s="5" t="str">
        <f t="shared" si="62"/>
        <v/>
      </c>
      <c r="O1990" s="5" t="str">
        <f t="shared" si="63"/>
        <v/>
      </c>
    </row>
    <row r="1991" spans="14:15">
      <c r="N1991" s="5" t="str">
        <f t="shared" si="62"/>
        <v/>
      </c>
      <c r="O1991" s="5" t="str">
        <f t="shared" si="63"/>
        <v/>
      </c>
    </row>
    <row r="1992" spans="14:15">
      <c r="N1992" s="5" t="str">
        <f t="shared" si="62"/>
        <v/>
      </c>
      <c r="O1992" s="5" t="str">
        <f t="shared" si="63"/>
        <v/>
      </c>
    </row>
    <row r="1993" spans="14:15">
      <c r="N1993" s="5" t="str">
        <f t="shared" si="62"/>
        <v/>
      </c>
      <c r="O1993" s="5" t="str">
        <f t="shared" si="63"/>
        <v/>
      </c>
    </row>
    <row r="1994" spans="14:15">
      <c r="N1994" s="5" t="str">
        <f t="shared" si="62"/>
        <v/>
      </c>
      <c r="O1994" s="5" t="str">
        <f t="shared" si="63"/>
        <v/>
      </c>
    </row>
    <row r="1995" spans="14:15">
      <c r="N1995" s="5" t="str">
        <f t="shared" si="62"/>
        <v/>
      </c>
      <c r="O1995" s="5" t="str">
        <f t="shared" si="63"/>
        <v/>
      </c>
    </row>
    <row r="1996" spans="14:15">
      <c r="N1996" s="5" t="str">
        <f t="shared" si="62"/>
        <v/>
      </c>
      <c r="O1996" s="5" t="str">
        <f t="shared" si="63"/>
        <v/>
      </c>
    </row>
    <row r="1997" spans="14:15">
      <c r="N1997" s="5" t="str">
        <f t="shared" si="62"/>
        <v/>
      </c>
      <c r="O1997" s="5" t="str">
        <f t="shared" si="63"/>
        <v/>
      </c>
    </row>
    <row r="1998" spans="14:15">
      <c r="N1998" s="5" t="str">
        <f t="shared" si="62"/>
        <v/>
      </c>
      <c r="O1998" s="5" t="str">
        <f t="shared" si="63"/>
        <v/>
      </c>
    </row>
    <row r="1999" spans="14:15">
      <c r="N1999" s="5" t="str">
        <f t="shared" si="62"/>
        <v/>
      </c>
      <c r="O1999" s="5" t="str">
        <f t="shared" si="63"/>
        <v/>
      </c>
    </row>
    <row r="2000" spans="14:15">
      <c r="N2000" s="5" t="str">
        <f t="shared" si="62"/>
        <v/>
      </c>
      <c r="O2000" s="5" t="str">
        <f t="shared" si="63"/>
        <v/>
      </c>
    </row>
    <row r="2001" spans="14:15">
      <c r="N2001" s="5" t="str">
        <f t="shared" si="62"/>
        <v/>
      </c>
      <c r="O2001" s="5" t="str">
        <f t="shared" si="63"/>
        <v/>
      </c>
    </row>
    <row r="2002" spans="14:15">
      <c r="N2002" s="5" t="str">
        <f t="shared" si="62"/>
        <v/>
      </c>
      <c r="O2002" s="5" t="str">
        <f t="shared" si="63"/>
        <v/>
      </c>
    </row>
    <row r="2003" spans="14:15">
      <c r="N2003" s="5" t="str">
        <f t="shared" si="62"/>
        <v/>
      </c>
      <c r="O2003" s="5" t="str">
        <f t="shared" si="63"/>
        <v/>
      </c>
    </row>
    <row r="2004" spans="14:15">
      <c r="N2004" s="5" t="str">
        <f t="shared" si="62"/>
        <v/>
      </c>
      <c r="O2004" s="5" t="str">
        <f t="shared" si="63"/>
        <v/>
      </c>
    </row>
    <row r="2005" spans="14:15">
      <c r="N2005" s="5" t="str">
        <f t="shared" si="62"/>
        <v/>
      </c>
      <c r="O2005" s="5" t="str">
        <f t="shared" si="63"/>
        <v/>
      </c>
    </row>
    <row r="2006" spans="14:15">
      <c r="N2006" s="5" t="str">
        <f t="shared" ref="N2006:N2069" si="64">IF(SUM(B2006,D2006,F2006,H2006,J2006,L2006)&gt;0,SUM(B2006,D2006,F2006,H2006,J2006,L2006),TRIM(" ") )</f>
        <v/>
      </c>
      <c r="O2006" s="5" t="str">
        <f t="shared" ref="O2006:O2069" si="65">IF(SUM(C2006,E2006,G2006,I2006,K2006,M2006)&gt;0,SUM(C2006,E2006,G2006,I2006,K2006,M2006),TRIM(" ") )</f>
        <v/>
      </c>
    </row>
    <row r="2007" spans="14:15">
      <c r="N2007" s="5" t="str">
        <f t="shared" si="64"/>
        <v/>
      </c>
      <c r="O2007" s="5" t="str">
        <f t="shared" si="65"/>
        <v/>
      </c>
    </row>
    <row r="2008" spans="14:15">
      <c r="N2008" s="5" t="str">
        <f t="shared" si="64"/>
        <v/>
      </c>
      <c r="O2008" s="5" t="str">
        <f t="shared" si="65"/>
        <v/>
      </c>
    </row>
    <row r="2009" spans="14:15">
      <c r="N2009" s="5" t="str">
        <f t="shared" si="64"/>
        <v/>
      </c>
      <c r="O2009" s="5" t="str">
        <f t="shared" si="65"/>
        <v/>
      </c>
    </row>
    <row r="2010" spans="14:15">
      <c r="N2010" s="5" t="str">
        <f t="shared" si="64"/>
        <v/>
      </c>
      <c r="O2010" s="5" t="str">
        <f t="shared" si="65"/>
        <v/>
      </c>
    </row>
    <row r="2011" spans="14:15">
      <c r="N2011" s="5" t="str">
        <f t="shared" si="64"/>
        <v/>
      </c>
      <c r="O2011" s="5" t="str">
        <f t="shared" si="65"/>
        <v/>
      </c>
    </row>
    <row r="2012" spans="14:15">
      <c r="N2012" s="5" t="str">
        <f t="shared" si="64"/>
        <v/>
      </c>
      <c r="O2012" s="5" t="str">
        <f t="shared" si="65"/>
        <v/>
      </c>
    </row>
    <row r="2013" spans="14:15">
      <c r="N2013" s="5" t="str">
        <f t="shared" si="64"/>
        <v/>
      </c>
      <c r="O2013" s="5" t="str">
        <f t="shared" si="65"/>
        <v/>
      </c>
    </row>
    <row r="2014" spans="14:15">
      <c r="N2014" s="5" t="str">
        <f t="shared" si="64"/>
        <v/>
      </c>
      <c r="O2014" s="5" t="str">
        <f t="shared" si="65"/>
        <v/>
      </c>
    </row>
    <row r="2015" spans="14:15">
      <c r="N2015" s="5" t="str">
        <f t="shared" si="64"/>
        <v/>
      </c>
      <c r="O2015" s="5" t="str">
        <f t="shared" si="65"/>
        <v/>
      </c>
    </row>
    <row r="2016" spans="14:15">
      <c r="N2016" s="5" t="str">
        <f t="shared" si="64"/>
        <v/>
      </c>
      <c r="O2016" s="5" t="str">
        <f t="shared" si="65"/>
        <v/>
      </c>
    </row>
    <row r="2017" spans="14:15">
      <c r="N2017" s="5" t="str">
        <f t="shared" si="64"/>
        <v/>
      </c>
      <c r="O2017" s="5" t="str">
        <f t="shared" si="65"/>
        <v/>
      </c>
    </row>
    <row r="2018" spans="14:15">
      <c r="N2018" s="5" t="str">
        <f t="shared" si="64"/>
        <v/>
      </c>
      <c r="O2018" s="5" t="str">
        <f t="shared" si="65"/>
        <v/>
      </c>
    </row>
    <row r="2019" spans="14:15">
      <c r="N2019" s="5" t="str">
        <f t="shared" si="64"/>
        <v/>
      </c>
      <c r="O2019" s="5" t="str">
        <f t="shared" si="65"/>
        <v/>
      </c>
    </row>
    <row r="2020" spans="14:15">
      <c r="N2020" s="5" t="str">
        <f t="shared" si="64"/>
        <v/>
      </c>
      <c r="O2020" s="5" t="str">
        <f t="shared" si="65"/>
        <v/>
      </c>
    </row>
    <row r="2021" spans="14:15">
      <c r="N2021" s="5" t="str">
        <f t="shared" si="64"/>
        <v/>
      </c>
      <c r="O2021" s="5" t="str">
        <f t="shared" si="65"/>
        <v/>
      </c>
    </row>
    <row r="2022" spans="14:15">
      <c r="N2022" s="5" t="str">
        <f t="shared" si="64"/>
        <v/>
      </c>
      <c r="O2022" s="5" t="str">
        <f t="shared" si="65"/>
        <v/>
      </c>
    </row>
    <row r="2023" spans="14:15">
      <c r="N2023" s="5" t="str">
        <f t="shared" si="64"/>
        <v/>
      </c>
      <c r="O2023" s="5" t="str">
        <f t="shared" si="65"/>
        <v/>
      </c>
    </row>
    <row r="2024" spans="14:15">
      <c r="N2024" s="5" t="str">
        <f t="shared" si="64"/>
        <v/>
      </c>
      <c r="O2024" s="5" t="str">
        <f t="shared" si="65"/>
        <v/>
      </c>
    </row>
    <row r="2025" spans="14:15">
      <c r="N2025" s="5" t="str">
        <f t="shared" si="64"/>
        <v/>
      </c>
      <c r="O2025" s="5" t="str">
        <f t="shared" si="65"/>
        <v/>
      </c>
    </row>
    <row r="2026" spans="14:15">
      <c r="N2026" s="5" t="str">
        <f t="shared" si="64"/>
        <v/>
      </c>
      <c r="O2026" s="5" t="str">
        <f t="shared" si="65"/>
        <v/>
      </c>
    </row>
    <row r="2027" spans="14:15">
      <c r="N2027" s="5" t="str">
        <f t="shared" si="64"/>
        <v/>
      </c>
      <c r="O2027" s="5" t="str">
        <f t="shared" si="65"/>
        <v/>
      </c>
    </row>
    <row r="2028" spans="14:15">
      <c r="N2028" s="5" t="str">
        <f t="shared" si="64"/>
        <v/>
      </c>
      <c r="O2028" s="5" t="str">
        <f t="shared" si="65"/>
        <v/>
      </c>
    </row>
    <row r="2029" spans="14:15">
      <c r="N2029" s="5" t="str">
        <f t="shared" si="64"/>
        <v/>
      </c>
      <c r="O2029" s="5" t="str">
        <f t="shared" si="65"/>
        <v/>
      </c>
    </row>
    <row r="2030" spans="14:15">
      <c r="N2030" s="5" t="str">
        <f t="shared" si="64"/>
        <v/>
      </c>
      <c r="O2030" s="5" t="str">
        <f t="shared" si="65"/>
        <v/>
      </c>
    </row>
    <row r="2031" spans="14:15">
      <c r="N2031" s="5" t="str">
        <f t="shared" si="64"/>
        <v/>
      </c>
      <c r="O2031" s="5" t="str">
        <f t="shared" si="65"/>
        <v/>
      </c>
    </row>
    <row r="2032" spans="14:15">
      <c r="N2032" s="5" t="str">
        <f t="shared" si="64"/>
        <v/>
      </c>
      <c r="O2032" s="5" t="str">
        <f t="shared" si="65"/>
        <v/>
      </c>
    </row>
    <row r="2033" spans="14:15">
      <c r="N2033" s="5" t="str">
        <f t="shared" si="64"/>
        <v/>
      </c>
      <c r="O2033" s="5" t="str">
        <f t="shared" si="65"/>
        <v/>
      </c>
    </row>
    <row r="2034" spans="14:15">
      <c r="N2034" s="5" t="str">
        <f t="shared" si="64"/>
        <v/>
      </c>
      <c r="O2034" s="5" t="str">
        <f t="shared" si="65"/>
        <v/>
      </c>
    </row>
    <row r="2035" spans="14:15">
      <c r="N2035" s="5" t="str">
        <f t="shared" si="64"/>
        <v/>
      </c>
      <c r="O2035" s="5" t="str">
        <f t="shared" si="65"/>
        <v/>
      </c>
    </row>
    <row r="2036" spans="14:15">
      <c r="N2036" s="5" t="str">
        <f t="shared" si="64"/>
        <v/>
      </c>
      <c r="O2036" s="5" t="str">
        <f t="shared" si="65"/>
        <v/>
      </c>
    </row>
    <row r="2037" spans="14:15">
      <c r="N2037" s="5" t="str">
        <f t="shared" si="64"/>
        <v/>
      </c>
      <c r="O2037" s="5" t="str">
        <f t="shared" si="65"/>
        <v/>
      </c>
    </row>
    <row r="2038" spans="14:15">
      <c r="N2038" s="5" t="str">
        <f t="shared" si="64"/>
        <v/>
      </c>
      <c r="O2038" s="5" t="str">
        <f t="shared" si="65"/>
        <v/>
      </c>
    </row>
    <row r="2039" spans="14:15">
      <c r="N2039" s="5" t="str">
        <f t="shared" si="64"/>
        <v/>
      </c>
      <c r="O2039" s="5" t="str">
        <f t="shared" si="65"/>
        <v/>
      </c>
    </row>
    <row r="2040" spans="14:15">
      <c r="N2040" s="5" t="str">
        <f t="shared" si="64"/>
        <v/>
      </c>
      <c r="O2040" s="5" t="str">
        <f t="shared" si="65"/>
        <v/>
      </c>
    </row>
    <row r="2041" spans="14:15">
      <c r="N2041" s="5" t="str">
        <f t="shared" si="64"/>
        <v/>
      </c>
      <c r="O2041" s="5" t="str">
        <f t="shared" si="65"/>
        <v/>
      </c>
    </row>
    <row r="2042" spans="14:15">
      <c r="N2042" s="5" t="str">
        <f t="shared" si="64"/>
        <v/>
      </c>
      <c r="O2042" s="5" t="str">
        <f t="shared" si="65"/>
        <v/>
      </c>
    </row>
    <row r="2043" spans="14:15">
      <c r="N2043" s="5" t="str">
        <f t="shared" si="64"/>
        <v/>
      </c>
      <c r="O2043" s="5" t="str">
        <f t="shared" si="65"/>
        <v/>
      </c>
    </row>
    <row r="2044" spans="14:15">
      <c r="N2044" s="5" t="str">
        <f t="shared" si="64"/>
        <v/>
      </c>
      <c r="O2044" s="5" t="str">
        <f t="shared" si="65"/>
        <v/>
      </c>
    </row>
    <row r="2045" spans="14:15">
      <c r="N2045" s="5" t="str">
        <f t="shared" si="64"/>
        <v/>
      </c>
      <c r="O2045" s="5" t="str">
        <f t="shared" si="65"/>
        <v/>
      </c>
    </row>
    <row r="2046" spans="14:15">
      <c r="N2046" s="5" t="str">
        <f t="shared" si="64"/>
        <v/>
      </c>
      <c r="O2046" s="5" t="str">
        <f t="shared" si="65"/>
        <v/>
      </c>
    </row>
    <row r="2047" spans="14:15">
      <c r="N2047" s="5" t="str">
        <f t="shared" si="64"/>
        <v/>
      </c>
      <c r="O2047" s="5" t="str">
        <f t="shared" si="65"/>
        <v/>
      </c>
    </row>
    <row r="2048" spans="14:15">
      <c r="N2048" s="5" t="str">
        <f t="shared" si="64"/>
        <v/>
      </c>
      <c r="O2048" s="5" t="str">
        <f t="shared" si="65"/>
        <v/>
      </c>
    </row>
    <row r="2049" spans="14:15">
      <c r="N2049" s="5" t="str">
        <f t="shared" si="64"/>
        <v/>
      </c>
      <c r="O2049" s="5" t="str">
        <f t="shared" si="65"/>
        <v/>
      </c>
    </row>
    <row r="2050" spans="14:15">
      <c r="N2050" s="5" t="str">
        <f t="shared" si="64"/>
        <v/>
      </c>
      <c r="O2050" s="5" t="str">
        <f t="shared" si="65"/>
        <v/>
      </c>
    </row>
    <row r="2051" spans="14:15">
      <c r="N2051" s="5" t="str">
        <f t="shared" si="64"/>
        <v/>
      </c>
      <c r="O2051" s="5" t="str">
        <f t="shared" si="65"/>
        <v/>
      </c>
    </row>
    <row r="2052" spans="14:15">
      <c r="N2052" s="5" t="str">
        <f t="shared" si="64"/>
        <v/>
      </c>
      <c r="O2052" s="5" t="str">
        <f t="shared" si="65"/>
        <v/>
      </c>
    </row>
    <row r="2053" spans="14:15">
      <c r="N2053" s="5" t="str">
        <f t="shared" si="64"/>
        <v/>
      </c>
      <c r="O2053" s="5" t="str">
        <f t="shared" si="65"/>
        <v/>
      </c>
    </row>
    <row r="2054" spans="14:15">
      <c r="N2054" s="5" t="str">
        <f t="shared" si="64"/>
        <v/>
      </c>
      <c r="O2054" s="5" t="str">
        <f t="shared" si="65"/>
        <v/>
      </c>
    </row>
    <row r="2055" spans="14:15">
      <c r="N2055" s="5" t="str">
        <f t="shared" si="64"/>
        <v/>
      </c>
      <c r="O2055" s="5" t="str">
        <f t="shared" si="65"/>
        <v/>
      </c>
    </row>
    <row r="2056" spans="14:15">
      <c r="N2056" s="5" t="str">
        <f t="shared" si="64"/>
        <v/>
      </c>
      <c r="O2056" s="5" t="str">
        <f t="shared" si="65"/>
        <v/>
      </c>
    </row>
    <row r="2057" spans="14:15">
      <c r="N2057" s="5" t="str">
        <f t="shared" si="64"/>
        <v/>
      </c>
      <c r="O2057" s="5" t="str">
        <f t="shared" si="65"/>
        <v/>
      </c>
    </row>
    <row r="2058" spans="14:15">
      <c r="N2058" s="5" t="str">
        <f t="shared" si="64"/>
        <v/>
      </c>
      <c r="O2058" s="5" t="str">
        <f t="shared" si="65"/>
        <v/>
      </c>
    </row>
    <row r="2059" spans="14:15">
      <c r="N2059" s="5" t="str">
        <f t="shared" si="64"/>
        <v/>
      </c>
      <c r="O2059" s="5" t="str">
        <f t="shared" si="65"/>
        <v/>
      </c>
    </row>
    <row r="2060" spans="14:15">
      <c r="N2060" s="5" t="str">
        <f t="shared" si="64"/>
        <v/>
      </c>
      <c r="O2060" s="5" t="str">
        <f t="shared" si="65"/>
        <v/>
      </c>
    </row>
    <row r="2061" spans="14:15">
      <c r="N2061" s="5" t="str">
        <f t="shared" si="64"/>
        <v/>
      </c>
      <c r="O2061" s="5" t="str">
        <f t="shared" si="65"/>
        <v/>
      </c>
    </row>
    <row r="2062" spans="14:15">
      <c r="N2062" s="5" t="str">
        <f t="shared" si="64"/>
        <v/>
      </c>
      <c r="O2062" s="5" t="str">
        <f t="shared" si="65"/>
        <v/>
      </c>
    </row>
    <row r="2063" spans="14:15">
      <c r="N2063" s="5" t="str">
        <f t="shared" si="64"/>
        <v/>
      </c>
      <c r="O2063" s="5" t="str">
        <f t="shared" si="65"/>
        <v/>
      </c>
    </row>
    <row r="2064" spans="14:15">
      <c r="N2064" s="5" t="str">
        <f t="shared" si="64"/>
        <v/>
      </c>
      <c r="O2064" s="5" t="str">
        <f t="shared" si="65"/>
        <v/>
      </c>
    </row>
    <row r="2065" spans="14:15">
      <c r="N2065" s="5" t="str">
        <f t="shared" si="64"/>
        <v/>
      </c>
      <c r="O2065" s="5" t="str">
        <f t="shared" si="65"/>
        <v/>
      </c>
    </row>
    <row r="2066" spans="14:15">
      <c r="N2066" s="5" t="str">
        <f t="shared" si="64"/>
        <v/>
      </c>
      <c r="O2066" s="5" t="str">
        <f t="shared" si="65"/>
        <v/>
      </c>
    </row>
    <row r="2067" spans="14:15">
      <c r="N2067" s="5" t="str">
        <f t="shared" si="64"/>
        <v/>
      </c>
      <c r="O2067" s="5" t="str">
        <f t="shared" si="65"/>
        <v/>
      </c>
    </row>
    <row r="2068" spans="14:15">
      <c r="N2068" s="5" t="str">
        <f t="shared" si="64"/>
        <v/>
      </c>
      <c r="O2068" s="5" t="str">
        <f t="shared" si="65"/>
        <v/>
      </c>
    </row>
    <row r="2069" spans="14:15">
      <c r="N2069" s="5" t="str">
        <f t="shared" si="64"/>
        <v/>
      </c>
      <c r="O2069" s="5" t="str">
        <f t="shared" si="65"/>
        <v/>
      </c>
    </row>
    <row r="2070" spans="14:15">
      <c r="N2070" s="5" t="str">
        <f t="shared" ref="N2070:N2133" si="66">IF(SUM(B2070,D2070,F2070,H2070,J2070,L2070)&gt;0,SUM(B2070,D2070,F2070,H2070,J2070,L2070),TRIM(" ") )</f>
        <v/>
      </c>
      <c r="O2070" s="5" t="str">
        <f t="shared" ref="O2070:O2133" si="67">IF(SUM(C2070,E2070,G2070,I2070,K2070,M2070)&gt;0,SUM(C2070,E2070,G2070,I2070,K2070,M2070),TRIM(" ") )</f>
        <v/>
      </c>
    </row>
    <row r="2071" spans="14:15">
      <c r="N2071" s="5" t="str">
        <f t="shared" si="66"/>
        <v/>
      </c>
      <c r="O2071" s="5" t="str">
        <f t="shared" si="67"/>
        <v/>
      </c>
    </row>
    <row r="2072" spans="14:15">
      <c r="N2072" s="5" t="str">
        <f t="shared" si="66"/>
        <v/>
      </c>
      <c r="O2072" s="5" t="str">
        <f t="shared" si="67"/>
        <v/>
      </c>
    </row>
    <row r="2073" spans="14:15">
      <c r="N2073" s="5" t="str">
        <f t="shared" si="66"/>
        <v/>
      </c>
      <c r="O2073" s="5" t="str">
        <f t="shared" si="67"/>
        <v/>
      </c>
    </row>
    <row r="2074" spans="14:15">
      <c r="N2074" s="5" t="str">
        <f t="shared" si="66"/>
        <v/>
      </c>
      <c r="O2074" s="5" t="str">
        <f t="shared" si="67"/>
        <v/>
      </c>
    </row>
    <row r="2075" spans="14:15">
      <c r="N2075" s="5" t="str">
        <f t="shared" si="66"/>
        <v/>
      </c>
      <c r="O2075" s="5" t="str">
        <f t="shared" si="67"/>
        <v/>
      </c>
    </row>
    <row r="2076" spans="14:15">
      <c r="N2076" s="5" t="str">
        <f t="shared" si="66"/>
        <v/>
      </c>
      <c r="O2076" s="5" t="str">
        <f t="shared" si="67"/>
        <v/>
      </c>
    </row>
    <row r="2077" spans="14:15">
      <c r="N2077" s="5" t="str">
        <f t="shared" si="66"/>
        <v/>
      </c>
      <c r="O2077" s="5" t="str">
        <f t="shared" si="67"/>
        <v/>
      </c>
    </row>
    <row r="2078" spans="14:15">
      <c r="N2078" s="5" t="str">
        <f t="shared" si="66"/>
        <v/>
      </c>
      <c r="O2078" s="5" t="str">
        <f t="shared" si="67"/>
        <v/>
      </c>
    </row>
    <row r="2079" spans="14:15">
      <c r="N2079" s="5" t="str">
        <f t="shared" si="66"/>
        <v/>
      </c>
      <c r="O2079" s="5" t="str">
        <f t="shared" si="67"/>
        <v/>
      </c>
    </row>
    <row r="2080" spans="14:15">
      <c r="N2080" s="5" t="str">
        <f t="shared" si="66"/>
        <v/>
      </c>
      <c r="O2080" s="5" t="str">
        <f t="shared" si="67"/>
        <v/>
      </c>
    </row>
    <row r="2081" spans="14:15">
      <c r="N2081" s="5" t="str">
        <f t="shared" si="66"/>
        <v/>
      </c>
      <c r="O2081" s="5" t="str">
        <f t="shared" si="67"/>
        <v/>
      </c>
    </row>
    <row r="2082" spans="14:15">
      <c r="N2082" s="5" t="str">
        <f t="shared" si="66"/>
        <v/>
      </c>
      <c r="O2082" s="5" t="str">
        <f t="shared" si="67"/>
        <v/>
      </c>
    </row>
    <row r="2083" spans="14:15">
      <c r="N2083" s="5" t="str">
        <f t="shared" si="66"/>
        <v/>
      </c>
      <c r="O2083" s="5" t="str">
        <f t="shared" si="67"/>
        <v/>
      </c>
    </row>
    <row r="2084" spans="14:15">
      <c r="N2084" s="5" t="str">
        <f t="shared" si="66"/>
        <v/>
      </c>
      <c r="O2084" s="5" t="str">
        <f t="shared" si="67"/>
        <v/>
      </c>
    </row>
    <row r="2085" spans="14:15">
      <c r="N2085" s="5" t="str">
        <f t="shared" si="66"/>
        <v/>
      </c>
      <c r="O2085" s="5" t="str">
        <f t="shared" si="67"/>
        <v/>
      </c>
    </row>
    <row r="2086" spans="14:15">
      <c r="N2086" s="5" t="str">
        <f t="shared" si="66"/>
        <v/>
      </c>
      <c r="O2086" s="5" t="str">
        <f t="shared" si="67"/>
        <v/>
      </c>
    </row>
    <row r="2087" spans="14:15">
      <c r="N2087" s="5" t="str">
        <f t="shared" si="66"/>
        <v/>
      </c>
      <c r="O2087" s="5" t="str">
        <f t="shared" si="67"/>
        <v/>
      </c>
    </row>
    <row r="2088" spans="14:15">
      <c r="N2088" s="5" t="str">
        <f t="shared" si="66"/>
        <v/>
      </c>
      <c r="O2088" s="5" t="str">
        <f t="shared" si="67"/>
        <v/>
      </c>
    </row>
    <row r="2089" spans="14:15">
      <c r="N2089" s="5" t="str">
        <f t="shared" si="66"/>
        <v/>
      </c>
      <c r="O2089" s="5" t="str">
        <f t="shared" si="67"/>
        <v/>
      </c>
    </row>
    <row r="2090" spans="14:15">
      <c r="N2090" s="5" t="str">
        <f t="shared" si="66"/>
        <v/>
      </c>
      <c r="O2090" s="5" t="str">
        <f t="shared" si="67"/>
        <v/>
      </c>
    </row>
    <row r="2091" spans="14:15">
      <c r="N2091" s="5" t="str">
        <f t="shared" si="66"/>
        <v/>
      </c>
      <c r="O2091" s="5" t="str">
        <f t="shared" si="67"/>
        <v/>
      </c>
    </row>
    <row r="2092" spans="14:15">
      <c r="N2092" s="5" t="str">
        <f t="shared" si="66"/>
        <v/>
      </c>
      <c r="O2092" s="5" t="str">
        <f t="shared" si="67"/>
        <v/>
      </c>
    </row>
    <row r="2093" spans="14:15">
      <c r="N2093" s="5" t="str">
        <f t="shared" si="66"/>
        <v/>
      </c>
      <c r="O2093" s="5" t="str">
        <f t="shared" si="67"/>
        <v/>
      </c>
    </row>
    <row r="2094" spans="14:15">
      <c r="N2094" s="5" t="str">
        <f t="shared" si="66"/>
        <v/>
      </c>
      <c r="O2094" s="5" t="str">
        <f t="shared" si="67"/>
        <v/>
      </c>
    </row>
    <row r="2095" spans="14:15">
      <c r="N2095" s="5" t="str">
        <f t="shared" si="66"/>
        <v/>
      </c>
      <c r="O2095" s="5" t="str">
        <f t="shared" si="67"/>
        <v/>
      </c>
    </row>
    <row r="2096" spans="14:15">
      <c r="N2096" s="5" t="str">
        <f t="shared" si="66"/>
        <v/>
      </c>
      <c r="O2096" s="5" t="str">
        <f t="shared" si="67"/>
        <v/>
      </c>
    </row>
    <row r="2097" spans="14:15">
      <c r="N2097" s="5" t="str">
        <f t="shared" si="66"/>
        <v/>
      </c>
      <c r="O2097" s="5" t="str">
        <f t="shared" si="67"/>
        <v/>
      </c>
    </row>
    <row r="2098" spans="14:15">
      <c r="N2098" s="5" t="str">
        <f t="shared" si="66"/>
        <v/>
      </c>
      <c r="O2098" s="5" t="str">
        <f t="shared" si="67"/>
        <v/>
      </c>
    </row>
    <row r="2099" spans="14:15">
      <c r="N2099" s="5" t="str">
        <f t="shared" si="66"/>
        <v/>
      </c>
      <c r="O2099" s="5" t="str">
        <f t="shared" si="67"/>
        <v/>
      </c>
    </row>
    <row r="2100" spans="14:15">
      <c r="N2100" s="5" t="str">
        <f t="shared" si="66"/>
        <v/>
      </c>
      <c r="O2100" s="5" t="str">
        <f t="shared" si="67"/>
        <v/>
      </c>
    </row>
    <row r="2101" spans="14:15">
      <c r="N2101" s="5" t="str">
        <f t="shared" si="66"/>
        <v/>
      </c>
      <c r="O2101" s="5" t="str">
        <f t="shared" si="67"/>
        <v/>
      </c>
    </row>
    <row r="2102" spans="14:15">
      <c r="N2102" s="5" t="str">
        <f t="shared" si="66"/>
        <v/>
      </c>
      <c r="O2102" s="5" t="str">
        <f t="shared" si="67"/>
        <v/>
      </c>
    </row>
    <row r="2103" spans="14:15">
      <c r="N2103" s="5" t="str">
        <f t="shared" si="66"/>
        <v/>
      </c>
      <c r="O2103" s="5" t="str">
        <f t="shared" si="67"/>
        <v/>
      </c>
    </row>
    <row r="2104" spans="14:15">
      <c r="N2104" s="5" t="str">
        <f t="shared" si="66"/>
        <v/>
      </c>
      <c r="O2104" s="5" t="str">
        <f t="shared" si="67"/>
        <v/>
      </c>
    </row>
    <row r="2105" spans="14:15">
      <c r="N2105" s="5" t="str">
        <f t="shared" si="66"/>
        <v/>
      </c>
      <c r="O2105" s="5" t="str">
        <f t="shared" si="67"/>
        <v/>
      </c>
    </row>
    <row r="2106" spans="14:15">
      <c r="N2106" s="5" t="str">
        <f t="shared" si="66"/>
        <v/>
      </c>
      <c r="O2106" s="5" t="str">
        <f t="shared" si="67"/>
        <v/>
      </c>
    </row>
    <row r="2107" spans="14:15">
      <c r="N2107" s="5" t="str">
        <f t="shared" si="66"/>
        <v/>
      </c>
      <c r="O2107" s="5" t="str">
        <f t="shared" si="67"/>
        <v/>
      </c>
    </row>
    <row r="2108" spans="14:15">
      <c r="N2108" s="5" t="str">
        <f t="shared" si="66"/>
        <v/>
      </c>
      <c r="O2108" s="5" t="str">
        <f t="shared" si="67"/>
        <v/>
      </c>
    </row>
    <row r="2109" spans="14:15">
      <c r="N2109" s="5" t="str">
        <f t="shared" si="66"/>
        <v/>
      </c>
      <c r="O2109" s="5" t="str">
        <f t="shared" si="67"/>
        <v/>
      </c>
    </row>
    <row r="2110" spans="14:15">
      <c r="N2110" s="5" t="str">
        <f t="shared" si="66"/>
        <v/>
      </c>
      <c r="O2110" s="5" t="str">
        <f t="shared" si="67"/>
        <v/>
      </c>
    </row>
    <row r="2111" spans="14:15">
      <c r="N2111" s="5" t="str">
        <f t="shared" si="66"/>
        <v/>
      </c>
      <c r="O2111" s="5" t="str">
        <f t="shared" si="67"/>
        <v/>
      </c>
    </row>
    <row r="2112" spans="14:15">
      <c r="N2112" s="5" t="str">
        <f t="shared" si="66"/>
        <v/>
      </c>
      <c r="O2112" s="5" t="str">
        <f t="shared" si="67"/>
        <v/>
      </c>
    </row>
    <row r="2113" spans="14:15">
      <c r="N2113" s="5" t="str">
        <f t="shared" si="66"/>
        <v/>
      </c>
      <c r="O2113" s="5" t="str">
        <f t="shared" si="67"/>
        <v/>
      </c>
    </row>
    <row r="2114" spans="14:15">
      <c r="N2114" s="5" t="str">
        <f t="shared" si="66"/>
        <v/>
      </c>
      <c r="O2114" s="5" t="str">
        <f t="shared" si="67"/>
        <v/>
      </c>
    </row>
    <row r="2115" spans="14:15">
      <c r="N2115" s="5" t="str">
        <f t="shared" si="66"/>
        <v/>
      </c>
      <c r="O2115" s="5" t="str">
        <f t="shared" si="67"/>
        <v/>
      </c>
    </row>
    <row r="2116" spans="14:15">
      <c r="N2116" s="5" t="str">
        <f t="shared" si="66"/>
        <v/>
      </c>
      <c r="O2116" s="5" t="str">
        <f t="shared" si="67"/>
        <v/>
      </c>
    </row>
    <row r="2117" spans="14:15">
      <c r="N2117" s="5" t="str">
        <f t="shared" si="66"/>
        <v/>
      </c>
      <c r="O2117" s="5" t="str">
        <f t="shared" si="67"/>
        <v/>
      </c>
    </row>
    <row r="2118" spans="14:15">
      <c r="N2118" s="5" t="str">
        <f t="shared" si="66"/>
        <v/>
      </c>
      <c r="O2118" s="5" t="str">
        <f t="shared" si="67"/>
        <v/>
      </c>
    </row>
    <row r="2119" spans="14:15">
      <c r="N2119" s="5" t="str">
        <f t="shared" si="66"/>
        <v/>
      </c>
      <c r="O2119" s="5" t="str">
        <f t="shared" si="67"/>
        <v/>
      </c>
    </row>
    <row r="2120" spans="14:15">
      <c r="N2120" s="5" t="str">
        <f t="shared" si="66"/>
        <v/>
      </c>
      <c r="O2120" s="5" t="str">
        <f t="shared" si="67"/>
        <v/>
      </c>
    </row>
    <row r="2121" spans="14:15">
      <c r="N2121" s="5" t="str">
        <f t="shared" si="66"/>
        <v/>
      </c>
      <c r="O2121" s="5" t="str">
        <f t="shared" si="67"/>
        <v/>
      </c>
    </row>
    <row r="2122" spans="14:15">
      <c r="N2122" s="5" t="str">
        <f t="shared" si="66"/>
        <v/>
      </c>
      <c r="O2122" s="5" t="str">
        <f t="shared" si="67"/>
        <v/>
      </c>
    </row>
    <row r="2123" spans="14:15">
      <c r="N2123" s="5" t="str">
        <f t="shared" si="66"/>
        <v/>
      </c>
      <c r="O2123" s="5" t="str">
        <f t="shared" si="67"/>
        <v/>
      </c>
    </row>
    <row r="2124" spans="14:15">
      <c r="N2124" s="5" t="str">
        <f t="shared" si="66"/>
        <v/>
      </c>
      <c r="O2124" s="5" t="str">
        <f t="shared" si="67"/>
        <v/>
      </c>
    </row>
    <row r="2125" spans="14:15">
      <c r="N2125" s="5" t="str">
        <f t="shared" si="66"/>
        <v/>
      </c>
      <c r="O2125" s="5" t="str">
        <f t="shared" si="67"/>
        <v/>
      </c>
    </row>
    <row r="2126" spans="14:15">
      <c r="N2126" s="5" t="str">
        <f t="shared" si="66"/>
        <v/>
      </c>
      <c r="O2126" s="5" t="str">
        <f t="shared" si="67"/>
        <v/>
      </c>
    </row>
    <row r="2127" spans="14:15">
      <c r="N2127" s="5" t="str">
        <f t="shared" si="66"/>
        <v/>
      </c>
      <c r="O2127" s="5" t="str">
        <f t="shared" si="67"/>
        <v/>
      </c>
    </row>
    <row r="2128" spans="14:15">
      <c r="N2128" s="5" t="str">
        <f t="shared" si="66"/>
        <v/>
      </c>
      <c r="O2128" s="5" t="str">
        <f t="shared" si="67"/>
        <v/>
      </c>
    </row>
    <row r="2129" spans="14:15">
      <c r="N2129" s="5" t="str">
        <f t="shared" si="66"/>
        <v/>
      </c>
      <c r="O2129" s="5" t="str">
        <f t="shared" si="67"/>
        <v/>
      </c>
    </row>
    <row r="2130" spans="14:15">
      <c r="N2130" s="5" t="str">
        <f t="shared" si="66"/>
        <v/>
      </c>
      <c r="O2130" s="5" t="str">
        <f t="shared" si="67"/>
        <v/>
      </c>
    </row>
    <row r="2131" spans="14:15">
      <c r="N2131" s="5" t="str">
        <f t="shared" si="66"/>
        <v/>
      </c>
      <c r="O2131" s="5" t="str">
        <f t="shared" si="67"/>
        <v/>
      </c>
    </row>
    <row r="2132" spans="14:15">
      <c r="N2132" s="5" t="str">
        <f t="shared" si="66"/>
        <v/>
      </c>
      <c r="O2132" s="5" t="str">
        <f t="shared" si="67"/>
        <v/>
      </c>
    </row>
    <row r="2133" spans="14:15">
      <c r="N2133" s="5" t="str">
        <f t="shared" si="66"/>
        <v/>
      </c>
      <c r="O2133" s="5" t="str">
        <f t="shared" si="67"/>
        <v/>
      </c>
    </row>
    <row r="2134" spans="14:15">
      <c r="N2134" s="5" t="str">
        <f t="shared" ref="N2134:N2197" si="68">IF(SUM(B2134,D2134,F2134,H2134,J2134,L2134)&gt;0,SUM(B2134,D2134,F2134,H2134,J2134,L2134),TRIM(" ") )</f>
        <v/>
      </c>
      <c r="O2134" s="5" t="str">
        <f t="shared" ref="O2134:O2197" si="69">IF(SUM(C2134,E2134,G2134,I2134,K2134,M2134)&gt;0,SUM(C2134,E2134,G2134,I2134,K2134,M2134),TRIM(" ") )</f>
        <v/>
      </c>
    </row>
    <row r="2135" spans="14:15">
      <c r="N2135" s="5" t="str">
        <f t="shared" si="68"/>
        <v/>
      </c>
      <c r="O2135" s="5" t="str">
        <f t="shared" si="69"/>
        <v/>
      </c>
    </row>
    <row r="2136" spans="14:15">
      <c r="N2136" s="5" t="str">
        <f t="shared" si="68"/>
        <v/>
      </c>
      <c r="O2136" s="5" t="str">
        <f t="shared" si="69"/>
        <v/>
      </c>
    </row>
    <row r="2137" spans="14:15">
      <c r="N2137" s="5" t="str">
        <f t="shared" si="68"/>
        <v/>
      </c>
      <c r="O2137" s="5" t="str">
        <f t="shared" si="69"/>
        <v/>
      </c>
    </row>
    <row r="2138" spans="14:15">
      <c r="N2138" s="5" t="str">
        <f t="shared" si="68"/>
        <v/>
      </c>
      <c r="O2138" s="5" t="str">
        <f t="shared" si="69"/>
        <v/>
      </c>
    </row>
    <row r="2139" spans="14:15">
      <c r="N2139" s="5" t="str">
        <f t="shared" si="68"/>
        <v/>
      </c>
      <c r="O2139" s="5" t="str">
        <f t="shared" si="69"/>
        <v/>
      </c>
    </row>
    <row r="2140" spans="14:15">
      <c r="N2140" s="5" t="str">
        <f t="shared" si="68"/>
        <v/>
      </c>
      <c r="O2140" s="5" t="str">
        <f t="shared" si="69"/>
        <v/>
      </c>
    </row>
    <row r="2141" spans="14:15">
      <c r="N2141" s="5" t="str">
        <f t="shared" si="68"/>
        <v/>
      </c>
      <c r="O2141" s="5" t="str">
        <f t="shared" si="69"/>
        <v/>
      </c>
    </row>
    <row r="2142" spans="14:15">
      <c r="N2142" s="5" t="str">
        <f t="shared" si="68"/>
        <v/>
      </c>
      <c r="O2142" s="5" t="str">
        <f t="shared" si="69"/>
        <v/>
      </c>
    </row>
    <row r="2143" spans="14:15">
      <c r="N2143" s="5" t="str">
        <f t="shared" si="68"/>
        <v/>
      </c>
      <c r="O2143" s="5" t="str">
        <f t="shared" si="69"/>
        <v/>
      </c>
    </row>
    <row r="2144" spans="14:15">
      <c r="N2144" s="5" t="str">
        <f t="shared" si="68"/>
        <v/>
      </c>
      <c r="O2144" s="5" t="str">
        <f t="shared" si="69"/>
        <v/>
      </c>
    </row>
    <row r="2145" spans="14:15">
      <c r="N2145" s="5" t="str">
        <f t="shared" si="68"/>
        <v/>
      </c>
      <c r="O2145" s="5" t="str">
        <f t="shared" si="69"/>
        <v/>
      </c>
    </row>
    <row r="2146" spans="14:15">
      <c r="N2146" s="5" t="str">
        <f t="shared" si="68"/>
        <v/>
      </c>
      <c r="O2146" s="5" t="str">
        <f t="shared" si="69"/>
        <v/>
      </c>
    </row>
    <row r="2147" spans="14:15">
      <c r="N2147" s="5" t="str">
        <f t="shared" si="68"/>
        <v/>
      </c>
      <c r="O2147" s="5" t="str">
        <f t="shared" si="69"/>
        <v/>
      </c>
    </row>
    <row r="2148" spans="14:15">
      <c r="N2148" s="5" t="str">
        <f t="shared" si="68"/>
        <v/>
      </c>
      <c r="O2148" s="5" t="str">
        <f t="shared" si="69"/>
        <v/>
      </c>
    </row>
    <row r="2149" spans="14:15">
      <c r="N2149" s="5" t="str">
        <f t="shared" si="68"/>
        <v/>
      </c>
      <c r="O2149" s="5" t="str">
        <f t="shared" si="69"/>
        <v/>
      </c>
    </row>
    <row r="2150" spans="14:15">
      <c r="N2150" s="5" t="str">
        <f t="shared" si="68"/>
        <v/>
      </c>
      <c r="O2150" s="5" t="str">
        <f t="shared" si="69"/>
        <v/>
      </c>
    </row>
    <row r="2151" spans="14:15">
      <c r="N2151" s="5" t="str">
        <f t="shared" si="68"/>
        <v/>
      </c>
      <c r="O2151" s="5" t="str">
        <f t="shared" si="69"/>
        <v/>
      </c>
    </row>
    <row r="2152" spans="14:15">
      <c r="N2152" s="5" t="str">
        <f t="shared" si="68"/>
        <v/>
      </c>
      <c r="O2152" s="5" t="str">
        <f t="shared" si="69"/>
        <v/>
      </c>
    </row>
    <row r="2153" spans="14:15">
      <c r="N2153" s="5" t="str">
        <f t="shared" si="68"/>
        <v/>
      </c>
      <c r="O2153" s="5" t="str">
        <f t="shared" si="69"/>
        <v/>
      </c>
    </row>
    <row r="2154" spans="14:15">
      <c r="N2154" s="5" t="str">
        <f t="shared" si="68"/>
        <v/>
      </c>
      <c r="O2154" s="5" t="str">
        <f t="shared" si="69"/>
        <v/>
      </c>
    </row>
    <row r="2155" spans="14:15">
      <c r="N2155" s="5" t="str">
        <f t="shared" si="68"/>
        <v/>
      </c>
      <c r="O2155" s="5" t="str">
        <f t="shared" si="69"/>
        <v/>
      </c>
    </row>
    <row r="2156" spans="14:15">
      <c r="N2156" s="5" t="str">
        <f t="shared" si="68"/>
        <v/>
      </c>
      <c r="O2156" s="5" t="str">
        <f t="shared" si="69"/>
        <v/>
      </c>
    </row>
    <row r="2157" spans="14:15">
      <c r="N2157" s="5" t="str">
        <f t="shared" si="68"/>
        <v/>
      </c>
      <c r="O2157" s="5" t="str">
        <f t="shared" si="69"/>
        <v/>
      </c>
    </row>
    <row r="2158" spans="14:15">
      <c r="N2158" s="5" t="str">
        <f t="shared" si="68"/>
        <v/>
      </c>
      <c r="O2158" s="5" t="str">
        <f t="shared" si="69"/>
        <v/>
      </c>
    </row>
    <row r="2159" spans="14:15">
      <c r="N2159" s="5" t="str">
        <f t="shared" si="68"/>
        <v/>
      </c>
      <c r="O2159" s="5" t="str">
        <f t="shared" si="69"/>
        <v/>
      </c>
    </row>
    <row r="2160" spans="14:15">
      <c r="N2160" s="5" t="str">
        <f t="shared" si="68"/>
        <v/>
      </c>
      <c r="O2160" s="5" t="str">
        <f t="shared" si="69"/>
        <v/>
      </c>
    </row>
    <row r="2161" spans="14:15">
      <c r="N2161" s="5" t="str">
        <f t="shared" si="68"/>
        <v/>
      </c>
      <c r="O2161" s="5" t="str">
        <f t="shared" si="69"/>
        <v/>
      </c>
    </row>
    <row r="2162" spans="14:15">
      <c r="N2162" s="5" t="str">
        <f t="shared" si="68"/>
        <v/>
      </c>
      <c r="O2162" s="5" t="str">
        <f t="shared" si="69"/>
        <v/>
      </c>
    </row>
    <row r="2163" spans="14:15">
      <c r="N2163" s="5" t="str">
        <f t="shared" si="68"/>
        <v/>
      </c>
      <c r="O2163" s="5" t="str">
        <f t="shared" si="69"/>
        <v/>
      </c>
    </row>
    <row r="2164" spans="14:15">
      <c r="N2164" s="5" t="str">
        <f t="shared" si="68"/>
        <v/>
      </c>
      <c r="O2164" s="5" t="str">
        <f t="shared" si="69"/>
        <v/>
      </c>
    </row>
    <row r="2165" spans="14:15">
      <c r="N2165" s="5" t="str">
        <f t="shared" si="68"/>
        <v/>
      </c>
      <c r="O2165" s="5" t="str">
        <f t="shared" si="69"/>
        <v/>
      </c>
    </row>
    <row r="2166" spans="14:15">
      <c r="N2166" s="5" t="str">
        <f t="shared" si="68"/>
        <v/>
      </c>
      <c r="O2166" s="5" t="str">
        <f t="shared" si="69"/>
        <v/>
      </c>
    </row>
    <row r="2167" spans="14:15">
      <c r="N2167" s="5" t="str">
        <f t="shared" si="68"/>
        <v/>
      </c>
      <c r="O2167" s="5" t="str">
        <f t="shared" si="69"/>
        <v/>
      </c>
    </row>
    <row r="2168" spans="14:15">
      <c r="N2168" s="5" t="str">
        <f t="shared" si="68"/>
        <v/>
      </c>
      <c r="O2168" s="5" t="str">
        <f t="shared" si="69"/>
        <v/>
      </c>
    </row>
    <row r="2169" spans="14:15">
      <c r="N2169" s="5" t="str">
        <f t="shared" si="68"/>
        <v/>
      </c>
      <c r="O2169" s="5" t="str">
        <f t="shared" si="69"/>
        <v/>
      </c>
    </row>
    <row r="2170" spans="14:15">
      <c r="N2170" s="5" t="str">
        <f t="shared" si="68"/>
        <v/>
      </c>
      <c r="O2170" s="5" t="str">
        <f t="shared" si="69"/>
        <v/>
      </c>
    </row>
    <row r="2171" spans="14:15">
      <c r="N2171" s="5" t="str">
        <f t="shared" si="68"/>
        <v/>
      </c>
      <c r="O2171" s="5" t="str">
        <f t="shared" si="69"/>
        <v/>
      </c>
    </row>
    <row r="2172" spans="14:15">
      <c r="N2172" s="5" t="str">
        <f t="shared" si="68"/>
        <v/>
      </c>
      <c r="O2172" s="5" t="str">
        <f t="shared" si="69"/>
        <v/>
      </c>
    </row>
    <row r="2173" spans="14:15">
      <c r="N2173" s="5" t="str">
        <f t="shared" si="68"/>
        <v/>
      </c>
      <c r="O2173" s="5" t="str">
        <f t="shared" si="69"/>
        <v/>
      </c>
    </row>
    <row r="2174" spans="14:15">
      <c r="N2174" s="5" t="str">
        <f t="shared" si="68"/>
        <v/>
      </c>
      <c r="O2174" s="5" t="str">
        <f t="shared" si="69"/>
        <v/>
      </c>
    </row>
    <row r="2175" spans="14:15">
      <c r="N2175" s="5" t="str">
        <f t="shared" si="68"/>
        <v/>
      </c>
      <c r="O2175" s="5" t="str">
        <f t="shared" si="69"/>
        <v/>
      </c>
    </row>
    <row r="2176" spans="14:15">
      <c r="N2176" s="5" t="str">
        <f t="shared" si="68"/>
        <v/>
      </c>
      <c r="O2176" s="5" t="str">
        <f t="shared" si="69"/>
        <v/>
      </c>
    </row>
    <row r="2177" spans="14:15">
      <c r="N2177" s="5" t="str">
        <f t="shared" si="68"/>
        <v/>
      </c>
      <c r="O2177" s="5" t="str">
        <f t="shared" si="69"/>
        <v/>
      </c>
    </row>
    <row r="2178" spans="14:15">
      <c r="N2178" s="5" t="str">
        <f t="shared" si="68"/>
        <v/>
      </c>
      <c r="O2178" s="5" t="str">
        <f t="shared" si="69"/>
        <v/>
      </c>
    </row>
    <row r="2179" spans="14:15">
      <c r="N2179" s="5" t="str">
        <f t="shared" si="68"/>
        <v/>
      </c>
      <c r="O2179" s="5" t="str">
        <f t="shared" si="69"/>
        <v/>
      </c>
    </row>
    <row r="2180" spans="14:15">
      <c r="N2180" s="5" t="str">
        <f t="shared" si="68"/>
        <v/>
      </c>
      <c r="O2180" s="5" t="str">
        <f t="shared" si="69"/>
        <v/>
      </c>
    </row>
    <row r="2181" spans="14:15">
      <c r="N2181" s="5" t="str">
        <f t="shared" si="68"/>
        <v/>
      </c>
      <c r="O2181" s="5" t="str">
        <f t="shared" si="69"/>
        <v/>
      </c>
    </row>
    <row r="2182" spans="14:15">
      <c r="N2182" s="5" t="str">
        <f t="shared" si="68"/>
        <v/>
      </c>
      <c r="O2182" s="5" t="str">
        <f t="shared" si="69"/>
        <v/>
      </c>
    </row>
    <row r="2183" spans="14:15">
      <c r="N2183" s="5" t="str">
        <f t="shared" si="68"/>
        <v/>
      </c>
      <c r="O2183" s="5" t="str">
        <f t="shared" si="69"/>
        <v/>
      </c>
    </row>
    <row r="2184" spans="14:15">
      <c r="N2184" s="5" t="str">
        <f t="shared" si="68"/>
        <v/>
      </c>
      <c r="O2184" s="5" t="str">
        <f t="shared" si="69"/>
        <v/>
      </c>
    </row>
    <row r="2185" spans="14:15">
      <c r="N2185" s="5" t="str">
        <f t="shared" si="68"/>
        <v/>
      </c>
      <c r="O2185" s="5" t="str">
        <f t="shared" si="69"/>
        <v/>
      </c>
    </row>
    <row r="2186" spans="14:15">
      <c r="N2186" s="5" t="str">
        <f t="shared" si="68"/>
        <v/>
      </c>
      <c r="O2186" s="5" t="str">
        <f t="shared" si="69"/>
        <v/>
      </c>
    </row>
    <row r="2187" spans="14:15">
      <c r="N2187" s="5" t="str">
        <f t="shared" si="68"/>
        <v/>
      </c>
      <c r="O2187" s="5" t="str">
        <f t="shared" si="69"/>
        <v/>
      </c>
    </row>
    <row r="2188" spans="14:15">
      <c r="N2188" s="5" t="str">
        <f t="shared" si="68"/>
        <v/>
      </c>
      <c r="O2188" s="5" t="str">
        <f t="shared" si="69"/>
        <v/>
      </c>
    </row>
    <row r="2189" spans="14:15">
      <c r="N2189" s="5" t="str">
        <f t="shared" si="68"/>
        <v/>
      </c>
      <c r="O2189" s="5" t="str">
        <f t="shared" si="69"/>
        <v/>
      </c>
    </row>
    <row r="2190" spans="14:15">
      <c r="N2190" s="5" t="str">
        <f t="shared" si="68"/>
        <v/>
      </c>
      <c r="O2190" s="5" t="str">
        <f t="shared" si="69"/>
        <v/>
      </c>
    </row>
    <row r="2191" spans="14:15">
      <c r="N2191" s="5" t="str">
        <f t="shared" si="68"/>
        <v/>
      </c>
      <c r="O2191" s="5" t="str">
        <f t="shared" si="69"/>
        <v/>
      </c>
    </row>
    <row r="2192" spans="14:15">
      <c r="N2192" s="5" t="str">
        <f t="shared" si="68"/>
        <v/>
      </c>
      <c r="O2192" s="5" t="str">
        <f t="shared" si="69"/>
        <v/>
      </c>
    </row>
    <row r="2193" spans="14:15">
      <c r="N2193" s="5" t="str">
        <f t="shared" si="68"/>
        <v/>
      </c>
      <c r="O2193" s="5" t="str">
        <f t="shared" si="69"/>
        <v/>
      </c>
    </row>
    <row r="2194" spans="14:15">
      <c r="N2194" s="5" t="str">
        <f t="shared" si="68"/>
        <v/>
      </c>
      <c r="O2194" s="5" t="str">
        <f t="shared" si="69"/>
        <v/>
      </c>
    </row>
    <row r="2195" spans="14:15">
      <c r="N2195" s="5" t="str">
        <f t="shared" si="68"/>
        <v/>
      </c>
      <c r="O2195" s="5" t="str">
        <f t="shared" si="69"/>
        <v/>
      </c>
    </row>
    <row r="2196" spans="14:15">
      <c r="N2196" s="5" t="str">
        <f t="shared" si="68"/>
        <v/>
      </c>
      <c r="O2196" s="5" t="str">
        <f t="shared" si="69"/>
        <v/>
      </c>
    </row>
    <row r="2197" spans="14:15">
      <c r="N2197" s="5" t="str">
        <f t="shared" si="68"/>
        <v/>
      </c>
      <c r="O2197" s="5" t="str">
        <f t="shared" si="69"/>
        <v/>
      </c>
    </row>
    <row r="2198" spans="14:15">
      <c r="N2198" s="5" t="str">
        <f t="shared" ref="N2198:N2261" si="70">IF(SUM(B2198,D2198,F2198,H2198,J2198,L2198)&gt;0,SUM(B2198,D2198,F2198,H2198,J2198,L2198),TRIM(" ") )</f>
        <v/>
      </c>
      <c r="O2198" s="5" t="str">
        <f t="shared" ref="O2198:O2261" si="71">IF(SUM(C2198,E2198,G2198,I2198,K2198,M2198)&gt;0,SUM(C2198,E2198,G2198,I2198,K2198,M2198),TRIM(" ") )</f>
        <v/>
      </c>
    </row>
    <row r="2199" spans="14:15">
      <c r="N2199" s="5" t="str">
        <f t="shared" si="70"/>
        <v/>
      </c>
      <c r="O2199" s="5" t="str">
        <f t="shared" si="71"/>
        <v/>
      </c>
    </row>
    <row r="2200" spans="14:15">
      <c r="N2200" s="5" t="str">
        <f t="shared" si="70"/>
        <v/>
      </c>
      <c r="O2200" s="5" t="str">
        <f t="shared" si="71"/>
        <v/>
      </c>
    </row>
    <row r="2201" spans="14:15">
      <c r="N2201" s="5" t="str">
        <f t="shared" si="70"/>
        <v/>
      </c>
      <c r="O2201" s="5" t="str">
        <f t="shared" si="71"/>
        <v/>
      </c>
    </row>
    <row r="2202" spans="14:15">
      <c r="N2202" s="5" t="str">
        <f t="shared" si="70"/>
        <v/>
      </c>
      <c r="O2202" s="5" t="str">
        <f t="shared" si="71"/>
        <v/>
      </c>
    </row>
    <row r="2203" spans="14:15">
      <c r="N2203" s="5" t="str">
        <f t="shared" si="70"/>
        <v/>
      </c>
      <c r="O2203" s="5" t="str">
        <f t="shared" si="71"/>
        <v/>
      </c>
    </row>
    <row r="2204" spans="14:15">
      <c r="N2204" s="5" t="str">
        <f t="shared" si="70"/>
        <v/>
      </c>
      <c r="O2204" s="5" t="str">
        <f t="shared" si="71"/>
        <v/>
      </c>
    </row>
    <row r="2205" spans="14:15">
      <c r="N2205" s="5" t="str">
        <f t="shared" si="70"/>
        <v/>
      </c>
      <c r="O2205" s="5" t="str">
        <f t="shared" si="71"/>
        <v/>
      </c>
    </row>
    <row r="2206" spans="14:15">
      <c r="N2206" s="5" t="str">
        <f t="shared" si="70"/>
        <v/>
      </c>
      <c r="O2206" s="5" t="str">
        <f t="shared" si="71"/>
        <v/>
      </c>
    </row>
    <row r="2207" spans="14:15">
      <c r="N2207" s="5" t="str">
        <f t="shared" si="70"/>
        <v/>
      </c>
      <c r="O2207" s="5" t="str">
        <f t="shared" si="71"/>
        <v/>
      </c>
    </row>
    <row r="2208" spans="14:15">
      <c r="N2208" s="5" t="str">
        <f t="shared" si="70"/>
        <v/>
      </c>
      <c r="O2208" s="5" t="str">
        <f t="shared" si="71"/>
        <v/>
      </c>
    </row>
    <row r="2209" spans="14:15">
      <c r="N2209" s="5" t="str">
        <f t="shared" si="70"/>
        <v/>
      </c>
      <c r="O2209" s="5" t="str">
        <f t="shared" si="71"/>
        <v/>
      </c>
    </row>
    <row r="2210" spans="14:15">
      <c r="N2210" s="5" t="str">
        <f t="shared" si="70"/>
        <v/>
      </c>
      <c r="O2210" s="5" t="str">
        <f t="shared" si="71"/>
        <v/>
      </c>
    </row>
    <row r="2211" spans="14:15">
      <c r="N2211" s="5" t="str">
        <f t="shared" si="70"/>
        <v/>
      </c>
      <c r="O2211" s="5" t="str">
        <f t="shared" si="71"/>
        <v/>
      </c>
    </row>
    <row r="2212" spans="14:15">
      <c r="N2212" s="5" t="str">
        <f t="shared" si="70"/>
        <v/>
      </c>
      <c r="O2212" s="5" t="str">
        <f t="shared" si="71"/>
        <v/>
      </c>
    </row>
    <row r="2213" spans="14:15">
      <c r="N2213" s="5" t="str">
        <f t="shared" si="70"/>
        <v/>
      </c>
      <c r="O2213" s="5" t="str">
        <f t="shared" si="71"/>
        <v/>
      </c>
    </row>
    <row r="2214" spans="14:15">
      <c r="N2214" s="5" t="str">
        <f t="shared" si="70"/>
        <v/>
      </c>
      <c r="O2214" s="5" t="str">
        <f t="shared" si="71"/>
        <v/>
      </c>
    </row>
    <row r="2215" spans="14:15">
      <c r="N2215" s="5" t="str">
        <f t="shared" si="70"/>
        <v/>
      </c>
      <c r="O2215" s="5" t="str">
        <f t="shared" si="71"/>
        <v/>
      </c>
    </row>
    <row r="2216" spans="14:15">
      <c r="N2216" s="5" t="str">
        <f t="shared" si="70"/>
        <v/>
      </c>
      <c r="O2216" s="5" t="str">
        <f t="shared" si="71"/>
        <v/>
      </c>
    </row>
    <row r="2217" spans="14:15">
      <c r="N2217" s="5" t="str">
        <f t="shared" si="70"/>
        <v/>
      </c>
      <c r="O2217" s="5" t="str">
        <f t="shared" si="71"/>
        <v/>
      </c>
    </row>
    <row r="2218" spans="14:15">
      <c r="N2218" s="5" t="str">
        <f t="shared" si="70"/>
        <v/>
      </c>
      <c r="O2218" s="5" t="str">
        <f t="shared" si="71"/>
        <v/>
      </c>
    </row>
    <row r="2219" spans="14:15">
      <c r="N2219" s="5" t="str">
        <f t="shared" si="70"/>
        <v/>
      </c>
      <c r="O2219" s="5" t="str">
        <f t="shared" si="71"/>
        <v/>
      </c>
    </row>
    <row r="2220" spans="14:15">
      <c r="N2220" s="5" t="str">
        <f t="shared" si="70"/>
        <v/>
      </c>
      <c r="O2220" s="5" t="str">
        <f t="shared" si="71"/>
        <v/>
      </c>
    </row>
    <row r="2221" spans="14:15">
      <c r="N2221" s="5" t="str">
        <f t="shared" si="70"/>
        <v/>
      </c>
      <c r="O2221" s="5" t="str">
        <f t="shared" si="71"/>
        <v/>
      </c>
    </row>
    <row r="2222" spans="14:15">
      <c r="N2222" s="5" t="str">
        <f t="shared" si="70"/>
        <v/>
      </c>
      <c r="O2222" s="5" t="str">
        <f t="shared" si="71"/>
        <v/>
      </c>
    </row>
    <row r="2223" spans="14:15">
      <c r="N2223" s="5" t="str">
        <f t="shared" si="70"/>
        <v/>
      </c>
      <c r="O2223" s="5" t="str">
        <f t="shared" si="71"/>
        <v/>
      </c>
    </row>
    <row r="2224" spans="14:15">
      <c r="N2224" s="5" t="str">
        <f t="shared" si="70"/>
        <v/>
      </c>
      <c r="O2224" s="5" t="str">
        <f t="shared" si="71"/>
        <v/>
      </c>
    </row>
    <row r="2225" spans="14:15">
      <c r="N2225" s="5" t="str">
        <f t="shared" si="70"/>
        <v/>
      </c>
      <c r="O2225" s="5" t="str">
        <f t="shared" si="71"/>
        <v/>
      </c>
    </row>
    <row r="2226" spans="14:15">
      <c r="N2226" s="5" t="str">
        <f t="shared" si="70"/>
        <v/>
      </c>
      <c r="O2226" s="5" t="str">
        <f t="shared" si="71"/>
        <v/>
      </c>
    </row>
    <row r="2227" spans="14:15">
      <c r="N2227" s="5" t="str">
        <f t="shared" si="70"/>
        <v/>
      </c>
      <c r="O2227" s="5" t="str">
        <f t="shared" si="71"/>
        <v/>
      </c>
    </row>
    <row r="2228" spans="14:15">
      <c r="N2228" s="5" t="str">
        <f t="shared" si="70"/>
        <v/>
      </c>
      <c r="O2228" s="5" t="str">
        <f t="shared" si="71"/>
        <v/>
      </c>
    </row>
    <row r="2229" spans="14:15">
      <c r="N2229" s="5" t="str">
        <f t="shared" si="70"/>
        <v/>
      </c>
      <c r="O2229" s="5" t="str">
        <f t="shared" si="71"/>
        <v/>
      </c>
    </row>
    <row r="2230" spans="14:15">
      <c r="N2230" s="5" t="str">
        <f t="shared" si="70"/>
        <v/>
      </c>
      <c r="O2230" s="5" t="str">
        <f t="shared" si="71"/>
        <v/>
      </c>
    </row>
    <row r="2231" spans="14:15">
      <c r="N2231" s="5" t="str">
        <f t="shared" si="70"/>
        <v/>
      </c>
      <c r="O2231" s="5" t="str">
        <f t="shared" si="71"/>
        <v/>
      </c>
    </row>
    <row r="2232" spans="14:15">
      <c r="N2232" s="5" t="str">
        <f t="shared" si="70"/>
        <v/>
      </c>
      <c r="O2232" s="5" t="str">
        <f t="shared" si="71"/>
        <v/>
      </c>
    </row>
    <row r="2233" spans="14:15">
      <c r="N2233" s="5" t="str">
        <f t="shared" si="70"/>
        <v/>
      </c>
      <c r="O2233" s="5" t="str">
        <f t="shared" si="71"/>
        <v/>
      </c>
    </row>
    <row r="2234" spans="14:15">
      <c r="N2234" s="5" t="str">
        <f t="shared" si="70"/>
        <v/>
      </c>
      <c r="O2234" s="5" t="str">
        <f t="shared" si="71"/>
        <v/>
      </c>
    </row>
    <row r="2235" spans="14:15">
      <c r="N2235" s="5" t="str">
        <f t="shared" si="70"/>
        <v/>
      </c>
      <c r="O2235" s="5" t="str">
        <f t="shared" si="71"/>
        <v/>
      </c>
    </row>
    <row r="2236" spans="14:15">
      <c r="N2236" s="5" t="str">
        <f t="shared" si="70"/>
        <v/>
      </c>
      <c r="O2236" s="5" t="str">
        <f t="shared" si="71"/>
        <v/>
      </c>
    </row>
    <row r="2237" spans="14:15">
      <c r="N2237" s="5" t="str">
        <f t="shared" si="70"/>
        <v/>
      </c>
      <c r="O2237" s="5" t="str">
        <f t="shared" si="71"/>
        <v/>
      </c>
    </row>
    <row r="2238" spans="14:15">
      <c r="N2238" s="5" t="str">
        <f t="shared" si="70"/>
        <v/>
      </c>
      <c r="O2238" s="5" t="str">
        <f t="shared" si="71"/>
        <v/>
      </c>
    </row>
    <row r="2239" spans="14:15">
      <c r="N2239" s="5" t="str">
        <f t="shared" si="70"/>
        <v/>
      </c>
      <c r="O2239" s="5" t="str">
        <f t="shared" si="71"/>
        <v/>
      </c>
    </row>
    <row r="2240" spans="14:15">
      <c r="N2240" s="5" t="str">
        <f t="shared" si="70"/>
        <v/>
      </c>
      <c r="O2240" s="5" t="str">
        <f t="shared" si="71"/>
        <v/>
      </c>
    </row>
    <row r="2241" spans="14:15">
      <c r="N2241" s="5" t="str">
        <f t="shared" si="70"/>
        <v/>
      </c>
      <c r="O2241" s="5" t="str">
        <f t="shared" si="71"/>
        <v/>
      </c>
    </row>
    <row r="2242" spans="14:15">
      <c r="N2242" s="5" t="str">
        <f t="shared" si="70"/>
        <v/>
      </c>
      <c r="O2242" s="5" t="str">
        <f t="shared" si="71"/>
        <v/>
      </c>
    </row>
    <row r="2243" spans="14:15">
      <c r="N2243" s="5" t="str">
        <f t="shared" si="70"/>
        <v/>
      </c>
      <c r="O2243" s="5" t="str">
        <f t="shared" si="71"/>
        <v/>
      </c>
    </row>
    <row r="2244" spans="14:15">
      <c r="N2244" s="5" t="str">
        <f t="shared" si="70"/>
        <v/>
      </c>
      <c r="O2244" s="5" t="str">
        <f t="shared" si="71"/>
        <v/>
      </c>
    </row>
    <row r="2245" spans="14:15">
      <c r="N2245" s="5" t="str">
        <f t="shared" si="70"/>
        <v/>
      </c>
      <c r="O2245" s="5" t="str">
        <f t="shared" si="71"/>
        <v/>
      </c>
    </row>
    <row r="2246" spans="14:15">
      <c r="N2246" s="5" t="str">
        <f t="shared" si="70"/>
        <v/>
      </c>
      <c r="O2246" s="5" t="str">
        <f t="shared" si="71"/>
        <v/>
      </c>
    </row>
    <row r="2247" spans="14:15">
      <c r="N2247" s="5" t="str">
        <f t="shared" si="70"/>
        <v/>
      </c>
      <c r="O2247" s="5" t="str">
        <f t="shared" si="71"/>
        <v/>
      </c>
    </row>
    <row r="2248" spans="14:15">
      <c r="N2248" s="5" t="str">
        <f t="shared" si="70"/>
        <v/>
      </c>
      <c r="O2248" s="5" t="str">
        <f t="shared" si="71"/>
        <v/>
      </c>
    </row>
    <row r="2249" spans="14:15">
      <c r="N2249" s="5" t="str">
        <f t="shared" si="70"/>
        <v/>
      </c>
      <c r="O2249" s="5" t="str">
        <f t="shared" si="71"/>
        <v/>
      </c>
    </row>
    <row r="2250" spans="14:15">
      <c r="N2250" s="5" t="str">
        <f t="shared" si="70"/>
        <v/>
      </c>
      <c r="O2250" s="5" t="str">
        <f t="shared" si="71"/>
        <v/>
      </c>
    </row>
    <row r="2251" spans="14:15">
      <c r="N2251" s="5" t="str">
        <f t="shared" si="70"/>
        <v/>
      </c>
      <c r="O2251" s="5" t="str">
        <f t="shared" si="71"/>
        <v/>
      </c>
    </row>
    <row r="2252" spans="14:15">
      <c r="N2252" s="5" t="str">
        <f t="shared" si="70"/>
        <v/>
      </c>
      <c r="O2252" s="5" t="str">
        <f t="shared" si="71"/>
        <v/>
      </c>
    </row>
    <row r="2253" spans="14:15">
      <c r="N2253" s="5" t="str">
        <f t="shared" si="70"/>
        <v/>
      </c>
      <c r="O2253" s="5" t="str">
        <f t="shared" si="71"/>
        <v/>
      </c>
    </row>
    <row r="2254" spans="14:15">
      <c r="N2254" s="5" t="str">
        <f t="shared" si="70"/>
        <v/>
      </c>
      <c r="O2254" s="5" t="str">
        <f t="shared" si="71"/>
        <v/>
      </c>
    </row>
    <row r="2255" spans="14:15">
      <c r="N2255" s="5" t="str">
        <f t="shared" si="70"/>
        <v/>
      </c>
      <c r="O2255" s="5" t="str">
        <f t="shared" si="71"/>
        <v/>
      </c>
    </row>
    <row r="2256" spans="14:15">
      <c r="N2256" s="5" t="str">
        <f t="shared" si="70"/>
        <v/>
      </c>
      <c r="O2256" s="5" t="str">
        <f t="shared" si="71"/>
        <v/>
      </c>
    </row>
    <row r="2257" spans="14:15">
      <c r="N2257" s="5" t="str">
        <f t="shared" si="70"/>
        <v/>
      </c>
      <c r="O2257" s="5" t="str">
        <f t="shared" si="71"/>
        <v/>
      </c>
    </row>
    <row r="2258" spans="14:15">
      <c r="N2258" s="5" t="str">
        <f t="shared" si="70"/>
        <v/>
      </c>
      <c r="O2258" s="5" t="str">
        <f t="shared" si="71"/>
        <v/>
      </c>
    </row>
    <row r="2259" spans="14:15">
      <c r="N2259" s="5" t="str">
        <f t="shared" si="70"/>
        <v/>
      </c>
      <c r="O2259" s="5" t="str">
        <f t="shared" si="71"/>
        <v/>
      </c>
    </row>
    <row r="2260" spans="14:15">
      <c r="N2260" s="5" t="str">
        <f t="shared" si="70"/>
        <v/>
      </c>
      <c r="O2260" s="5" t="str">
        <f t="shared" si="71"/>
        <v/>
      </c>
    </row>
    <row r="2261" spans="14:15">
      <c r="N2261" s="5" t="str">
        <f t="shared" si="70"/>
        <v/>
      </c>
      <c r="O2261" s="5" t="str">
        <f t="shared" si="71"/>
        <v/>
      </c>
    </row>
    <row r="2262" spans="14:15">
      <c r="N2262" s="5" t="str">
        <f t="shared" ref="N2262:N2325" si="72">IF(SUM(B2262,D2262,F2262,H2262,J2262,L2262)&gt;0,SUM(B2262,D2262,F2262,H2262,J2262,L2262),TRIM(" ") )</f>
        <v/>
      </c>
      <c r="O2262" s="5" t="str">
        <f t="shared" ref="O2262:O2325" si="73">IF(SUM(C2262,E2262,G2262,I2262,K2262,M2262)&gt;0,SUM(C2262,E2262,G2262,I2262,K2262,M2262),TRIM(" ") )</f>
        <v/>
      </c>
    </row>
    <row r="2263" spans="14:15">
      <c r="N2263" s="5" t="str">
        <f t="shared" si="72"/>
        <v/>
      </c>
      <c r="O2263" s="5" t="str">
        <f t="shared" si="73"/>
        <v/>
      </c>
    </row>
    <row r="2264" spans="14:15">
      <c r="N2264" s="5" t="str">
        <f t="shared" si="72"/>
        <v/>
      </c>
      <c r="O2264" s="5" t="str">
        <f t="shared" si="73"/>
        <v/>
      </c>
    </row>
    <row r="2265" spans="14:15">
      <c r="N2265" s="5" t="str">
        <f t="shared" si="72"/>
        <v/>
      </c>
      <c r="O2265" s="5" t="str">
        <f t="shared" si="73"/>
        <v/>
      </c>
    </row>
    <row r="2266" spans="14:15">
      <c r="N2266" s="5" t="str">
        <f t="shared" si="72"/>
        <v/>
      </c>
      <c r="O2266" s="5" t="str">
        <f t="shared" si="73"/>
        <v/>
      </c>
    </row>
    <row r="2267" spans="14:15">
      <c r="N2267" s="5" t="str">
        <f t="shared" si="72"/>
        <v/>
      </c>
      <c r="O2267" s="5" t="str">
        <f t="shared" si="73"/>
        <v/>
      </c>
    </row>
    <row r="2268" spans="14:15">
      <c r="N2268" s="5" t="str">
        <f t="shared" si="72"/>
        <v/>
      </c>
      <c r="O2268" s="5" t="str">
        <f t="shared" si="73"/>
        <v/>
      </c>
    </row>
    <row r="2269" spans="14:15">
      <c r="N2269" s="5" t="str">
        <f t="shared" si="72"/>
        <v/>
      </c>
      <c r="O2269" s="5" t="str">
        <f t="shared" si="73"/>
        <v/>
      </c>
    </row>
    <row r="2270" spans="14:15">
      <c r="N2270" s="5" t="str">
        <f t="shared" si="72"/>
        <v/>
      </c>
      <c r="O2270" s="5" t="str">
        <f t="shared" si="73"/>
        <v/>
      </c>
    </row>
    <row r="2271" spans="14:15">
      <c r="N2271" s="5" t="str">
        <f t="shared" si="72"/>
        <v/>
      </c>
      <c r="O2271" s="5" t="str">
        <f t="shared" si="73"/>
        <v/>
      </c>
    </row>
    <row r="2272" spans="14:15">
      <c r="N2272" s="5" t="str">
        <f t="shared" si="72"/>
        <v/>
      </c>
      <c r="O2272" s="5" t="str">
        <f t="shared" si="73"/>
        <v/>
      </c>
    </row>
    <row r="2273" spans="14:15">
      <c r="N2273" s="5" t="str">
        <f t="shared" si="72"/>
        <v/>
      </c>
      <c r="O2273" s="5" t="str">
        <f t="shared" si="73"/>
        <v/>
      </c>
    </row>
    <row r="2274" spans="14:15">
      <c r="N2274" s="5" t="str">
        <f t="shared" si="72"/>
        <v/>
      </c>
      <c r="O2274" s="5" t="str">
        <f t="shared" si="73"/>
        <v/>
      </c>
    </row>
    <row r="2275" spans="14:15">
      <c r="N2275" s="5" t="str">
        <f t="shared" si="72"/>
        <v/>
      </c>
      <c r="O2275" s="5" t="str">
        <f t="shared" si="73"/>
        <v/>
      </c>
    </row>
    <row r="2276" spans="14:15">
      <c r="N2276" s="5" t="str">
        <f t="shared" si="72"/>
        <v/>
      </c>
      <c r="O2276" s="5" t="str">
        <f t="shared" si="73"/>
        <v/>
      </c>
    </row>
    <row r="2277" spans="14:15">
      <c r="N2277" s="5" t="str">
        <f t="shared" si="72"/>
        <v/>
      </c>
      <c r="O2277" s="5" t="str">
        <f t="shared" si="73"/>
        <v/>
      </c>
    </row>
    <row r="2278" spans="14:15">
      <c r="N2278" s="5" t="str">
        <f t="shared" si="72"/>
        <v/>
      </c>
      <c r="O2278" s="5" t="str">
        <f t="shared" si="73"/>
        <v/>
      </c>
    </row>
    <row r="2279" spans="14:15">
      <c r="N2279" s="5" t="str">
        <f t="shared" si="72"/>
        <v/>
      </c>
      <c r="O2279" s="5" t="str">
        <f t="shared" si="73"/>
        <v/>
      </c>
    </row>
    <row r="2280" spans="14:15">
      <c r="N2280" s="5" t="str">
        <f t="shared" si="72"/>
        <v/>
      </c>
      <c r="O2280" s="5" t="str">
        <f t="shared" si="73"/>
        <v/>
      </c>
    </row>
    <row r="2281" spans="14:15">
      <c r="N2281" s="5" t="str">
        <f t="shared" si="72"/>
        <v/>
      </c>
      <c r="O2281" s="5" t="str">
        <f t="shared" si="73"/>
        <v/>
      </c>
    </row>
    <row r="2282" spans="14:15">
      <c r="N2282" s="5" t="str">
        <f t="shared" si="72"/>
        <v/>
      </c>
      <c r="O2282" s="5" t="str">
        <f t="shared" si="73"/>
        <v/>
      </c>
    </row>
    <row r="2283" spans="14:15">
      <c r="N2283" s="5" t="str">
        <f t="shared" si="72"/>
        <v/>
      </c>
      <c r="O2283" s="5" t="str">
        <f t="shared" si="73"/>
        <v/>
      </c>
    </row>
    <row r="2284" spans="14:15">
      <c r="N2284" s="5" t="str">
        <f t="shared" si="72"/>
        <v/>
      </c>
      <c r="O2284" s="5" t="str">
        <f t="shared" si="73"/>
        <v/>
      </c>
    </row>
    <row r="2285" spans="14:15">
      <c r="N2285" s="5" t="str">
        <f t="shared" si="72"/>
        <v/>
      </c>
      <c r="O2285" s="5" t="str">
        <f t="shared" si="73"/>
        <v/>
      </c>
    </row>
    <row r="2286" spans="14:15">
      <c r="N2286" s="5" t="str">
        <f t="shared" si="72"/>
        <v/>
      </c>
      <c r="O2286" s="5" t="str">
        <f t="shared" si="73"/>
        <v/>
      </c>
    </row>
    <row r="2287" spans="14:15">
      <c r="N2287" s="5" t="str">
        <f t="shared" si="72"/>
        <v/>
      </c>
      <c r="O2287" s="5" t="str">
        <f t="shared" si="73"/>
        <v/>
      </c>
    </row>
    <row r="2288" spans="14:15">
      <c r="N2288" s="5" t="str">
        <f t="shared" si="72"/>
        <v/>
      </c>
      <c r="O2288" s="5" t="str">
        <f t="shared" si="73"/>
        <v/>
      </c>
    </row>
    <row r="2289" spans="14:15">
      <c r="N2289" s="5" t="str">
        <f t="shared" si="72"/>
        <v/>
      </c>
      <c r="O2289" s="5" t="str">
        <f t="shared" si="73"/>
        <v/>
      </c>
    </row>
    <row r="2290" spans="14:15">
      <c r="N2290" s="5" t="str">
        <f t="shared" si="72"/>
        <v/>
      </c>
      <c r="O2290" s="5" t="str">
        <f t="shared" si="73"/>
        <v/>
      </c>
    </row>
    <row r="2291" spans="14:15">
      <c r="N2291" s="5" t="str">
        <f t="shared" si="72"/>
        <v/>
      </c>
      <c r="O2291" s="5" t="str">
        <f t="shared" si="73"/>
        <v/>
      </c>
    </row>
    <row r="2292" spans="14:15">
      <c r="N2292" s="5" t="str">
        <f t="shared" si="72"/>
        <v/>
      </c>
      <c r="O2292" s="5" t="str">
        <f t="shared" si="73"/>
        <v/>
      </c>
    </row>
    <row r="2293" spans="14:15">
      <c r="N2293" s="5" t="str">
        <f t="shared" si="72"/>
        <v/>
      </c>
      <c r="O2293" s="5" t="str">
        <f t="shared" si="73"/>
        <v/>
      </c>
    </row>
    <row r="2294" spans="14:15">
      <c r="N2294" s="5" t="str">
        <f t="shared" si="72"/>
        <v/>
      </c>
      <c r="O2294" s="5" t="str">
        <f t="shared" si="73"/>
        <v/>
      </c>
    </row>
    <row r="2295" spans="14:15">
      <c r="N2295" s="5" t="str">
        <f t="shared" si="72"/>
        <v/>
      </c>
      <c r="O2295" s="5" t="str">
        <f t="shared" si="73"/>
        <v/>
      </c>
    </row>
    <row r="2296" spans="14:15">
      <c r="N2296" s="5" t="str">
        <f t="shared" si="72"/>
        <v/>
      </c>
      <c r="O2296" s="5" t="str">
        <f t="shared" si="73"/>
        <v/>
      </c>
    </row>
    <row r="2297" spans="14:15">
      <c r="N2297" s="5" t="str">
        <f t="shared" si="72"/>
        <v/>
      </c>
      <c r="O2297" s="5" t="str">
        <f t="shared" si="73"/>
        <v/>
      </c>
    </row>
    <row r="2298" spans="14:15">
      <c r="N2298" s="5" t="str">
        <f t="shared" si="72"/>
        <v/>
      </c>
      <c r="O2298" s="5" t="str">
        <f t="shared" si="73"/>
        <v/>
      </c>
    </row>
    <row r="2299" spans="14:15">
      <c r="N2299" s="5" t="str">
        <f t="shared" si="72"/>
        <v/>
      </c>
      <c r="O2299" s="5" t="str">
        <f t="shared" si="73"/>
        <v/>
      </c>
    </row>
    <row r="2300" spans="14:15">
      <c r="N2300" s="5" t="str">
        <f t="shared" si="72"/>
        <v/>
      </c>
      <c r="O2300" s="5" t="str">
        <f t="shared" si="73"/>
        <v/>
      </c>
    </row>
    <row r="2301" spans="14:15">
      <c r="N2301" s="5" t="str">
        <f t="shared" si="72"/>
        <v/>
      </c>
      <c r="O2301" s="5" t="str">
        <f t="shared" si="73"/>
        <v/>
      </c>
    </row>
    <row r="2302" spans="14:15">
      <c r="N2302" s="5" t="str">
        <f t="shared" si="72"/>
        <v/>
      </c>
      <c r="O2302" s="5" t="str">
        <f t="shared" si="73"/>
        <v/>
      </c>
    </row>
    <row r="2303" spans="14:15">
      <c r="N2303" s="5" t="str">
        <f t="shared" si="72"/>
        <v/>
      </c>
      <c r="O2303" s="5" t="str">
        <f t="shared" si="73"/>
        <v/>
      </c>
    </row>
    <row r="2304" spans="14:15">
      <c r="N2304" s="5" t="str">
        <f t="shared" si="72"/>
        <v/>
      </c>
      <c r="O2304" s="5" t="str">
        <f t="shared" si="73"/>
        <v/>
      </c>
    </row>
    <row r="2305" spans="14:15">
      <c r="N2305" s="5" t="str">
        <f t="shared" si="72"/>
        <v/>
      </c>
      <c r="O2305" s="5" t="str">
        <f t="shared" si="73"/>
        <v/>
      </c>
    </row>
    <row r="2306" spans="14:15">
      <c r="N2306" s="5" t="str">
        <f t="shared" si="72"/>
        <v/>
      </c>
      <c r="O2306" s="5" t="str">
        <f t="shared" si="73"/>
        <v/>
      </c>
    </row>
    <row r="2307" spans="14:15">
      <c r="N2307" s="5" t="str">
        <f t="shared" si="72"/>
        <v/>
      </c>
      <c r="O2307" s="5" t="str">
        <f t="shared" si="73"/>
        <v/>
      </c>
    </row>
    <row r="2308" spans="14:15">
      <c r="N2308" s="5" t="str">
        <f t="shared" si="72"/>
        <v/>
      </c>
      <c r="O2308" s="5" t="str">
        <f t="shared" si="73"/>
        <v/>
      </c>
    </row>
    <row r="2309" spans="14:15">
      <c r="N2309" s="5" t="str">
        <f t="shared" si="72"/>
        <v/>
      </c>
      <c r="O2309" s="5" t="str">
        <f t="shared" si="73"/>
        <v/>
      </c>
    </row>
    <row r="2310" spans="14:15">
      <c r="N2310" s="5" t="str">
        <f t="shared" si="72"/>
        <v/>
      </c>
      <c r="O2310" s="5" t="str">
        <f t="shared" si="73"/>
        <v/>
      </c>
    </row>
    <row r="2311" spans="14:15">
      <c r="N2311" s="5" t="str">
        <f t="shared" si="72"/>
        <v/>
      </c>
      <c r="O2311" s="5" t="str">
        <f t="shared" si="73"/>
        <v/>
      </c>
    </row>
    <row r="2312" spans="14:15">
      <c r="N2312" s="5" t="str">
        <f t="shared" si="72"/>
        <v/>
      </c>
      <c r="O2312" s="5" t="str">
        <f t="shared" si="73"/>
        <v/>
      </c>
    </row>
    <row r="2313" spans="14:15">
      <c r="N2313" s="5" t="str">
        <f t="shared" si="72"/>
        <v/>
      </c>
      <c r="O2313" s="5" t="str">
        <f t="shared" si="73"/>
        <v/>
      </c>
    </row>
    <row r="2314" spans="14:15">
      <c r="N2314" s="5" t="str">
        <f t="shared" si="72"/>
        <v/>
      </c>
      <c r="O2314" s="5" t="str">
        <f t="shared" si="73"/>
        <v/>
      </c>
    </row>
    <row r="2315" spans="14:15">
      <c r="N2315" s="5" t="str">
        <f t="shared" si="72"/>
        <v/>
      </c>
      <c r="O2315" s="5" t="str">
        <f t="shared" si="73"/>
        <v/>
      </c>
    </row>
    <row r="2316" spans="14:15">
      <c r="N2316" s="5" t="str">
        <f t="shared" si="72"/>
        <v/>
      </c>
      <c r="O2316" s="5" t="str">
        <f t="shared" si="73"/>
        <v/>
      </c>
    </row>
    <row r="2317" spans="14:15">
      <c r="N2317" s="5" t="str">
        <f t="shared" si="72"/>
        <v/>
      </c>
      <c r="O2317" s="5" t="str">
        <f t="shared" si="73"/>
        <v/>
      </c>
    </row>
    <row r="2318" spans="14:15">
      <c r="N2318" s="5" t="str">
        <f t="shared" si="72"/>
        <v/>
      </c>
      <c r="O2318" s="5" t="str">
        <f t="shared" si="73"/>
        <v/>
      </c>
    </row>
    <row r="2319" spans="14:15">
      <c r="N2319" s="5" t="str">
        <f t="shared" si="72"/>
        <v/>
      </c>
      <c r="O2319" s="5" t="str">
        <f t="shared" si="73"/>
        <v/>
      </c>
    </row>
    <row r="2320" spans="14:15">
      <c r="N2320" s="5" t="str">
        <f t="shared" si="72"/>
        <v/>
      </c>
      <c r="O2320" s="5" t="str">
        <f t="shared" si="73"/>
        <v/>
      </c>
    </row>
    <row r="2321" spans="14:15">
      <c r="N2321" s="5" t="str">
        <f t="shared" si="72"/>
        <v/>
      </c>
      <c r="O2321" s="5" t="str">
        <f t="shared" si="73"/>
        <v/>
      </c>
    </row>
    <row r="2322" spans="14:15">
      <c r="N2322" s="5" t="str">
        <f t="shared" si="72"/>
        <v/>
      </c>
      <c r="O2322" s="5" t="str">
        <f t="shared" si="73"/>
        <v/>
      </c>
    </row>
    <row r="2323" spans="14:15">
      <c r="N2323" s="5" t="str">
        <f t="shared" si="72"/>
        <v/>
      </c>
      <c r="O2323" s="5" t="str">
        <f t="shared" si="73"/>
        <v/>
      </c>
    </row>
    <row r="2324" spans="14:15">
      <c r="N2324" s="5" t="str">
        <f t="shared" si="72"/>
        <v/>
      </c>
      <c r="O2324" s="5" t="str">
        <f t="shared" si="73"/>
        <v/>
      </c>
    </row>
    <row r="2325" spans="14:15">
      <c r="N2325" s="5" t="str">
        <f t="shared" si="72"/>
        <v/>
      </c>
      <c r="O2325" s="5" t="str">
        <f t="shared" si="73"/>
        <v/>
      </c>
    </row>
    <row r="2326" spans="14:15">
      <c r="N2326" s="5" t="str">
        <f t="shared" ref="N2326:N2389" si="74">IF(SUM(B2326,D2326,F2326,H2326,J2326,L2326)&gt;0,SUM(B2326,D2326,F2326,H2326,J2326,L2326),TRIM(" ") )</f>
        <v/>
      </c>
      <c r="O2326" s="5" t="str">
        <f t="shared" ref="O2326:O2389" si="75">IF(SUM(C2326,E2326,G2326,I2326,K2326,M2326)&gt;0,SUM(C2326,E2326,G2326,I2326,K2326,M2326),TRIM(" ") )</f>
        <v/>
      </c>
    </row>
    <row r="2327" spans="14:15">
      <c r="N2327" s="5" t="str">
        <f t="shared" si="74"/>
        <v/>
      </c>
      <c r="O2327" s="5" t="str">
        <f t="shared" si="75"/>
        <v/>
      </c>
    </row>
    <row r="2328" spans="14:15">
      <c r="N2328" s="5" t="str">
        <f t="shared" si="74"/>
        <v/>
      </c>
      <c r="O2328" s="5" t="str">
        <f t="shared" si="75"/>
        <v/>
      </c>
    </row>
    <row r="2329" spans="14:15">
      <c r="N2329" s="5" t="str">
        <f t="shared" si="74"/>
        <v/>
      </c>
      <c r="O2329" s="5" t="str">
        <f t="shared" si="75"/>
        <v/>
      </c>
    </row>
    <row r="2330" spans="14:15">
      <c r="N2330" s="5" t="str">
        <f t="shared" si="74"/>
        <v/>
      </c>
      <c r="O2330" s="5" t="str">
        <f t="shared" si="75"/>
        <v/>
      </c>
    </row>
    <row r="2331" spans="14:15">
      <c r="N2331" s="5" t="str">
        <f t="shared" si="74"/>
        <v/>
      </c>
      <c r="O2331" s="5" t="str">
        <f t="shared" si="75"/>
        <v/>
      </c>
    </row>
    <row r="2332" spans="14:15">
      <c r="N2332" s="5" t="str">
        <f t="shared" si="74"/>
        <v/>
      </c>
      <c r="O2332" s="5" t="str">
        <f t="shared" si="75"/>
        <v/>
      </c>
    </row>
    <row r="2333" spans="14:15">
      <c r="N2333" s="5" t="str">
        <f t="shared" si="74"/>
        <v/>
      </c>
      <c r="O2333" s="5" t="str">
        <f t="shared" si="75"/>
        <v/>
      </c>
    </row>
    <row r="2334" spans="14:15">
      <c r="N2334" s="5" t="str">
        <f t="shared" si="74"/>
        <v/>
      </c>
      <c r="O2334" s="5" t="str">
        <f t="shared" si="75"/>
        <v/>
      </c>
    </row>
    <row r="2335" spans="14:15">
      <c r="N2335" s="5" t="str">
        <f t="shared" si="74"/>
        <v/>
      </c>
      <c r="O2335" s="5" t="str">
        <f t="shared" si="75"/>
        <v/>
      </c>
    </row>
    <row r="2336" spans="14:15">
      <c r="N2336" s="5" t="str">
        <f t="shared" si="74"/>
        <v/>
      </c>
      <c r="O2336" s="5" t="str">
        <f t="shared" si="75"/>
        <v/>
      </c>
    </row>
    <row r="2337" spans="14:15">
      <c r="N2337" s="5" t="str">
        <f t="shared" si="74"/>
        <v/>
      </c>
      <c r="O2337" s="5" t="str">
        <f t="shared" si="75"/>
        <v/>
      </c>
    </row>
    <row r="2338" spans="14:15">
      <c r="N2338" s="5" t="str">
        <f t="shared" si="74"/>
        <v/>
      </c>
      <c r="O2338" s="5" t="str">
        <f t="shared" si="75"/>
        <v/>
      </c>
    </row>
    <row r="2339" spans="14:15">
      <c r="N2339" s="5" t="str">
        <f t="shared" si="74"/>
        <v/>
      </c>
      <c r="O2339" s="5" t="str">
        <f t="shared" si="75"/>
        <v/>
      </c>
    </row>
    <row r="2340" spans="14:15">
      <c r="N2340" s="5" t="str">
        <f t="shared" si="74"/>
        <v/>
      </c>
      <c r="O2340" s="5" t="str">
        <f t="shared" si="75"/>
        <v/>
      </c>
    </row>
    <row r="2341" spans="14:15">
      <c r="N2341" s="5" t="str">
        <f t="shared" si="74"/>
        <v/>
      </c>
      <c r="O2341" s="5" t="str">
        <f t="shared" si="75"/>
        <v/>
      </c>
    </row>
    <row r="2342" spans="14:15">
      <c r="N2342" s="5" t="str">
        <f t="shared" si="74"/>
        <v/>
      </c>
      <c r="O2342" s="5" t="str">
        <f t="shared" si="75"/>
        <v/>
      </c>
    </row>
    <row r="2343" spans="14:15">
      <c r="N2343" s="5" t="str">
        <f t="shared" si="74"/>
        <v/>
      </c>
      <c r="O2343" s="5" t="str">
        <f t="shared" si="75"/>
        <v/>
      </c>
    </row>
    <row r="2344" spans="14:15">
      <c r="N2344" s="5" t="str">
        <f t="shared" si="74"/>
        <v/>
      </c>
      <c r="O2344" s="5" t="str">
        <f t="shared" si="75"/>
        <v/>
      </c>
    </row>
    <row r="2345" spans="14:15">
      <c r="N2345" s="5" t="str">
        <f t="shared" si="74"/>
        <v/>
      </c>
      <c r="O2345" s="5" t="str">
        <f t="shared" si="75"/>
        <v/>
      </c>
    </row>
    <row r="2346" spans="14:15">
      <c r="N2346" s="5" t="str">
        <f t="shared" si="74"/>
        <v/>
      </c>
      <c r="O2346" s="5" t="str">
        <f t="shared" si="75"/>
        <v/>
      </c>
    </row>
    <row r="2347" spans="14:15">
      <c r="N2347" s="5" t="str">
        <f t="shared" si="74"/>
        <v/>
      </c>
      <c r="O2347" s="5" t="str">
        <f t="shared" si="75"/>
        <v/>
      </c>
    </row>
    <row r="2348" spans="14:15">
      <c r="N2348" s="5" t="str">
        <f t="shared" si="74"/>
        <v/>
      </c>
      <c r="O2348" s="5" t="str">
        <f t="shared" si="75"/>
        <v/>
      </c>
    </row>
    <row r="2349" spans="14:15">
      <c r="N2349" s="5" t="str">
        <f t="shared" si="74"/>
        <v/>
      </c>
      <c r="O2349" s="5" t="str">
        <f t="shared" si="75"/>
        <v/>
      </c>
    </row>
    <row r="2350" spans="14:15">
      <c r="N2350" s="5" t="str">
        <f t="shared" si="74"/>
        <v/>
      </c>
      <c r="O2350" s="5" t="str">
        <f t="shared" si="75"/>
        <v/>
      </c>
    </row>
    <row r="2351" spans="14:15">
      <c r="N2351" s="5" t="str">
        <f t="shared" si="74"/>
        <v/>
      </c>
      <c r="O2351" s="5" t="str">
        <f t="shared" si="75"/>
        <v/>
      </c>
    </row>
    <row r="2352" spans="14:15">
      <c r="N2352" s="5" t="str">
        <f t="shared" si="74"/>
        <v/>
      </c>
      <c r="O2352" s="5" t="str">
        <f t="shared" si="75"/>
        <v/>
      </c>
    </row>
    <row r="2353" spans="14:15">
      <c r="N2353" s="5" t="str">
        <f t="shared" si="74"/>
        <v/>
      </c>
      <c r="O2353" s="5" t="str">
        <f t="shared" si="75"/>
        <v/>
      </c>
    </row>
    <row r="2354" spans="14:15">
      <c r="N2354" s="5" t="str">
        <f t="shared" si="74"/>
        <v/>
      </c>
      <c r="O2354" s="5" t="str">
        <f t="shared" si="75"/>
        <v/>
      </c>
    </row>
    <row r="2355" spans="14:15">
      <c r="N2355" s="5" t="str">
        <f t="shared" si="74"/>
        <v/>
      </c>
      <c r="O2355" s="5" t="str">
        <f t="shared" si="75"/>
        <v/>
      </c>
    </row>
    <row r="2356" spans="14:15">
      <c r="N2356" s="5" t="str">
        <f t="shared" si="74"/>
        <v/>
      </c>
      <c r="O2356" s="5" t="str">
        <f t="shared" si="75"/>
        <v/>
      </c>
    </row>
    <row r="2357" spans="14:15">
      <c r="N2357" s="5" t="str">
        <f t="shared" si="74"/>
        <v/>
      </c>
      <c r="O2357" s="5" t="str">
        <f t="shared" si="75"/>
        <v/>
      </c>
    </row>
    <row r="2358" spans="14:15">
      <c r="N2358" s="5" t="str">
        <f t="shared" si="74"/>
        <v/>
      </c>
      <c r="O2358" s="5" t="str">
        <f t="shared" si="75"/>
        <v/>
      </c>
    </row>
    <row r="2359" spans="14:15">
      <c r="N2359" s="5" t="str">
        <f t="shared" si="74"/>
        <v/>
      </c>
      <c r="O2359" s="5" t="str">
        <f t="shared" si="75"/>
        <v/>
      </c>
    </row>
    <row r="2360" spans="14:15">
      <c r="N2360" s="5" t="str">
        <f t="shared" si="74"/>
        <v/>
      </c>
      <c r="O2360" s="5" t="str">
        <f t="shared" si="75"/>
        <v/>
      </c>
    </row>
    <row r="2361" spans="14:15">
      <c r="N2361" s="5" t="str">
        <f t="shared" si="74"/>
        <v/>
      </c>
      <c r="O2361" s="5" t="str">
        <f t="shared" si="75"/>
        <v/>
      </c>
    </row>
    <row r="2362" spans="14:15">
      <c r="N2362" s="5" t="str">
        <f t="shared" si="74"/>
        <v/>
      </c>
      <c r="O2362" s="5" t="str">
        <f t="shared" si="75"/>
        <v/>
      </c>
    </row>
    <row r="2363" spans="14:15">
      <c r="N2363" s="5" t="str">
        <f t="shared" si="74"/>
        <v/>
      </c>
      <c r="O2363" s="5" t="str">
        <f t="shared" si="75"/>
        <v/>
      </c>
    </row>
    <row r="2364" spans="14:15">
      <c r="N2364" s="5" t="str">
        <f t="shared" si="74"/>
        <v/>
      </c>
      <c r="O2364" s="5" t="str">
        <f t="shared" si="75"/>
        <v/>
      </c>
    </row>
    <row r="2365" spans="14:15">
      <c r="N2365" s="5" t="str">
        <f t="shared" si="74"/>
        <v/>
      </c>
      <c r="O2365" s="5" t="str">
        <f t="shared" si="75"/>
        <v/>
      </c>
    </row>
    <row r="2366" spans="14:15">
      <c r="N2366" s="5" t="str">
        <f t="shared" si="74"/>
        <v/>
      </c>
      <c r="O2366" s="5" t="str">
        <f t="shared" si="75"/>
        <v/>
      </c>
    </row>
    <row r="2367" spans="14:15">
      <c r="N2367" s="5" t="str">
        <f t="shared" si="74"/>
        <v/>
      </c>
      <c r="O2367" s="5" t="str">
        <f t="shared" si="75"/>
        <v/>
      </c>
    </row>
    <row r="2368" spans="14:15">
      <c r="N2368" s="5" t="str">
        <f t="shared" si="74"/>
        <v/>
      </c>
      <c r="O2368" s="5" t="str">
        <f t="shared" si="75"/>
        <v/>
      </c>
    </row>
    <row r="2369" spans="14:15">
      <c r="N2369" s="5" t="str">
        <f t="shared" si="74"/>
        <v/>
      </c>
      <c r="O2369" s="5" t="str">
        <f t="shared" si="75"/>
        <v/>
      </c>
    </row>
    <row r="2370" spans="14:15">
      <c r="N2370" s="5" t="str">
        <f t="shared" si="74"/>
        <v/>
      </c>
      <c r="O2370" s="5" t="str">
        <f t="shared" si="75"/>
        <v/>
      </c>
    </row>
    <row r="2371" spans="14:15">
      <c r="N2371" s="5" t="str">
        <f t="shared" si="74"/>
        <v/>
      </c>
      <c r="O2371" s="5" t="str">
        <f t="shared" si="75"/>
        <v/>
      </c>
    </row>
    <row r="2372" spans="14:15">
      <c r="N2372" s="5" t="str">
        <f t="shared" si="74"/>
        <v/>
      </c>
      <c r="O2372" s="5" t="str">
        <f t="shared" si="75"/>
        <v/>
      </c>
    </row>
    <row r="2373" spans="14:15">
      <c r="N2373" s="5" t="str">
        <f t="shared" si="74"/>
        <v/>
      </c>
      <c r="O2373" s="5" t="str">
        <f t="shared" si="75"/>
        <v/>
      </c>
    </row>
    <row r="2374" spans="14:15">
      <c r="N2374" s="5" t="str">
        <f t="shared" si="74"/>
        <v/>
      </c>
      <c r="O2374" s="5" t="str">
        <f t="shared" si="75"/>
        <v/>
      </c>
    </row>
    <row r="2375" spans="14:15">
      <c r="N2375" s="5" t="str">
        <f t="shared" si="74"/>
        <v/>
      </c>
      <c r="O2375" s="5" t="str">
        <f t="shared" si="75"/>
        <v/>
      </c>
    </row>
    <row r="2376" spans="14:15">
      <c r="N2376" s="5" t="str">
        <f t="shared" si="74"/>
        <v/>
      </c>
      <c r="O2376" s="5" t="str">
        <f t="shared" si="75"/>
        <v/>
      </c>
    </row>
    <row r="2377" spans="14:15">
      <c r="N2377" s="5" t="str">
        <f t="shared" si="74"/>
        <v/>
      </c>
      <c r="O2377" s="5" t="str">
        <f t="shared" si="75"/>
        <v/>
      </c>
    </row>
    <row r="2378" spans="14:15">
      <c r="N2378" s="5" t="str">
        <f t="shared" si="74"/>
        <v/>
      </c>
      <c r="O2378" s="5" t="str">
        <f t="shared" si="75"/>
        <v/>
      </c>
    </row>
    <row r="2379" spans="14:15">
      <c r="N2379" s="5" t="str">
        <f t="shared" si="74"/>
        <v/>
      </c>
      <c r="O2379" s="5" t="str">
        <f t="shared" si="75"/>
        <v/>
      </c>
    </row>
    <row r="2380" spans="14:15">
      <c r="N2380" s="5" t="str">
        <f t="shared" si="74"/>
        <v/>
      </c>
      <c r="O2380" s="5" t="str">
        <f t="shared" si="75"/>
        <v/>
      </c>
    </row>
    <row r="2381" spans="14:15">
      <c r="N2381" s="5" t="str">
        <f t="shared" si="74"/>
        <v/>
      </c>
      <c r="O2381" s="5" t="str">
        <f t="shared" si="75"/>
        <v/>
      </c>
    </row>
    <row r="2382" spans="14:15">
      <c r="N2382" s="5" t="str">
        <f t="shared" si="74"/>
        <v/>
      </c>
      <c r="O2382" s="5" t="str">
        <f t="shared" si="75"/>
        <v/>
      </c>
    </row>
    <row r="2383" spans="14:15">
      <c r="N2383" s="5" t="str">
        <f t="shared" si="74"/>
        <v/>
      </c>
      <c r="O2383" s="5" t="str">
        <f t="shared" si="75"/>
        <v/>
      </c>
    </row>
    <row r="2384" spans="14:15">
      <c r="N2384" s="5" t="str">
        <f t="shared" si="74"/>
        <v/>
      </c>
      <c r="O2384" s="5" t="str">
        <f t="shared" si="75"/>
        <v/>
      </c>
    </row>
    <row r="2385" spans="14:15">
      <c r="N2385" s="5" t="str">
        <f t="shared" si="74"/>
        <v/>
      </c>
      <c r="O2385" s="5" t="str">
        <f t="shared" si="75"/>
        <v/>
      </c>
    </row>
    <row r="2386" spans="14:15">
      <c r="N2386" s="5" t="str">
        <f t="shared" si="74"/>
        <v/>
      </c>
      <c r="O2386" s="5" t="str">
        <f t="shared" si="75"/>
        <v/>
      </c>
    </row>
    <row r="2387" spans="14:15">
      <c r="N2387" s="5" t="str">
        <f t="shared" si="74"/>
        <v/>
      </c>
      <c r="O2387" s="5" t="str">
        <f t="shared" si="75"/>
        <v/>
      </c>
    </row>
    <row r="2388" spans="14:15">
      <c r="N2388" s="5" t="str">
        <f t="shared" si="74"/>
        <v/>
      </c>
      <c r="O2388" s="5" t="str">
        <f t="shared" si="75"/>
        <v/>
      </c>
    </row>
    <row r="2389" spans="14:15">
      <c r="N2389" s="5" t="str">
        <f t="shared" si="74"/>
        <v/>
      </c>
      <c r="O2389" s="5" t="str">
        <f t="shared" si="75"/>
        <v/>
      </c>
    </row>
    <row r="2390" spans="14:15">
      <c r="N2390" s="5" t="str">
        <f t="shared" ref="N2390:N2453" si="76">IF(SUM(B2390,D2390,F2390,H2390,J2390,L2390)&gt;0,SUM(B2390,D2390,F2390,H2390,J2390,L2390),TRIM(" ") )</f>
        <v/>
      </c>
      <c r="O2390" s="5" t="str">
        <f t="shared" ref="O2390:O2453" si="77">IF(SUM(C2390,E2390,G2390,I2390,K2390,M2390)&gt;0,SUM(C2390,E2390,G2390,I2390,K2390,M2390),TRIM(" ") )</f>
        <v/>
      </c>
    </row>
    <row r="2391" spans="14:15">
      <c r="N2391" s="5" t="str">
        <f t="shared" si="76"/>
        <v/>
      </c>
      <c r="O2391" s="5" t="str">
        <f t="shared" si="77"/>
        <v/>
      </c>
    </row>
    <row r="2392" spans="14:15">
      <c r="N2392" s="5" t="str">
        <f t="shared" si="76"/>
        <v/>
      </c>
      <c r="O2392" s="5" t="str">
        <f t="shared" si="77"/>
        <v/>
      </c>
    </row>
    <row r="2393" spans="14:15">
      <c r="N2393" s="5" t="str">
        <f t="shared" si="76"/>
        <v/>
      </c>
      <c r="O2393" s="5" t="str">
        <f t="shared" si="77"/>
        <v/>
      </c>
    </row>
    <row r="2394" spans="14:15">
      <c r="N2394" s="5" t="str">
        <f t="shared" si="76"/>
        <v/>
      </c>
      <c r="O2394" s="5" t="str">
        <f t="shared" si="77"/>
        <v/>
      </c>
    </row>
    <row r="2395" spans="14:15">
      <c r="N2395" s="5" t="str">
        <f t="shared" si="76"/>
        <v/>
      </c>
      <c r="O2395" s="5" t="str">
        <f t="shared" si="77"/>
        <v/>
      </c>
    </row>
    <row r="2396" spans="14:15">
      <c r="N2396" s="5" t="str">
        <f t="shared" si="76"/>
        <v/>
      </c>
      <c r="O2396" s="5" t="str">
        <f t="shared" si="77"/>
        <v/>
      </c>
    </row>
    <row r="2397" spans="14:15">
      <c r="N2397" s="5" t="str">
        <f t="shared" si="76"/>
        <v/>
      </c>
      <c r="O2397" s="5" t="str">
        <f t="shared" si="77"/>
        <v/>
      </c>
    </row>
    <row r="2398" spans="14:15">
      <c r="N2398" s="5" t="str">
        <f t="shared" si="76"/>
        <v/>
      </c>
      <c r="O2398" s="5" t="str">
        <f t="shared" si="77"/>
        <v/>
      </c>
    </row>
    <row r="2399" spans="14:15">
      <c r="N2399" s="5" t="str">
        <f t="shared" si="76"/>
        <v/>
      </c>
      <c r="O2399" s="5" t="str">
        <f t="shared" si="77"/>
        <v/>
      </c>
    </row>
    <row r="2400" spans="14:15">
      <c r="N2400" s="5" t="str">
        <f t="shared" si="76"/>
        <v/>
      </c>
      <c r="O2400" s="5" t="str">
        <f t="shared" si="77"/>
        <v/>
      </c>
    </row>
    <row r="2401" spans="14:15">
      <c r="N2401" s="5" t="str">
        <f t="shared" si="76"/>
        <v/>
      </c>
      <c r="O2401" s="5" t="str">
        <f t="shared" si="77"/>
        <v/>
      </c>
    </row>
    <row r="2402" spans="14:15">
      <c r="N2402" s="5" t="str">
        <f t="shared" si="76"/>
        <v/>
      </c>
      <c r="O2402" s="5" t="str">
        <f t="shared" si="77"/>
        <v/>
      </c>
    </row>
    <row r="2403" spans="14:15">
      <c r="N2403" s="5" t="str">
        <f t="shared" si="76"/>
        <v/>
      </c>
      <c r="O2403" s="5" t="str">
        <f t="shared" si="77"/>
        <v/>
      </c>
    </row>
    <row r="2404" spans="14:15">
      <c r="N2404" s="5" t="str">
        <f t="shared" si="76"/>
        <v/>
      </c>
      <c r="O2404" s="5" t="str">
        <f t="shared" si="77"/>
        <v/>
      </c>
    </row>
    <row r="2405" spans="14:15">
      <c r="N2405" s="5" t="str">
        <f t="shared" si="76"/>
        <v/>
      </c>
      <c r="O2405" s="5" t="str">
        <f t="shared" si="77"/>
        <v/>
      </c>
    </row>
    <row r="2406" spans="14:15">
      <c r="N2406" s="5" t="str">
        <f t="shared" si="76"/>
        <v/>
      </c>
      <c r="O2406" s="5" t="str">
        <f t="shared" si="77"/>
        <v/>
      </c>
    </row>
    <row r="2407" spans="14:15">
      <c r="N2407" s="5" t="str">
        <f t="shared" si="76"/>
        <v/>
      </c>
      <c r="O2407" s="5" t="str">
        <f t="shared" si="77"/>
        <v/>
      </c>
    </row>
    <row r="2408" spans="14:15">
      <c r="N2408" s="5" t="str">
        <f t="shared" si="76"/>
        <v/>
      </c>
      <c r="O2408" s="5" t="str">
        <f t="shared" si="77"/>
        <v/>
      </c>
    </row>
    <row r="2409" spans="14:15">
      <c r="N2409" s="5" t="str">
        <f t="shared" si="76"/>
        <v/>
      </c>
      <c r="O2409" s="5" t="str">
        <f t="shared" si="77"/>
        <v/>
      </c>
    </row>
    <row r="2410" spans="14:15">
      <c r="N2410" s="5" t="str">
        <f t="shared" si="76"/>
        <v/>
      </c>
      <c r="O2410" s="5" t="str">
        <f t="shared" si="77"/>
        <v/>
      </c>
    </row>
    <row r="2411" spans="14:15">
      <c r="N2411" s="5" t="str">
        <f t="shared" si="76"/>
        <v/>
      </c>
      <c r="O2411" s="5" t="str">
        <f t="shared" si="77"/>
        <v/>
      </c>
    </row>
    <row r="2412" spans="14:15">
      <c r="N2412" s="5" t="str">
        <f t="shared" si="76"/>
        <v/>
      </c>
      <c r="O2412" s="5" t="str">
        <f t="shared" si="77"/>
        <v/>
      </c>
    </row>
    <row r="2413" spans="14:15">
      <c r="N2413" s="5" t="str">
        <f t="shared" si="76"/>
        <v/>
      </c>
      <c r="O2413" s="5" t="str">
        <f t="shared" si="77"/>
        <v/>
      </c>
    </row>
    <row r="2414" spans="14:15">
      <c r="N2414" s="5" t="str">
        <f t="shared" si="76"/>
        <v/>
      </c>
      <c r="O2414" s="5" t="str">
        <f t="shared" si="77"/>
        <v/>
      </c>
    </row>
    <row r="2415" spans="14:15">
      <c r="N2415" s="5" t="str">
        <f t="shared" si="76"/>
        <v/>
      </c>
      <c r="O2415" s="5" t="str">
        <f t="shared" si="77"/>
        <v/>
      </c>
    </row>
    <row r="2416" spans="14:15">
      <c r="N2416" s="5" t="str">
        <f t="shared" si="76"/>
        <v/>
      </c>
      <c r="O2416" s="5" t="str">
        <f t="shared" si="77"/>
        <v/>
      </c>
    </row>
    <row r="2417" spans="14:15">
      <c r="N2417" s="5" t="str">
        <f t="shared" si="76"/>
        <v/>
      </c>
      <c r="O2417" s="5" t="str">
        <f t="shared" si="77"/>
        <v/>
      </c>
    </row>
    <row r="2418" spans="14:15">
      <c r="N2418" s="5" t="str">
        <f t="shared" si="76"/>
        <v/>
      </c>
      <c r="O2418" s="5" t="str">
        <f t="shared" si="77"/>
        <v/>
      </c>
    </row>
    <row r="2419" spans="14:15">
      <c r="N2419" s="5" t="str">
        <f t="shared" si="76"/>
        <v/>
      </c>
      <c r="O2419" s="5" t="str">
        <f t="shared" si="77"/>
        <v/>
      </c>
    </row>
    <row r="2420" spans="14:15">
      <c r="N2420" s="5" t="str">
        <f t="shared" si="76"/>
        <v/>
      </c>
      <c r="O2420" s="5" t="str">
        <f t="shared" si="77"/>
        <v/>
      </c>
    </row>
    <row r="2421" spans="14:15">
      <c r="N2421" s="5" t="str">
        <f t="shared" si="76"/>
        <v/>
      </c>
      <c r="O2421" s="5" t="str">
        <f t="shared" si="77"/>
        <v/>
      </c>
    </row>
    <row r="2422" spans="14:15">
      <c r="N2422" s="5" t="str">
        <f t="shared" si="76"/>
        <v/>
      </c>
      <c r="O2422" s="5" t="str">
        <f t="shared" si="77"/>
        <v/>
      </c>
    </row>
    <row r="2423" spans="14:15">
      <c r="N2423" s="5" t="str">
        <f t="shared" si="76"/>
        <v/>
      </c>
      <c r="O2423" s="5" t="str">
        <f t="shared" si="77"/>
        <v/>
      </c>
    </row>
    <row r="2424" spans="14:15">
      <c r="N2424" s="5" t="str">
        <f t="shared" si="76"/>
        <v/>
      </c>
      <c r="O2424" s="5" t="str">
        <f t="shared" si="77"/>
        <v/>
      </c>
    </row>
    <row r="2425" spans="14:15">
      <c r="N2425" s="5" t="str">
        <f t="shared" si="76"/>
        <v/>
      </c>
      <c r="O2425" s="5" t="str">
        <f t="shared" si="77"/>
        <v/>
      </c>
    </row>
    <row r="2426" spans="14:15">
      <c r="N2426" s="5" t="str">
        <f t="shared" si="76"/>
        <v/>
      </c>
      <c r="O2426" s="5" t="str">
        <f t="shared" si="77"/>
        <v/>
      </c>
    </row>
    <row r="2427" spans="14:15">
      <c r="N2427" s="5" t="str">
        <f t="shared" si="76"/>
        <v/>
      </c>
      <c r="O2427" s="5" t="str">
        <f t="shared" si="77"/>
        <v/>
      </c>
    </row>
    <row r="2428" spans="14:15">
      <c r="N2428" s="5" t="str">
        <f t="shared" si="76"/>
        <v/>
      </c>
      <c r="O2428" s="5" t="str">
        <f t="shared" si="77"/>
        <v/>
      </c>
    </row>
    <row r="2429" spans="14:15">
      <c r="N2429" s="5" t="str">
        <f t="shared" si="76"/>
        <v/>
      </c>
      <c r="O2429" s="5" t="str">
        <f t="shared" si="77"/>
        <v/>
      </c>
    </row>
    <row r="2430" spans="14:15">
      <c r="N2430" s="5" t="str">
        <f t="shared" si="76"/>
        <v/>
      </c>
      <c r="O2430" s="5" t="str">
        <f t="shared" si="77"/>
        <v/>
      </c>
    </row>
    <row r="2431" spans="14:15">
      <c r="N2431" s="5" t="str">
        <f t="shared" si="76"/>
        <v/>
      </c>
      <c r="O2431" s="5" t="str">
        <f t="shared" si="77"/>
        <v/>
      </c>
    </row>
    <row r="2432" spans="14:15">
      <c r="N2432" s="5" t="str">
        <f t="shared" si="76"/>
        <v/>
      </c>
      <c r="O2432" s="5" t="str">
        <f t="shared" si="77"/>
        <v/>
      </c>
    </row>
    <row r="2433" spans="14:15">
      <c r="N2433" s="5" t="str">
        <f t="shared" si="76"/>
        <v/>
      </c>
      <c r="O2433" s="5" t="str">
        <f t="shared" si="77"/>
        <v/>
      </c>
    </row>
    <row r="2434" spans="14:15">
      <c r="N2434" s="5" t="str">
        <f t="shared" si="76"/>
        <v/>
      </c>
      <c r="O2434" s="5" t="str">
        <f t="shared" si="77"/>
        <v/>
      </c>
    </row>
    <row r="2435" spans="14:15">
      <c r="N2435" s="5" t="str">
        <f t="shared" si="76"/>
        <v/>
      </c>
      <c r="O2435" s="5" t="str">
        <f t="shared" si="77"/>
        <v/>
      </c>
    </row>
    <row r="2436" spans="14:15">
      <c r="N2436" s="5" t="str">
        <f t="shared" si="76"/>
        <v/>
      </c>
      <c r="O2436" s="5" t="str">
        <f t="shared" si="77"/>
        <v/>
      </c>
    </row>
    <row r="2437" spans="14:15">
      <c r="N2437" s="5" t="str">
        <f t="shared" si="76"/>
        <v/>
      </c>
      <c r="O2437" s="5" t="str">
        <f t="shared" si="77"/>
        <v/>
      </c>
    </row>
    <row r="2438" spans="14:15">
      <c r="N2438" s="5" t="str">
        <f t="shared" si="76"/>
        <v/>
      </c>
      <c r="O2438" s="5" t="str">
        <f t="shared" si="77"/>
        <v/>
      </c>
    </row>
    <row r="2439" spans="14:15">
      <c r="N2439" s="5" t="str">
        <f t="shared" si="76"/>
        <v/>
      </c>
      <c r="O2439" s="5" t="str">
        <f t="shared" si="77"/>
        <v/>
      </c>
    </row>
    <row r="2440" spans="14:15">
      <c r="N2440" s="5" t="str">
        <f t="shared" si="76"/>
        <v/>
      </c>
      <c r="O2440" s="5" t="str">
        <f t="shared" si="77"/>
        <v/>
      </c>
    </row>
    <row r="2441" spans="14:15">
      <c r="N2441" s="5" t="str">
        <f t="shared" si="76"/>
        <v/>
      </c>
      <c r="O2441" s="5" t="str">
        <f t="shared" si="77"/>
        <v/>
      </c>
    </row>
    <row r="2442" spans="14:15">
      <c r="N2442" s="5" t="str">
        <f t="shared" si="76"/>
        <v/>
      </c>
      <c r="O2442" s="5" t="str">
        <f t="shared" si="77"/>
        <v/>
      </c>
    </row>
    <row r="2443" spans="14:15">
      <c r="N2443" s="5" t="str">
        <f t="shared" si="76"/>
        <v/>
      </c>
      <c r="O2443" s="5" t="str">
        <f t="shared" si="77"/>
        <v/>
      </c>
    </row>
    <row r="2444" spans="14:15">
      <c r="N2444" s="5" t="str">
        <f t="shared" si="76"/>
        <v/>
      </c>
      <c r="O2444" s="5" t="str">
        <f t="shared" si="77"/>
        <v/>
      </c>
    </row>
    <row r="2445" spans="14:15">
      <c r="N2445" s="5" t="str">
        <f t="shared" si="76"/>
        <v/>
      </c>
      <c r="O2445" s="5" t="str">
        <f t="shared" si="77"/>
        <v/>
      </c>
    </row>
    <row r="2446" spans="14:15">
      <c r="N2446" s="5" t="str">
        <f t="shared" si="76"/>
        <v/>
      </c>
      <c r="O2446" s="5" t="str">
        <f t="shared" si="77"/>
        <v/>
      </c>
    </row>
    <row r="2447" spans="14:15">
      <c r="N2447" s="5" t="str">
        <f t="shared" si="76"/>
        <v/>
      </c>
      <c r="O2447" s="5" t="str">
        <f t="shared" si="77"/>
        <v/>
      </c>
    </row>
    <row r="2448" spans="14:15">
      <c r="N2448" s="5" t="str">
        <f t="shared" si="76"/>
        <v/>
      </c>
      <c r="O2448" s="5" t="str">
        <f t="shared" si="77"/>
        <v/>
      </c>
    </row>
    <row r="2449" spans="14:15">
      <c r="N2449" s="5" t="str">
        <f t="shared" si="76"/>
        <v/>
      </c>
      <c r="O2449" s="5" t="str">
        <f t="shared" si="77"/>
        <v/>
      </c>
    </row>
    <row r="2450" spans="14:15">
      <c r="N2450" s="5" t="str">
        <f t="shared" si="76"/>
        <v/>
      </c>
      <c r="O2450" s="5" t="str">
        <f t="shared" si="77"/>
        <v/>
      </c>
    </row>
    <row r="2451" spans="14:15">
      <c r="N2451" s="5" t="str">
        <f t="shared" si="76"/>
        <v/>
      </c>
      <c r="O2451" s="5" t="str">
        <f t="shared" si="77"/>
        <v/>
      </c>
    </row>
    <row r="2452" spans="14:15">
      <c r="N2452" s="5" t="str">
        <f t="shared" si="76"/>
        <v/>
      </c>
      <c r="O2452" s="5" t="str">
        <f t="shared" si="77"/>
        <v/>
      </c>
    </row>
    <row r="2453" spans="14:15">
      <c r="N2453" s="5" t="str">
        <f t="shared" si="76"/>
        <v/>
      </c>
      <c r="O2453" s="5" t="str">
        <f t="shared" si="77"/>
        <v/>
      </c>
    </row>
    <row r="2454" spans="14:15">
      <c r="N2454" s="5" t="str">
        <f t="shared" ref="N2454:N2517" si="78">IF(SUM(B2454,D2454,F2454,H2454,J2454,L2454)&gt;0,SUM(B2454,D2454,F2454,H2454,J2454,L2454),TRIM(" ") )</f>
        <v/>
      </c>
      <c r="O2454" s="5" t="str">
        <f t="shared" ref="O2454:O2517" si="79">IF(SUM(C2454,E2454,G2454,I2454,K2454,M2454)&gt;0,SUM(C2454,E2454,G2454,I2454,K2454,M2454),TRIM(" ") )</f>
        <v/>
      </c>
    </row>
    <row r="2455" spans="14:15">
      <c r="N2455" s="5" t="str">
        <f t="shared" si="78"/>
        <v/>
      </c>
      <c r="O2455" s="5" t="str">
        <f t="shared" si="79"/>
        <v/>
      </c>
    </row>
    <row r="2456" spans="14:15">
      <c r="N2456" s="5" t="str">
        <f t="shared" si="78"/>
        <v/>
      </c>
      <c r="O2456" s="5" t="str">
        <f t="shared" si="79"/>
        <v/>
      </c>
    </row>
    <row r="2457" spans="14:15">
      <c r="N2457" s="5" t="str">
        <f t="shared" si="78"/>
        <v/>
      </c>
      <c r="O2457" s="5" t="str">
        <f t="shared" si="79"/>
        <v/>
      </c>
    </row>
    <row r="2458" spans="14:15">
      <c r="N2458" s="5" t="str">
        <f t="shared" si="78"/>
        <v/>
      </c>
      <c r="O2458" s="5" t="str">
        <f t="shared" si="79"/>
        <v/>
      </c>
    </row>
    <row r="2459" spans="14:15">
      <c r="N2459" s="5" t="str">
        <f t="shared" si="78"/>
        <v/>
      </c>
      <c r="O2459" s="5" t="str">
        <f t="shared" si="79"/>
        <v/>
      </c>
    </row>
    <row r="2460" spans="14:15">
      <c r="N2460" s="5" t="str">
        <f t="shared" si="78"/>
        <v/>
      </c>
      <c r="O2460" s="5" t="str">
        <f t="shared" si="79"/>
        <v/>
      </c>
    </row>
    <row r="2461" spans="14:15">
      <c r="N2461" s="5" t="str">
        <f t="shared" si="78"/>
        <v/>
      </c>
      <c r="O2461" s="5" t="str">
        <f t="shared" si="79"/>
        <v/>
      </c>
    </row>
    <row r="2462" spans="14:15">
      <c r="N2462" s="5" t="str">
        <f t="shared" si="78"/>
        <v/>
      </c>
      <c r="O2462" s="5" t="str">
        <f t="shared" si="79"/>
        <v/>
      </c>
    </row>
    <row r="2463" spans="14:15">
      <c r="N2463" s="5" t="str">
        <f t="shared" si="78"/>
        <v/>
      </c>
      <c r="O2463" s="5" t="str">
        <f t="shared" si="79"/>
        <v/>
      </c>
    </row>
    <row r="2464" spans="14:15">
      <c r="N2464" s="5" t="str">
        <f t="shared" si="78"/>
        <v/>
      </c>
      <c r="O2464" s="5" t="str">
        <f t="shared" si="79"/>
        <v/>
      </c>
    </row>
    <row r="2465" spans="14:15">
      <c r="N2465" s="5" t="str">
        <f t="shared" si="78"/>
        <v/>
      </c>
      <c r="O2465" s="5" t="str">
        <f t="shared" si="79"/>
        <v/>
      </c>
    </row>
    <row r="2466" spans="14:15">
      <c r="N2466" s="5" t="str">
        <f t="shared" si="78"/>
        <v/>
      </c>
      <c r="O2466" s="5" t="str">
        <f t="shared" si="79"/>
        <v/>
      </c>
    </row>
    <row r="2467" spans="14:15">
      <c r="N2467" s="5" t="str">
        <f t="shared" si="78"/>
        <v/>
      </c>
      <c r="O2467" s="5" t="str">
        <f t="shared" si="79"/>
        <v/>
      </c>
    </row>
    <row r="2468" spans="14:15">
      <c r="N2468" s="5" t="str">
        <f t="shared" si="78"/>
        <v/>
      </c>
      <c r="O2468" s="5" t="str">
        <f t="shared" si="79"/>
        <v/>
      </c>
    </row>
    <row r="2469" spans="14:15">
      <c r="N2469" s="5" t="str">
        <f t="shared" si="78"/>
        <v/>
      </c>
      <c r="O2469" s="5" t="str">
        <f t="shared" si="79"/>
        <v/>
      </c>
    </row>
    <row r="2470" spans="14:15">
      <c r="N2470" s="5" t="str">
        <f t="shared" si="78"/>
        <v/>
      </c>
      <c r="O2470" s="5" t="str">
        <f t="shared" si="79"/>
        <v/>
      </c>
    </row>
    <row r="2471" spans="14:15">
      <c r="N2471" s="5" t="str">
        <f t="shared" si="78"/>
        <v/>
      </c>
      <c r="O2471" s="5" t="str">
        <f t="shared" si="79"/>
        <v/>
      </c>
    </row>
    <row r="2472" spans="14:15">
      <c r="N2472" s="5" t="str">
        <f t="shared" si="78"/>
        <v/>
      </c>
      <c r="O2472" s="5" t="str">
        <f t="shared" si="79"/>
        <v/>
      </c>
    </row>
    <row r="2473" spans="14:15">
      <c r="N2473" s="5" t="str">
        <f t="shared" si="78"/>
        <v/>
      </c>
      <c r="O2473" s="5" t="str">
        <f t="shared" si="79"/>
        <v/>
      </c>
    </row>
    <row r="2474" spans="14:15">
      <c r="N2474" s="5" t="str">
        <f t="shared" si="78"/>
        <v/>
      </c>
      <c r="O2474" s="5" t="str">
        <f t="shared" si="79"/>
        <v/>
      </c>
    </row>
    <row r="2475" spans="14:15">
      <c r="N2475" s="5" t="str">
        <f t="shared" si="78"/>
        <v/>
      </c>
      <c r="O2475" s="5" t="str">
        <f t="shared" si="79"/>
        <v/>
      </c>
    </row>
    <row r="2476" spans="14:15">
      <c r="N2476" s="5" t="str">
        <f t="shared" si="78"/>
        <v/>
      </c>
      <c r="O2476" s="5" t="str">
        <f t="shared" si="79"/>
        <v/>
      </c>
    </row>
    <row r="2477" spans="14:15">
      <c r="N2477" s="5" t="str">
        <f t="shared" si="78"/>
        <v/>
      </c>
      <c r="O2477" s="5" t="str">
        <f t="shared" si="79"/>
        <v/>
      </c>
    </row>
    <row r="2478" spans="14:15">
      <c r="N2478" s="5" t="str">
        <f t="shared" si="78"/>
        <v/>
      </c>
      <c r="O2478" s="5" t="str">
        <f t="shared" si="79"/>
        <v/>
      </c>
    </row>
    <row r="2479" spans="14:15">
      <c r="N2479" s="5" t="str">
        <f t="shared" si="78"/>
        <v/>
      </c>
      <c r="O2479" s="5" t="str">
        <f t="shared" si="79"/>
        <v/>
      </c>
    </row>
    <row r="2480" spans="14:15">
      <c r="N2480" s="5" t="str">
        <f t="shared" si="78"/>
        <v/>
      </c>
      <c r="O2480" s="5" t="str">
        <f t="shared" si="79"/>
        <v/>
      </c>
    </row>
    <row r="2481" spans="14:15">
      <c r="N2481" s="5" t="str">
        <f t="shared" si="78"/>
        <v/>
      </c>
      <c r="O2481" s="5" t="str">
        <f t="shared" si="79"/>
        <v/>
      </c>
    </row>
    <row r="2482" spans="14:15">
      <c r="N2482" s="5" t="str">
        <f t="shared" si="78"/>
        <v/>
      </c>
      <c r="O2482" s="5" t="str">
        <f t="shared" si="79"/>
        <v/>
      </c>
    </row>
    <row r="2483" spans="14:15">
      <c r="N2483" s="5" t="str">
        <f t="shared" si="78"/>
        <v/>
      </c>
      <c r="O2483" s="5" t="str">
        <f t="shared" si="79"/>
        <v/>
      </c>
    </row>
    <row r="2484" spans="14:15">
      <c r="N2484" s="5" t="str">
        <f t="shared" si="78"/>
        <v/>
      </c>
      <c r="O2484" s="5" t="str">
        <f t="shared" si="79"/>
        <v/>
      </c>
    </row>
    <row r="2485" spans="14:15">
      <c r="N2485" s="5" t="str">
        <f t="shared" si="78"/>
        <v/>
      </c>
      <c r="O2485" s="5" t="str">
        <f t="shared" si="79"/>
        <v/>
      </c>
    </row>
    <row r="2486" spans="14:15">
      <c r="N2486" s="5" t="str">
        <f t="shared" si="78"/>
        <v/>
      </c>
      <c r="O2486" s="5" t="str">
        <f t="shared" si="79"/>
        <v/>
      </c>
    </row>
    <row r="2487" spans="14:15">
      <c r="N2487" s="5" t="str">
        <f t="shared" si="78"/>
        <v/>
      </c>
      <c r="O2487" s="5" t="str">
        <f t="shared" si="79"/>
        <v/>
      </c>
    </row>
    <row r="2488" spans="14:15">
      <c r="N2488" s="5" t="str">
        <f t="shared" si="78"/>
        <v/>
      </c>
      <c r="O2488" s="5" t="str">
        <f t="shared" si="79"/>
        <v/>
      </c>
    </row>
    <row r="2489" spans="14:15">
      <c r="N2489" s="5" t="str">
        <f t="shared" si="78"/>
        <v/>
      </c>
      <c r="O2489" s="5" t="str">
        <f t="shared" si="79"/>
        <v/>
      </c>
    </row>
    <row r="2490" spans="14:15">
      <c r="N2490" s="5" t="str">
        <f t="shared" si="78"/>
        <v/>
      </c>
      <c r="O2490" s="5" t="str">
        <f t="shared" si="79"/>
        <v/>
      </c>
    </row>
    <row r="2491" spans="14:15">
      <c r="N2491" s="5" t="str">
        <f t="shared" si="78"/>
        <v/>
      </c>
      <c r="O2491" s="5" t="str">
        <f t="shared" si="79"/>
        <v/>
      </c>
    </row>
    <row r="2492" spans="14:15">
      <c r="N2492" s="5" t="str">
        <f t="shared" si="78"/>
        <v/>
      </c>
      <c r="O2492" s="5" t="str">
        <f t="shared" si="79"/>
        <v/>
      </c>
    </row>
    <row r="2493" spans="14:15">
      <c r="N2493" s="5" t="str">
        <f t="shared" si="78"/>
        <v/>
      </c>
      <c r="O2493" s="5" t="str">
        <f t="shared" si="79"/>
        <v/>
      </c>
    </row>
    <row r="2494" spans="14:15">
      <c r="N2494" s="5" t="str">
        <f t="shared" si="78"/>
        <v/>
      </c>
      <c r="O2494" s="5" t="str">
        <f t="shared" si="79"/>
        <v/>
      </c>
    </row>
    <row r="2495" spans="14:15">
      <c r="N2495" s="5" t="str">
        <f t="shared" si="78"/>
        <v/>
      </c>
      <c r="O2495" s="5" t="str">
        <f t="shared" si="79"/>
        <v/>
      </c>
    </row>
    <row r="2496" spans="14:15">
      <c r="N2496" s="5" t="str">
        <f t="shared" si="78"/>
        <v/>
      </c>
      <c r="O2496" s="5" t="str">
        <f t="shared" si="79"/>
        <v/>
      </c>
    </row>
    <row r="2497" spans="14:15">
      <c r="N2497" s="5" t="str">
        <f t="shared" si="78"/>
        <v/>
      </c>
      <c r="O2497" s="5" t="str">
        <f t="shared" si="79"/>
        <v/>
      </c>
    </row>
    <row r="2498" spans="14:15">
      <c r="N2498" s="5" t="str">
        <f t="shared" si="78"/>
        <v/>
      </c>
      <c r="O2498" s="5" t="str">
        <f t="shared" si="79"/>
        <v/>
      </c>
    </row>
    <row r="2499" spans="14:15">
      <c r="N2499" s="5" t="str">
        <f t="shared" si="78"/>
        <v/>
      </c>
      <c r="O2499" s="5" t="str">
        <f t="shared" si="79"/>
        <v/>
      </c>
    </row>
    <row r="2500" spans="14:15">
      <c r="N2500" s="5" t="str">
        <f t="shared" si="78"/>
        <v/>
      </c>
      <c r="O2500" s="5" t="str">
        <f t="shared" si="79"/>
        <v/>
      </c>
    </row>
    <row r="2501" spans="14:15">
      <c r="N2501" s="5" t="str">
        <f t="shared" si="78"/>
        <v/>
      </c>
      <c r="O2501" s="5" t="str">
        <f t="shared" si="79"/>
        <v/>
      </c>
    </row>
    <row r="2502" spans="14:15">
      <c r="N2502" s="5" t="str">
        <f t="shared" si="78"/>
        <v/>
      </c>
      <c r="O2502" s="5" t="str">
        <f t="shared" si="79"/>
        <v/>
      </c>
    </row>
    <row r="2503" spans="14:15">
      <c r="N2503" s="5" t="str">
        <f t="shared" si="78"/>
        <v/>
      </c>
      <c r="O2503" s="5" t="str">
        <f t="shared" si="79"/>
        <v/>
      </c>
    </row>
    <row r="2504" spans="14:15">
      <c r="N2504" s="5" t="str">
        <f t="shared" si="78"/>
        <v/>
      </c>
      <c r="O2504" s="5" t="str">
        <f t="shared" si="79"/>
        <v/>
      </c>
    </row>
    <row r="2505" spans="14:15">
      <c r="N2505" s="5" t="str">
        <f t="shared" si="78"/>
        <v/>
      </c>
      <c r="O2505" s="5" t="str">
        <f t="shared" si="79"/>
        <v/>
      </c>
    </row>
    <row r="2506" spans="14:15">
      <c r="N2506" s="5" t="str">
        <f t="shared" si="78"/>
        <v/>
      </c>
      <c r="O2506" s="5" t="str">
        <f t="shared" si="79"/>
        <v/>
      </c>
    </row>
    <row r="2507" spans="14:15">
      <c r="N2507" s="5" t="str">
        <f t="shared" si="78"/>
        <v/>
      </c>
      <c r="O2507" s="5" t="str">
        <f t="shared" si="79"/>
        <v/>
      </c>
    </row>
    <row r="2508" spans="14:15">
      <c r="N2508" s="5" t="str">
        <f t="shared" si="78"/>
        <v/>
      </c>
      <c r="O2508" s="5" t="str">
        <f t="shared" si="79"/>
        <v/>
      </c>
    </row>
    <row r="2509" spans="14:15">
      <c r="N2509" s="5" t="str">
        <f t="shared" si="78"/>
        <v/>
      </c>
      <c r="O2509" s="5" t="str">
        <f t="shared" si="79"/>
        <v/>
      </c>
    </row>
    <row r="2510" spans="14:15">
      <c r="N2510" s="5" t="str">
        <f t="shared" si="78"/>
        <v/>
      </c>
      <c r="O2510" s="5" t="str">
        <f t="shared" si="79"/>
        <v/>
      </c>
    </row>
    <row r="2511" spans="14:15">
      <c r="N2511" s="5" t="str">
        <f t="shared" si="78"/>
        <v/>
      </c>
      <c r="O2511" s="5" t="str">
        <f t="shared" si="79"/>
        <v/>
      </c>
    </row>
    <row r="2512" spans="14:15">
      <c r="N2512" s="5" t="str">
        <f t="shared" si="78"/>
        <v/>
      </c>
      <c r="O2512" s="5" t="str">
        <f t="shared" si="79"/>
        <v/>
      </c>
    </row>
    <row r="2513" spans="14:15">
      <c r="N2513" s="5" t="str">
        <f t="shared" si="78"/>
        <v/>
      </c>
      <c r="O2513" s="5" t="str">
        <f t="shared" si="79"/>
        <v/>
      </c>
    </row>
    <row r="2514" spans="14:15">
      <c r="N2514" s="5" t="str">
        <f t="shared" si="78"/>
        <v/>
      </c>
      <c r="O2514" s="5" t="str">
        <f t="shared" si="79"/>
        <v/>
      </c>
    </row>
    <row r="2515" spans="14:15">
      <c r="N2515" s="5" t="str">
        <f t="shared" si="78"/>
        <v/>
      </c>
      <c r="O2515" s="5" t="str">
        <f t="shared" si="79"/>
        <v/>
      </c>
    </row>
    <row r="2516" spans="14:15">
      <c r="N2516" s="5" t="str">
        <f t="shared" si="78"/>
        <v/>
      </c>
      <c r="O2516" s="5" t="str">
        <f t="shared" si="79"/>
        <v/>
      </c>
    </row>
    <row r="2517" spans="14:15">
      <c r="N2517" s="5" t="str">
        <f t="shared" si="78"/>
        <v/>
      </c>
      <c r="O2517" s="5" t="str">
        <f t="shared" si="79"/>
        <v/>
      </c>
    </row>
    <row r="2518" spans="14:15">
      <c r="N2518" s="5" t="str">
        <f t="shared" ref="N2518:N2581" si="80">IF(SUM(B2518,D2518,F2518,H2518,J2518,L2518)&gt;0,SUM(B2518,D2518,F2518,H2518,J2518,L2518),TRIM(" ") )</f>
        <v/>
      </c>
      <c r="O2518" s="5" t="str">
        <f t="shared" ref="O2518:O2581" si="81">IF(SUM(C2518,E2518,G2518,I2518,K2518,M2518)&gt;0,SUM(C2518,E2518,G2518,I2518,K2518,M2518),TRIM(" ") )</f>
        <v/>
      </c>
    </row>
    <row r="2519" spans="14:15">
      <c r="N2519" s="5" t="str">
        <f t="shared" si="80"/>
        <v/>
      </c>
      <c r="O2519" s="5" t="str">
        <f t="shared" si="81"/>
        <v/>
      </c>
    </row>
    <row r="2520" spans="14:15">
      <c r="N2520" s="5" t="str">
        <f t="shared" si="80"/>
        <v/>
      </c>
      <c r="O2520" s="5" t="str">
        <f t="shared" si="81"/>
        <v/>
      </c>
    </row>
    <row r="2521" spans="14:15">
      <c r="N2521" s="5" t="str">
        <f t="shared" si="80"/>
        <v/>
      </c>
      <c r="O2521" s="5" t="str">
        <f t="shared" si="81"/>
        <v/>
      </c>
    </row>
    <row r="2522" spans="14:15">
      <c r="N2522" s="5" t="str">
        <f t="shared" si="80"/>
        <v/>
      </c>
      <c r="O2522" s="5" t="str">
        <f t="shared" si="81"/>
        <v/>
      </c>
    </row>
    <row r="2523" spans="14:15">
      <c r="N2523" s="5" t="str">
        <f t="shared" si="80"/>
        <v/>
      </c>
      <c r="O2523" s="5" t="str">
        <f t="shared" si="81"/>
        <v/>
      </c>
    </row>
    <row r="2524" spans="14:15">
      <c r="N2524" s="5" t="str">
        <f t="shared" si="80"/>
        <v/>
      </c>
      <c r="O2524" s="5" t="str">
        <f t="shared" si="81"/>
        <v/>
      </c>
    </row>
    <row r="2525" spans="14:15">
      <c r="N2525" s="5" t="str">
        <f t="shared" si="80"/>
        <v/>
      </c>
      <c r="O2525" s="5" t="str">
        <f t="shared" si="81"/>
        <v/>
      </c>
    </row>
    <row r="2526" spans="14:15">
      <c r="N2526" s="5" t="str">
        <f t="shared" si="80"/>
        <v/>
      </c>
      <c r="O2526" s="5" t="str">
        <f t="shared" si="81"/>
        <v/>
      </c>
    </row>
    <row r="2527" spans="14:15">
      <c r="N2527" s="5" t="str">
        <f t="shared" si="80"/>
        <v/>
      </c>
      <c r="O2527" s="5" t="str">
        <f t="shared" si="81"/>
        <v/>
      </c>
    </row>
    <row r="2528" spans="14:15">
      <c r="N2528" s="5" t="str">
        <f t="shared" si="80"/>
        <v/>
      </c>
      <c r="O2528" s="5" t="str">
        <f t="shared" si="81"/>
        <v/>
      </c>
    </row>
    <row r="2529" spans="14:15">
      <c r="N2529" s="5" t="str">
        <f t="shared" si="80"/>
        <v/>
      </c>
      <c r="O2529" s="5" t="str">
        <f t="shared" si="81"/>
        <v/>
      </c>
    </row>
    <row r="2530" spans="14:15">
      <c r="N2530" s="5" t="str">
        <f t="shared" si="80"/>
        <v/>
      </c>
      <c r="O2530" s="5" t="str">
        <f t="shared" si="81"/>
        <v/>
      </c>
    </row>
    <row r="2531" spans="14:15">
      <c r="N2531" s="5" t="str">
        <f t="shared" si="80"/>
        <v/>
      </c>
      <c r="O2531" s="5" t="str">
        <f t="shared" si="81"/>
        <v/>
      </c>
    </row>
    <row r="2532" spans="14:15">
      <c r="N2532" s="5" t="str">
        <f t="shared" si="80"/>
        <v/>
      </c>
      <c r="O2532" s="5" t="str">
        <f t="shared" si="81"/>
        <v/>
      </c>
    </row>
    <row r="2533" spans="14:15">
      <c r="N2533" s="5" t="str">
        <f t="shared" si="80"/>
        <v/>
      </c>
      <c r="O2533" s="5" t="str">
        <f t="shared" si="81"/>
        <v/>
      </c>
    </row>
    <row r="2534" spans="14:15">
      <c r="N2534" s="5" t="str">
        <f t="shared" si="80"/>
        <v/>
      </c>
      <c r="O2534" s="5" t="str">
        <f t="shared" si="81"/>
        <v/>
      </c>
    </row>
    <row r="2535" spans="14:15">
      <c r="N2535" s="5" t="str">
        <f t="shared" si="80"/>
        <v/>
      </c>
      <c r="O2535" s="5" t="str">
        <f t="shared" si="81"/>
        <v/>
      </c>
    </row>
    <row r="2536" spans="14:15">
      <c r="N2536" s="5" t="str">
        <f t="shared" si="80"/>
        <v/>
      </c>
      <c r="O2536" s="5" t="str">
        <f t="shared" si="81"/>
        <v/>
      </c>
    </row>
    <row r="2537" spans="14:15">
      <c r="N2537" s="5" t="str">
        <f t="shared" si="80"/>
        <v/>
      </c>
      <c r="O2537" s="5" t="str">
        <f t="shared" si="81"/>
        <v/>
      </c>
    </row>
    <row r="2538" spans="14:15">
      <c r="N2538" s="5" t="str">
        <f t="shared" si="80"/>
        <v/>
      </c>
      <c r="O2538" s="5" t="str">
        <f t="shared" si="81"/>
        <v/>
      </c>
    </row>
    <row r="2539" spans="14:15">
      <c r="N2539" s="5" t="str">
        <f t="shared" si="80"/>
        <v/>
      </c>
      <c r="O2539" s="5" t="str">
        <f t="shared" si="81"/>
        <v/>
      </c>
    </row>
    <row r="2540" spans="14:15">
      <c r="N2540" s="5" t="str">
        <f t="shared" si="80"/>
        <v/>
      </c>
      <c r="O2540" s="5" t="str">
        <f t="shared" si="81"/>
        <v/>
      </c>
    </row>
    <row r="2541" spans="14:15">
      <c r="N2541" s="5" t="str">
        <f t="shared" si="80"/>
        <v/>
      </c>
      <c r="O2541" s="5" t="str">
        <f t="shared" si="81"/>
        <v/>
      </c>
    </row>
    <row r="2542" spans="14:15">
      <c r="N2542" s="5" t="str">
        <f t="shared" si="80"/>
        <v/>
      </c>
      <c r="O2542" s="5" t="str">
        <f t="shared" si="81"/>
        <v/>
      </c>
    </row>
    <row r="2543" spans="14:15">
      <c r="N2543" s="5" t="str">
        <f t="shared" si="80"/>
        <v/>
      </c>
      <c r="O2543" s="5" t="str">
        <f t="shared" si="81"/>
        <v/>
      </c>
    </row>
    <row r="2544" spans="14:15">
      <c r="N2544" s="5" t="str">
        <f t="shared" si="80"/>
        <v/>
      </c>
      <c r="O2544" s="5" t="str">
        <f t="shared" si="81"/>
        <v/>
      </c>
    </row>
    <row r="2545" spans="14:15">
      <c r="N2545" s="5" t="str">
        <f t="shared" si="80"/>
        <v/>
      </c>
      <c r="O2545" s="5" t="str">
        <f t="shared" si="81"/>
        <v/>
      </c>
    </row>
    <row r="2546" spans="14:15">
      <c r="N2546" s="5" t="str">
        <f t="shared" si="80"/>
        <v/>
      </c>
      <c r="O2546" s="5" t="str">
        <f t="shared" si="81"/>
        <v/>
      </c>
    </row>
    <row r="2547" spans="14:15">
      <c r="N2547" s="5" t="str">
        <f t="shared" si="80"/>
        <v/>
      </c>
      <c r="O2547" s="5" t="str">
        <f t="shared" si="81"/>
        <v/>
      </c>
    </row>
    <row r="2548" spans="14:15">
      <c r="N2548" s="5" t="str">
        <f t="shared" si="80"/>
        <v/>
      </c>
      <c r="O2548" s="5" t="str">
        <f t="shared" si="81"/>
        <v/>
      </c>
    </row>
    <row r="2549" spans="14:15">
      <c r="N2549" s="5" t="str">
        <f t="shared" si="80"/>
        <v/>
      </c>
      <c r="O2549" s="5" t="str">
        <f t="shared" si="81"/>
        <v/>
      </c>
    </row>
    <row r="2550" spans="14:15">
      <c r="N2550" s="5" t="str">
        <f t="shared" si="80"/>
        <v/>
      </c>
      <c r="O2550" s="5" t="str">
        <f t="shared" si="81"/>
        <v/>
      </c>
    </row>
    <row r="2551" spans="14:15">
      <c r="N2551" s="5" t="str">
        <f t="shared" si="80"/>
        <v/>
      </c>
      <c r="O2551" s="5" t="str">
        <f t="shared" si="81"/>
        <v/>
      </c>
    </row>
    <row r="2552" spans="14:15">
      <c r="N2552" s="5" t="str">
        <f t="shared" si="80"/>
        <v/>
      </c>
      <c r="O2552" s="5" t="str">
        <f t="shared" si="81"/>
        <v/>
      </c>
    </row>
    <row r="2553" spans="14:15">
      <c r="N2553" s="5" t="str">
        <f t="shared" si="80"/>
        <v/>
      </c>
      <c r="O2553" s="5" t="str">
        <f t="shared" si="81"/>
        <v/>
      </c>
    </row>
    <row r="2554" spans="14:15">
      <c r="N2554" s="5" t="str">
        <f t="shared" si="80"/>
        <v/>
      </c>
      <c r="O2554" s="5" t="str">
        <f t="shared" si="81"/>
        <v/>
      </c>
    </row>
    <row r="2555" spans="14:15">
      <c r="N2555" s="5" t="str">
        <f t="shared" si="80"/>
        <v/>
      </c>
      <c r="O2555" s="5" t="str">
        <f t="shared" si="81"/>
        <v/>
      </c>
    </row>
    <row r="2556" spans="14:15">
      <c r="N2556" s="5" t="str">
        <f t="shared" si="80"/>
        <v/>
      </c>
      <c r="O2556" s="5" t="str">
        <f t="shared" si="81"/>
        <v/>
      </c>
    </row>
    <row r="2557" spans="14:15">
      <c r="N2557" s="5" t="str">
        <f t="shared" si="80"/>
        <v/>
      </c>
      <c r="O2557" s="5" t="str">
        <f t="shared" si="81"/>
        <v/>
      </c>
    </row>
    <row r="2558" spans="14:15">
      <c r="N2558" s="5" t="str">
        <f t="shared" si="80"/>
        <v/>
      </c>
      <c r="O2558" s="5" t="str">
        <f t="shared" si="81"/>
        <v/>
      </c>
    </row>
    <row r="2559" spans="14:15">
      <c r="N2559" s="5" t="str">
        <f t="shared" si="80"/>
        <v/>
      </c>
      <c r="O2559" s="5" t="str">
        <f t="shared" si="81"/>
        <v/>
      </c>
    </row>
    <row r="2560" spans="14:15">
      <c r="N2560" s="5" t="str">
        <f t="shared" si="80"/>
        <v/>
      </c>
      <c r="O2560" s="5" t="str">
        <f t="shared" si="81"/>
        <v/>
      </c>
    </row>
    <row r="2561" spans="14:15">
      <c r="N2561" s="5" t="str">
        <f t="shared" si="80"/>
        <v/>
      </c>
      <c r="O2561" s="5" t="str">
        <f t="shared" si="81"/>
        <v/>
      </c>
    </row>
    <row r="2562" spans="14:15">
      <c r="N2562" s="5" t="str">
        <f t="shared" si="80"/>
        <v/>
      </c>
      <c r="O2562" s="5" t="str">
        <f t="shared" si="81"/>
        <v/>
      </c>
    </row>
    <row r="2563" spans="14:15">
      <c r="N2563" s="5" t="str">
        <f t="shared" si="80"/>
        <v/>
      </c>
      <c r="O2563" s="5" t="str">
        <f t="shared" si="81"/>
        <v/>
      </c>
    </row>
    <row r="2564" spans="14:15">
      <c r="N2564" s="5" t="str">
        <f t="shared" si="80"/>
        <v/>
      </c>
      <c r="O2564" s="5" t="str">
        <f t="shared" si="81"/>
        <v/>
      </c>
    </row>
    <row r="2565" spans="14:15">
      <c r="N2565" s="5" t="str">
        <f t="shared" si="80"/>
        <v/>
      </c>
      <c r="O2565" s="5" t="str">
        <f t="shared" si="81"/>
        <v/>
      </c>
    </row>
    <row r="2566" spans="14:15">
      <c r="N2566" s="5" t="str">
        <f t="shared" si="80"/>
        <v/>
      </c>
      <c r="O2566" s="5" t="str">
        <f t="shared" si="81"/>
        <v/>
      </c>
    </row>
    <row r="2567" spans="14:15">
      <c r="N2567" s="5" t="str">
        <f t="shared" si="80"/>
        <v/>
      </c>
      <c r="O2567" s="5" t="str">
        <f t="shared" si="81"/>
        <v/>
      </c>
    </row>
    <row r="2568" spans="14:15">
      <c r="N2568" s="5" t="str">
        <f t="shared" si="80"/>
        <v/>
      </c>
      <c r="O2568" s="5" t="str">
        <f t="shared" si="81"/>
        <v/>
      </c>
    </row>
    <row r="2569" spans="14:15">
      <c r="N2569" s="5" t="str">
        <f t="shared" si="80"/>
        <v/>
      </c>
      <c r="O2569" s="5" t="str">
        <f t="shared" si="81"/>
        <v/>
      </c>
    </row>
    <row r="2570" spans="14:15">
      <c r="N2570" s="5" t="str">
        <f t="shared" si="80"/>
        <v/>
      </c>
      <c r="O2570" s="5" t="str">
        <f t="shared" si="81"/>
        <v/>
      </c>
    </row>
    <row r="2571" spans="14:15">
      <c r="N2571" s="5" t="str">
        <f t="shared" si="80"/>
        <v/>
      </c>
      <c r="O2571" s="5" t="str">
        <f t="shared" si="81"/>
        <v/>
      </c>
    </row>
    <row r="2572" spans="14:15">
      <c r="N2572" s="5" t="str">
        <f t="shared" si="80"/>
        <v/>
      </c>
      <c r="O2572" s="5" t="str">
        <f t="shared" si="81"/>
        <v/>
      </c>
    </row>
    <row r="2573" spans="14:15">
      <c r="N2573" s="5" t="str">
        <f t="shared" si="80"/>
        <v/>
      </c>
      <c r="O2573" s="5" t="str">
        <f t="shared" si="81"/>
        <v/>
      </c>
    </row>
    <row r="2574" spans="14:15">
      <c r="N2574" s="5" t="str">
        <f t="shared" si="80"/>
        <v/>
      </c>
      <c r="O2574" s="5" t="str">
        <f t="shared" si="81"/>
        <v/>
      </c>
    </row>
    <row r="2575" spans="14:15">
      <c r="N2575" s="5" t="str">
        <f t="shared" si="80"/>
        <v/>
      </c>
      <c r="O2575" s="5" t="str">
        <f t="shared" si="81"/>
        <v/>
      </c>
    </row>
    <row r="2576" spans="14:15">
      <c r="N2576" s="5" t="str">
        <f t="shared" si="80"/>
        <v/>
      </c>
      <c r="O2576" s="5" t="str">
        <f t="shared" si="81"/>
        <v/>
      </c>
    </row>
    <row r="2577" spans="14:15">
      <c r="N2577" s="5" t="str">
        <f t="shared" si="80"/>
        <v/>
      </c>
      <c r="O2577" s="5" t="str">
        <f t="shared" si="81"/>
        <v/>
      </c>
    </row>
    <row r="2578" spans="14:15">
      <c r="N2578" s="5" t="str">
        <f t="shared" si="80"/>
        <v/>
      </c>
      <c r="O2578" s="5" t="str">
        <f t="shared" si="81"/>
        <v/>
      </c>
    </row>
    <row r="2579" spans="14:15">
      <c r="N2579" s="5" t="str">
        <f t="shared" si="80"/>
        <v/>
      </c>
      <c r="O2579" s="5" t="str">
        <f t="shared" si="81"/>
        <v/>
      </c>
    </row>
    <row r="2580" spans="14:15">
      <c r="N2580" s="5" t="str">
        <f t="shared" si="80"/>
        <v/>
      </c>
      <c r="O2580" s="5" t="str">
        <f t="shared" si="81"/>
        <v/>
      </c>
    </row>
    <row r="2581" spans="14:15">
      <c r="N2581" s="5" t="str">
        <f t="shared" si="80"/>
        <v/>
      </c>
      <c r="O2581" s="5" t="str">
        <f t="shared" si="81"/>
        <v/>
      </c>
    </row>
    <row r="2582" spans="14:15">
      <c r="N2582" s="5" t="str">
        <f t="shared" ref="N2582:N2645" si="82">IF(SUM(B2582,D2582,F2582,H2582,J2582,L2582)&gt;0,SUM(B2582,D2582,F2582,H2582,J2582,L2582),TRIM(" ") )</f>
        <v/>
      </c>
      <c r="O2582" s="5" t="str">
        <f t="shared" ref="O2582:O2645" si="83">IF(SUM(C2582,E2582,G2582,I2582,K2582,M2582)&gt;0,SUM(C2582,E2582,G2582,I2582,K2582,M2582),TRIM(" ") )</f>
        <v/>
      </c>
    </row>
    <row r="2583" spans="14:15">
      <c r="N2583" s="5" t="str">
        <f t="shared" si="82"/>
        <v/>
      </c>
      <c r="O2583" s="5" t="str">
        <f t="shared" si="83"/>
        <v/>
      </c>
    </row>
    <row r="2584" spans="14:15">
      <c r="N2584" s="5" t="str">
        <f t="shared" si="82"/>
        <v/>
      </c>
      <c r="O2584" s="5" t="str">
        <f t="shared" si="83"/>
        <v/>
      </c>
    </row>
    <row r="2585" spans="14:15">
      <c r="N2585" s="5" t="str">
        <f t="shared" si="82"/>
        <v/>
      </c>
      <c r="O2585" s="5" t="str">
        <f t="shared" si="83"/>
        <v/>
      </c>
    </row>
    <row r="2586" spans="14:15">
      <c r="N2586" s="5" t="str">
        <f t="shared" si="82"/>
        <v/>
      </c>
      <c r="O2586" s="5" t="str">
        <f t="shared" si="83"/>
        <v/>
      </c>
    </row>
    <row r="2587" spans="14:15">
      <c r="N2587" s="5" t="str">
        <f t="shared" si="82"/>
        <v/>
      </c>
      <c r="O2587" s="5" t="str">
        <f t="shared" si="83"/>
        <v/>
      </c>
    </row>
    <row r="2588" spans="14:15">
      <c r="N2588" s="5" t="str">
        <f t="shared" si="82"/>
        <v/>
      </c>
      <c r="O2588" s="5" t="str">
        <f t="shared" si="83"/>
        <v/>
      </c>
    </row>
    <row r="2589" spans="14:15">
      <c r="N2589" s="5" t="str">
        <f t="shared" si="82"/>
        <v/>
      </c>
      <c r="O2589" s="5" t="str">
        <f t="shared" si="83"/>
        <v/>
      </c>
    </row>
    <row r="2590" spans="14:15">
      <c r="N2590" s="5" t="str">
        <f t="shared" si="82"/>
        <v/>
      </c>
      <c r="O2590" s="5" t="str">
        <f t="shared" si="83"/>
        <v/>
      </c>
    </row>
    <row r="2591" spans="14:15">
      <c r="N2591" s="5" t="str">
        <f t="shared" si="82"/>
        <v/>
      </c>
      <c r="O2591" s="5" t="str">
        <f t="shared" si="83"/>
        <v/>
      </c>
    </row>
    <row r="2592" spans="14:15">
      <c r="N2592" s="5" t="str">
        <f t="shared" si="82"/>
        <v/>
      </c>
      <c r="O2592" s="5" t="str">
        <f t="shared" si="83"/>
        <v/>
      </c>
    </row>
    <row r="2593" spans="14:15">
      <c r="N2593" s="5" t="str">
        <f t="shared" si="82"/>
        <v/>
      </c>
      <c r="O2593" s="5" t="str">
        <f t="shared" si="83"/>
        <v/>
      </c>
    </row>
    <row r="2594" spans="14:15">
      <c r="N2594" s="5" t="str">
        <f t="shared" si="82"/>
        <v/>
      </c>
      <c r="O2594" s="5" t="str">
        <f t="shared" si="83"/>
        <v/>
      </c>
    </row>
    <row r="2595" spans="14:15">
      <c r="N2595" s="5" t="str">
        <f t="shared" si="82"/>
        <v/>
      </c>
      <c r="O2595" s="5" t="str">
        <f t="shared" si="83"/>
        <v/>
      </c>
    </row>
    <row r="2596" spans="14:15">
      <c r="N2596" s="5" t="str">
        <f t="shared" si="82"/>
        <v/>
      </c>
      <c r="O2596" s="5" t="str">
        <f t="shared" si="83"/>
        <v/>
      </c>
    </row>
    <row r="2597" spans="14:15">
      <c r="N2597" s="5" t="str">
        <f t="shared" si="82"/>
        <v/>
      </c>
      <c r="O2597" s="5" t="str">
        <f t="shared" si="83"/>
        <v/>
      </c>
    </row>
    <row r="2598" spans="14:15">
      <c r="N2598" s="5" t="str">
        <f t="shared" si="82"/>
        <v/>
      </c>
      <c r="O2598" s="5" t="str">
        <f t="shared" si="83"/>
        <v/>
      </c>
    </row>
    <row r="2599" spans="14:15">
      <c r="N2599" s="5" t="str">
        <f t="shared" si="82"/>
        <v/>
      </c>
      <c r="O2599" s="5" t="str">
        <f t="shared" si="83"/>
        <v/>
      </c>
    </row>
    <row r="2600" spans="14:15">
      <c r="N2600" s="5" t="str">
        <f t="shared" si="82"/>
        <v/>
      </c>
      <c r="O2600" s="5" t="str">
        <f t="shared" si="83"/>
        <v/>
      </c>
    </row>
    <row r="2601" spans="14:15">
      <c r="N2601" s="5" t="str">
        <f t="shared" si="82"/>
        <v/>
      </c>
      <c r="O2601" s="5" t="str">
        <f t="shared" si="83"/>
        <v/>
      </c>
    </row>
    <row r="2602" spans="14:15">
      <c r="N2602" s="5" t="str">
        <f t="shared" si="82"/>
        <v/>
      </c>
      <c r="O2602" s="5" t="str">
        <f t="shared" si="83"/>
        <v/>
      </c>
    </row>
    <row r="2603" spans="14:15">
      <c r="N2603" s="5" t="str">
        <f t="shared" si="82"/>
        <v/>
      </c>
      <c r="O2603" s="5" t="str">
        <f t="shared" si="83"/>
        <v/>
      </c>
    </row>
    <row r="2604" spans="14:15">
      <c r="N2604" s="5" t="str">
        <f t="shared" si="82"/>
        <v/>
      </c>
      <c r="O2604" s="5" t="str">
        <f t="shared" si="83"/>
        <v/>
      </c>
    </row>
    <row r="2605" spans="14:15">
      <c r="N2605" s="5" t="str">
        <f t="shared" si="82"/>
        <v/>
      </c>
      <c r="O2605" s="5" t="str">
        <f t="shared" si="83"/>
        <v/>
      </c>
    </row>
    <row r="2606" spans="14:15">
      <c r="N2606" s="5" t="str">
        <f t="shared" si="82"/>
        <v/>
      </c>
      <c r="O2606" s="5" t="str">
        <f t="shared" si="83"/>
        <v/>
      </c>
    </row>
    <row r="2607" spans="14:15">
      <c r="N2607" s="5" t="str">
        <f t="shared" si="82"/>
        <v/>
      </c>
      <c r="O2607" s="5" t="str">
        <f t="shared" si="83"/>
        <v/>
      </c>
    </row>
    <row r="2608" spans="14:15">
      <c r="N2608" s="5" t="str">
        <f t="shared" si="82"/>
        <v/>
      </c>
      <c r="O2608" s="5" t="str">
        <f t="shared" si="83"/>
        <v/>
      </c>
    </row>
    <row r="2609" spans="14:15">
      <c r="N2609" s="5" t="str">
        <f t="shared" si="82"/>
        <v/>
      </c>
      <c r="O2609" s="5" t="str">
        <f t="shared" si="83"/>
        <v/>
      </c>
    </row>
    <row r="2610" spans="14:15">
      <c r="N2610" s="5" t="str">
        <f t="shared" si="82"/>
        <v/>
      </c>
      <c r="O2610" s="5" t="str">
        <f t="shared" si="83"/>
        <v/>
      </c>
    </row>
    <row r="2611" spans="14:15">
      <c r="N2611" s="5" t="str">
        <f t="shared" si="82"/>
        <v/>
      </c>
      <c r="O2611" s="5" t="str">
        <f t="shared" si="83"/>
        <v/>
      </c>
    </row>
    <row r="2612" spans="14:15">
      <c r="N2612" s="5" t="str">
        <f t="shared" si="82"/>
        <v/>
      </c>
      <c r="O2612" s="5" t="str">
        <f t="shared" si="83"/>
        <v/>
      </c>
    </row>
    <row r="2613" spans="14:15">
      <c r="N2613" s="5" t="str">
        <f t="shared" si="82"/>
        <v/>
      </c>
      <c r="O2613" s="5" t="str">
        <f t="shared" si="83"/>
        <v/>
      </c>
    </row>
    <row r="2614" spans="14:15">
      <c r="N2614" s="5" t="str">
        <f t="shared" si="82"/>
        <v/>
      </c>
      <c r="O2614" s="5" t="str">
        <f t="shared" si="83"/>
        <v/>
      </c>
    </row>
    <row r="2615" spans="14:15">
      <c r="N2615" s="5" t="str">
        <f t="shared" si="82"/>
        <v/>
      </c>
      <c r="O2615" s="5" t="str">
        <f t="shared" si="83"/>
        <v/>
      </c>
    </row>
    <row r="2616" spans="14:15">
      <c r="N2616" s="5" t="str">
        <f t="shared" si="82"/>
        <v/>
      </c>
      <c r="O2616" s="5" t="str">
        <f t="shared" si="83"/>
        <v/>
      </c>
    </row>
    <row r="2617" spans="14:15">
      <c r="N2617" s="5" t="str">
        <f t="shared" si="82"/>
        <v/>
      </c>
      <c r="O2617" s="5" t="str">
        <f t="shared" si="83"/>
        <v/>
      </c>
    </row>
    <row r="2618" spans="14:15">
      <c r="N2618" s="5" t="str">
        <f t="shared" si="82"/>
        <v/>
      </c>
      <c r="O2618" s="5" t="str">
        <f t="shared" si="83"/>
        <v/>
      </c>
    </row>
    <row r="2619" spans="14:15">
      <c r="N2619" s="5" t="str">
        <f t="shared" si="82"/>
        <v/>
      </c>
      <c r="O2619" s="5" t="str">
        <f t="shared" si="83"/>
        <v/>
      </c>
    </row>
    <row r="2620" spans="14:15">
      <c r="N2620" s="5" t="str">
        <f t="shared" si="82"/>
        <v/>
      </c>
      <c r="O2620" s="5" t="str">
        <f t="shared" si="83"/>
        <v/>
      </c>
    </row>
    <row r="2621" spans="14:15">
      <c r="N2621" s="5" t="str">
        <f t="shared" si="82"/>
        <v/>
      </c>
      <c r="O2621" s="5" t="str">
        <f t="shared" si="83"/>
        <v/>
      </c>
    </row>
    <row r="2622" spans="14:15">
      <c r="N2622" s="5" t="str">
        <f t="shared" si="82"/>
        <v/>
      </c>
      <c r="O2622" s="5" t="str">
        <f t="shared" si="83"/>
        <v/>
      </c>
    </row>
    <row r="2623" spans="14:15">
      <c r="N2623" s="5" t="str">
        <f t="shared" si="82"/>
        <v/>
      </c>
      <c r="O2623" s="5" t="str">
        <f t="shared" si="83"/>
        <v/>
      </c>
    </row>
    <row r="2624" spans="14:15">
      <c r="N2624" s="5" t="str">
        <f t="shared" si="82"/>
        <v/>
      </c>
      <c r="O2624" s="5" t="str">
        <f t="shared" si="83"/>
        <v/>
      </c>
    </row>
    <row r="2625" spans="14:15">
      <c r="N2625" s="5" t="str">
        <f t="shared" si="82"/>
        <v/>
      </c>
      <c r="O2625" s="5" t="str">
        <f t="shared" si="83"/>
        <v/>
      </c>
    </row>
    <row r="2626" spans="14:15">
      <c r="N2626" s="5" t="str">
        <f t="shared" si="82"/>
        <v/>
      </c>
      <c r="O2626" s="5" t="str">
        <f t="shared" si="83"/>
        <v/>
      </c>
    </row>
    <row r="2627" spans="14:15">
      <c r="N2627" s="5" t="str">
        <f t="shared" si="82"/>
        <v/>
      </c>
      <c r="O2627" s="5" t="str">
        <f t="shared" si="83"/>
        <v/>
      </c>
    </row>
    <row r="2628" spans="14:15">
      <c r="N2628" s="5" t="str">
        <f t="shared" si="82"/>
        <v/>
      </c>
      <c r="O2628" s="5" t="str">
        <f t="shared" si="83"/>
        <v/>
      </c>
    </row>
    <row r="2629" spans="14:15">
      <c r="N2629" s="5" t="str">
        <f t="shared" si="82"/>
        <v/>
      </c>
      <c r="O2629" s="5" t="str">
        <f t="shared" si="83"/>
        <v/>
      </c>
    </row>
    <row r="2630" spans="14:15">
      <c r="N2630" s="5" t="str">
        <f t="shared" si="82"/>
        <v/>
      </c>
      <c r="O2630" s="5" t="str">
        <f t="shared" si="83"/>
        <v/>
      </c>
    </row>
    <row r="2631" spans="14:15">
      <c r="N2631" s="5" t="str">
        <f t="shared" si="82"/>
        <v/>
      </c>
      <c r="O2631" s="5" t="str">
        <f t="shared" si="83"/>
        <v/>
      </c>
    </row>
    <row r="2632" spans="14:15">
      <c r="N2632" s="5" t="str">
        <f t="shared" si="82"/>
        <v/>
      </c>
      <c r="O2632" s="5" t="str">
        <f t="shared" si="83"/>
        <v/>
      </c>
    </row>
    <row r="2633" spans="14:15">
      <c r="N2633" s="5" t="str">
        <f t="shared" si="82"/>
        <v/>
      </c>
      <c r="O2633" s="5" t="str">
        <f t="shared" si="83"/>
        <v/>
      </c>
    </row>
    <row r="2634" spans="14:15">
      <c r="N2634" s="5" t="str">
        <f t="shared" si="82"/>
        <v/>
      </c>
      <c r="O2634" s="5" t="str">
        <f t="shared" si="83"/>
        <v/>
      </c>
    </row>
    <row r="2635" spans="14:15">
      <c r="N2635" s="5" t="str">
        <f t="shared" si="82"/>
        <v/>
      </c>
      <c r="O2635" s="5" t="str">
        <f t="shared" si="83"/>
        <v/>
      </c>
    </row>
    <row r="2636" spans="14:15">
      <c r="N2636" s="5" t="str">
        <f t="shared" si="82"/>
        <v/>
      </c>
      <c r="O2636" s="5" t="str">
        <f t="shared" si="83"/>
        <v/>
      </c>
    </row>
    <row r="2637" spans="14:15">
      <c r="N2637" s="5" t="str">
        <f t="shared" si="82"/>
        <v/>
      </c>
      <c r="O2637" s="5" t="str">
        <f t="shared" si="83"/>
        <v/>
      </c>
    </row>
    <row r="2638" spans="14:15">
      <c r="N2638" s="5" t="str">
        <f t="shared" si="82"/>
        <v/>
      </c>
      <c r="O2638" s="5" t="str">
        <f t="shared" si="83"/>
        <v/>
      </c>
    </row>
    <row r="2639" spans="14:15">
      <c r="N2639" s="5" t="str">
        <f t="shared" si="82"/>
        <v/>
      </c>
      <c r="O2639" s="5" t="str">
        <f t="shared" si="83"/>
        <v/>
      </c>
    </row>
    <row r="2640" spans="14:15">
      <c r="N2640" s="5" t="str">
        <f t="shared" si="82"/>
        <v/>
      </c>
      <c r="O2640" s="5" t="str">
        <f t="shared" si="83"/>
        <v/>
      </c>
    </row>
    <row r="2641" spans="14:15">
      <c r="N2641" s="5" t="str">
        <f t="shared" si="82"/>
        <v/>
      </c>
      <c r="O2641" s="5" t="str">
        <f t="shared" si="83"/>
        <v/>
      </c>
    </row>
    <row r="2642" spans="14:15">
      <c r="N2642" s="5" t="str">
        <f t="shared" si="82"/>
        <v/>
      </c>
      <c r="O2642" s="5" t="str">
        <f t="shared" si="83"/>
        <v/>
      </c>
    </row>
    <row r="2643" spans="14:15">
      <c r="N2643" s="5" t="str">
        <f t="shared" si="82"/>
        <v/>
      </c>
      <c r="O2643" s="5" t="str">
        <f t="shared" si="83"/>
        <v/>
      </c>
    </row>
    <row r="2644" spans="14:15">
      <c r="N2644" s="5" t="str">
        <f t="shared" si="82"/>
        <v/>
      </c>
      <c r="O2644" s="5" t="str">
        <f t="shared" si="83"/>
        <v/>
      </c>
    </row>
    <row r="2645" spans="14:15">
      <c r="N2645" s="5" t="str">
        <f t="shared" si="82"/>
        <v/>
      </c>
      <c r="O2645" s="5" t="str">
        <f t="shared" si="83"/>
        <v/>
      </c>
    </row>
    <row r="2646" spans="14:15">
      <c r="N2646" s="5" t="str">
        <f t="shared" ref="N2646:N2709" si="84">IF(SUM(B2646,D2646,F2646,H2646,J2646,L2646)&gt;0,SUM(B2646,D2646,F2646,H2646,J2646,L2646),TRIM(" ") )</f>
        <v/>
      </c>
      <c r="O2646" s="5" t="str">
        <f t="shared" ref="O2646:O2709" si="85">IF(SUM(C2646,E2646,G2646,I2646,K2646,M2646)&gt;0,SUM(C2646,E2646,G2646,I2646,K2646,M2646),TRIM(" ") )</f>
        <v/>
      </c>
    </row>
    <row r="2647" spans="14:15">
      <c r="N2647" s="5" t="str">
        <f t="shared" si="84"/>
        <v/>
      </c>
      <c r="O2647" s="5" t="str">
        <f t="shared" si="85"/>
        <v/>
      </c>
    </row>
    <row r="2648" spans="14:15">
      <c r="N2648" s="5" t="str">
        <f t="shared" si="84"/>
        <v/>
      </c>
      <c r="O2648" s="5" t="str">
        <f t="shared" si="85"/>
        <v/>
      </c>
    </row>
    <row r="2649" spans="14:15">
      <c r="N2649" s="5" t="str">
        <f t="shared" si="84"/>
        <v/>
      </c>
      <c r="O2649" s="5" t="str">
        <f t="shared" si="85"/>
        <v/>
      </c>
    </row>
    <row r="2650" spans="14:15">
      <c r="N2650" s="5" t="str">
        <f t="shared" si="84"/>
        <v/>
      </c>
      <c r="O2650" s="5" t="str">
        <f t="shared" si="85"/>
        <v/>
      </c>
    </row>
    <row r="2651" spans="14:15">
      <c r="N2651" s="5" t="str">
        <f t="shared" si="84"/>
        <v/>
      </c>
      <c r="O2651" s="5" t="str">
        <f t="shared" si="85"/>
        <v/>
      </c>
    </row>
    <row r="2652" spans="14:15">
      <c r="N2652" s="5" t="str">
        <f t="shared" si="84"/>
        <v/>
      </c>
      <c r="O2652" s="5" t="str">
        <f t="shared" si="85"/>
        <v/>
      </c>
    </row>
    <row r="2653" spans="14:15">
      <c r="N2653" s="5" t="str">
        <f t="shared" si="84"/>
        <v/>
      </c>
      <c r="O2653" s="5" t="str">
        <f t="shared" si="85"/>
        <v/>
      </c>
    </row>
    <row r="2654" spans="14:15">
      <c r="N2654" s="5" t="str">
        <f t="shared" si="84"/>
        <v/>
      </c>
      <c r="O2654" s="5" t="str">
        <f t="shared" si="85"/>
        <v/>
      </c>
    </row>
    <row r="2655" spans="14:15">
      <c r="N2655" s="5" t="str">
        <f t="shared" si="84"/>
        <v/>
      </c>
      <c r="O2655" s="5" t="str">
        <f t="shared" si="85"/>
        <v/>
      </c>
    </row>
    <row r="2656" spans="14:15">
      <c r="N2656" s="5" t="str">
        <f t="shared" si="84"/>
        <v/>
      </c>
      <c r="O2656" s="5" t="str">
        <f t="shared" si="85"/>
        <v/>
      </c>
    </row>
    <row r="2657" spans="14:15">
      <c r="N2657" s="5" t="str">
        <f t="shared" si="84"/>
        <v/>
      </c>
      <c r="O2657" s="5" t="str">
        <f t="shared" si="85"/>
        <v/>
      </c>
    </row>
    <row r="2658" spans="14:15">
      <c r="N2658" s="5" t="str">
        <f t="shared" si="84"/>
        <v/>
      </c>
      <c r="O2658" s="5" t="str">
        <f t="shared" si="85"/>
        <v/>
      </c>
    </row>
    <row r="2659" spans="14:15">
      <c r="N2659" s="5" t="str">
        <f t="shared" si="84"/>
        <v/>
      </c>
      <c r="O2659" s="5" t="str">
        <f t="shared" si="85"/>
        <v/>
      </c>
    </row>
    <row r="2660" spans="14:15">
      <c r="N2660" s="5" t="str">
        <f t="shared" si="84"/>
        <v/>
      </c>
      <c r="O2660" s="5" t="str">
        <f t="shared" si="85"/>
        <v/>
      </c>
    </row>
    <row r="2661" spans="14:15">
      <c r="N2661" s="5" t="str">
        <f t="shared" si="84"/>
        <v/>
      </c>
      <c r="O2661" s="5" t="str">
        <f t="shared" si="85"/>
        <v/>
      </c>
    </row>
    <row r="2662" spans="14:15">
      <c r="N2662" s="5" t="str">
        <f t="shared" si="84"/>
        <v/>
      </c>
      <c r="O2662" s="5" t="str">
        <f t="shared" si="85"/>
        <v/>
      </c>
    </row>
    <row r="2663" spans="14:15">
      <c r="N2663" s="5" t="str">
        <f t="shared" si="84"/>
        <v/>
      </c>
      <c r="O2663" s="5" t="str">
        <f t="shared" si="85"/>
        <v/>
      </c>
    </row>
    <row r="2664" spans="14:15">
      <c r="N2664" s="5" t="str">
        <f t="shared" si="84"/>
        <v/>
      </c>
      <c r="O2664" s="5" t="str">
        <f t="shared" si="85"/>
        <v/>
      </c>
    </row>
    <row r="2665" spans="14:15">
      <c r="N2665" s="5" t="str">
        <f t="shared" si="84"/>
        <v/>
      </c>
      <c r="O2665" s="5" t="str">
        <f t="shared" si="85"/>
        <v/>
      </c>
    </row>
    <row r="2666" spans="14:15">
      <c r="N2666" s="5" t="str">
        <f t="shared" si="84"/>
        <v/>
      </c>
      <c r="O2666" s="5" t="str">
        <f t="shared" si="85"/>
        <v/>
      </c>
    </row>
    <row r="2667" spans="14:15">
      <c r="N2667" s="5" t="str">
        <f t="shared" si="84"/>
        <v/>
      </c>
      <c r="O2667" s="5" t="str">
        <f t="shared" si="85"/>
        <v/>
      </c>
    </row>
    <row r="2668" spans="14:15">
      <c r="N2668" s="5" t="str">
        <f t="shared" si="84"/>
        <v/>
      </c>
      <c r="O2668" s="5" t="str">
        <f t="shared" si="85"/>
        <v/>
      </c>
    </row>
    <row r="2669" spans="14:15">
      <c r="N2669" s="5" t="str">
        <f t="shared" si="84"/>
        <v/>
      </c>
      <c r="O2669" s="5" t="str">
        <f t="shared" si="85"/>
        <v/>
      </c>
    </row>
    <row r="2670" spans="14:15">
      <c r="N2670" s="5" t="str">
        <f t="shared" si="84"/>
        <v/>
      </c>
      <c r="O2670" s="5" t="str">
        <f t="shared" si="85"/>
        <v/>
      </c>
    </row>
    <row r="2671" spans="14:15">
      <c r="N2671" s="5" t="str">
        <f t="shared" si="84"/>
        <v/>
      </c>
      <c r="O2671" s="5" t="str">
        <f t="shared" si="85"/>
        <v/>
      </c>
    </row>
    <row r="2672" spans="14:15">
      <c r="N2672" s="5" t="str">
        <f t="shared" si="84"/>
        <v/>
      </c>
      <c r="O2672" s="5" t="str">
        <f t="shared" si="85"/>
        <v/>
      </c>
    </row>
    <row r="2673" spans="14:15">
      <c r="N2673" s="5" t="str">
        <f t="shared" si="84"/>
        <v/>
      </c>
      <c r="O2673" s="5" t="str">
        <f t="shared" si="85"/>
        <v/>
      </c>
    </row>
    <row r="2674" spans="14:15">
      <c r="N2674" s="5" t="str">
        <f t="shared" si="84"/>
        <v/>
      </c>
      <c r="O2674" s="5" t="str">
        <f t="shared" si="85"/>
        <v/>
      </c>
    </row>
    <row r="2675" spans="14:15">
      <c r="N2675" s="5" t="str">
        <f t="shared" si="84"/>
        <v/>
      </c>
      <c r="O2675" s="5" t="str">
        <f t="shared" si="85"/>
        <v/>
      </c>
    </row>
    <row r="2676" spans="14:15">
      <c r="N2676" s="5" t="str">
        <f t="shared" si="84"/>
        <v/>
      </c>
      <c r="O2676" s="5" t="str">
        <f t="shared" si="85"/>
        <v/>
      </c>
    </row>
    <row r="2677" spans="14:15">
      <c r="N2677" s="5" t="str">
        <f t="shared" si="84"/>
        <v/>
      </c>
      <c r="O2677" s="5" t="str">
        <f t="shared" si="85"/>
        <v/>
      </c>
    </row>
    <row r="2678" spans="14:15">
      <c r="N2678" s="5" t="str">
        <f t="shared" si="84"/>
        <v/>
      </c>
      <c r="O2678" s="5" t="str">
        <f t="shared" si="85"/>
        <v/>
      </c>
    </row>
    <row r="2679" spans="14:15">
      <c r="N2679" s="5" t="str">
        <f t="shared" si="84"/>
        <v/>
      </c>
      <c r="O2679" s="5" t="str">
        <f t="shared" si="85"/>
        <v/>
      </c>
    </row>
    <row r="2680" spans="14:15">
      <c r="N2680" s="5" t="str">
        <f t="shared" si="84"/>
        <v/>
      </c>
      <c r="O2680" s="5" t="str">
        <f t="shared" si="85"/>
        <v/>
      </c>
    </row>
    <row r="2681" spans="14:15">
      <c r="N2681" s="5" t="str">
        <f t="shared" si="84"/>
        <v/>
      </c>
      <c r="O2681" s="5" t="str">
        <f t="shared" si="85"/>
        <v/>
      </c>
    </row>
    <row r="2682" spans="14:15">
      <c r="N2682" s="5" t="str">
        <f t="shared" si="84"/>
        <v/>
      </c>
      <c r="O2682" s="5" t="str">
        <f t="shared" si="85"/>
        <v/>
      </c>
    </row>
    <row r="2683" spans="14:15">
      <c r="N2683" s="5" t="str">
        <f t="shared" si="84"/>
        <v/>
      </c>
      <c r="O2683" s="5" t="str">
        <f t="shared" si="85"/>
        <v/>
      </c>
    </row>
    <row r="2684" spans="14:15">
      <c r="N2684" s="5" t="str">
        <f t="shared" si="84"/>
        <v/>
      </c>
      <c r="O2684" s="5" t="str">
        <f t="shared" si="85"/>
        <v/>
      </c>
    </row>
    <row r="2685" spans="14:15">
      <c r="N2685" s="5" t="str">
        <f t="shared" si="84"/>
        <v/>
      </c>
      <c r="O2685" s="5" t="str">
        <f t="shared" si="85"/>
        <v/>
      </c>
    </row>
    <row r="2686" spans="14:15">
      <c r="N2686" s="5" t="str">
        <f t="shared" si="84"/>
        <v/>
      </c>
      <c r="O2686" s="5" t="str">
        <f t="shared" si="85"/>
        <v/>
      </c>
    </row>
    <row r="2687" spans="14:15">
      <c r="N2687" s="5" t="str">
        <f t="shared" si="84"/>
        <v/>
      </c>
      <c r="O2687" s="5" t="str">
        <f t="shared" si="85"/>
        <v/>
      </c>
    </row>
    <row r="2688" spans="14:15">
      <c r="N2688" s="5" t="str">
        <f t="shared" si="84"/>
        <v/>
      </c>
      <c r="O2688" s="5" t="str">
        <f t="shared" si="85"/>
        <v/>
      </c>
    </row>
    <row r="2689" spans="14:15">
      <c r="N2689" s="5" t="str">
        <f t="shared" si="84"/>
        <v/>
      </c>
      <c r="O2689" s="5" t="str">
        <f t="shared" si="85"/>
        <v/>
      </c>
    </row>
    <row r="2690" spans="14:15">
      <c r="N2690" s="5" t="str">
        <f t="shared" si="84"/>
        <v/>
      </c>
      <c r="O2690" s="5" t="str">
        <f t="shared" si="85"/>
        <v/>
      </c>
    </row>
    <row r="2691" spans="14:15">
      <c r="N2691" s="5" t="str">
        <f t="shared" si="84"/>
        <v/>
      </c>
      <c r="O2691" s="5" t="str">
        <f t="shared" si="85"/>
        <v/>
      </c>
    </row>
    <row r="2692" spans="14:15">
      <c r="N2692" s="5" t="str">
        <f t="shared" si="84"/>
        <v/>
      </c>
      <c r="O2692" s="5" t="str">
        <f t="shared" si="85"/>
        <v/>
      </c>
    </row>
    <row r="2693" spans="14:15">
      <c r="N2693" s="5" t="str">
        <f t="shared" si="84"/>
        <v/>
      </c>
      <c r="O2693" s="5" t="str">
        <f t="shared" si="85"/>
        <v/>
      </c>
    </row>
    <row r="2694" spans="14:15">
      <c r="N2694" s="5" t="str">
        <f t="shared" si="84"/>
        <v/>
      </c>
      <c r="O2694" s="5" t="str">
        <f t="shared" si="85"/>
        <v/>
      </c>
    </row>
    <row r="2695" spans="14:15">
      <c r="N2695" s="5" t="str">
        <f t="shared" si="84"/>
        <v/>
      </c>
      <c r="O2695" s="5" t="str">
        <f t="shared" si="85"/>
        <v/>
      </c>
    </row>
    <row r="2696" spans="14:15">
      <c r="N2696" s="5" t="str">
        <f t="shared" si="84"/>
        <v/>
      </c>
      <c r="O2696" s="5" t="str">
        <f t="shared" si="85"/>
        <v/>
      </c>
    </row>
    <row r="2697" spans="14:15">
      <c r="N2697" s="5" t="str">
        <f t="shared" si="84"/>
        <v/>
      </c>
      <c r="O2697" s="5" t="str">
        <f t="shared" si="85"/>
        <v/>
      </c>
    </row>
    <row r="2698" spans="14:15">
      <c r="N2698" s="5" t="str">
        <f t="shared" si="84"/>
        <v/>
      </c>
      <c r="O2698" s="5" t="str">
        <f t="shared" si="85"/>
        <v/>
      </c>
    </row>
    <row r="2699" spans="14:15">
      <c r="N2699" s="5" t="str">
        <f t="shared" si="84"/>
        <v/>
      </c>
      <c r="O2699" s="5" t="str">
        <f t="shared" si="85"/>
        <v/>
      </c>
    </row>
    <row r="2700" spans="14:15">
      <c r="N2700" s="5" t="str">
        <f t="shared" si="84"/>
        <v/>
      </c>
      <c r="O2700" s="5" t="str">
        <f t="shared" si="85"/>
        <v/>
      </c>
    </row>
    <row r="2701" spans="14:15">
      <c r="N2701" s="5" t="str">
        <f t="shared" si="84"/>
        <v/>
      </c>
      <c r="O2701" s="5" t="str">
        <f t="shared" si="85"/>
        <v/>
      </c>
    </row>
    <row r="2702" spans="14:15">
      <c r="N2702" s="5" t="str">
        <f t="shared" si="84"/>
        <v/>
      </c>
      <c r="O2702" s="5" t="str">
        <f t="shared" si="85"/>
        <v/>
      </c>
    </row>
    <row r="2703" spans="14:15">
      <c r="N2703" s="5" t="str">
        <f t="shared" si="84"/>
        <v/>
      </c>
      <c r="O2703" s="5" t="str">
        <f t="shared" si="85"/>
        <v/>
      </c>
    </row>
    <row r="2704" spans="14:15">
      <c r="N2704" s="5" t="str">
        <f t="shared" si="84"/>
        <v/>
      </c>
      <c r="O2704" s="5" t="str">
        <f t="shared" si="85"/>
        <v/>
      </c>
    </row>
    <row r="2705" spans="14:15">
      <c r="N2705" s="5" t="str">
        <f t="shared" si="84"/>
        <v/>
      </c>
      <c r="O2705" s="5" t="str">
        <f t="shared" si="85"/>
        <v/>
      </c>
    </row>
    <row r="2706" spans="14:15">
      <c r="N2706" s="5" t="str">
        <f t="shared" si="84"/>
        <v/>
      </c>
      <c r="O2706" s="5" t="str">
        <f t="shared" si="85"/>
        <v/>
      </c>
    </row>
    <row r="2707" spans="14:15">
      <c r="N2707" s="5" t="str">
        <f t="shared" si="84"/>
        <v/>
      </c>
      <c r="O2707" s="5" t="str">
        <f t="shared" si="85"/>
        <v/>
      </c>
    </row>
    <row r="2708" spans="14:15">
      <c r="N2708" s="5" t="str">
        <f t="shared" si="84"/>
        <v/>
      </c>
      <c r="O2708" s="5" t="str">
        <f t="shared" si="85"/>
        <v/>
      </c>
    </row>
    <row r="2709" spans="14:15">
      <c r="N2709" s="5" t="str">
        <f t="shared" si="84"/>
        <v/>
      </c>
      <c r="O2709" s="5" t="str">
        <f t="shared" si="85"/>
        <v/>
      </c>
    </row>
    <row r="2710" spans="14:15">
      <c r="N2710" s="5" t="str">
        <f t="shared" ref="N2710:N2773" si="86">IF(SUM(B2710,D2710,F2710,H2710,J2710,L2710)&gt;0,SUM(B2710,D2710,F2710,H2710,J2710,L2710),TRIM(" ") )</f>
        <v/>
      </c>
      <c r="O2710" s="5" t="str">
        <f t="shared" ref="O2710:O2773" si="87">IF(SUM(C2710,E2710,G2710,I2710,K2710,M2710)&gt;0,SUM(C2710,E2710,G2710,I2710,K2710,M2710),TRIM(" ") )</f>
        <v/>
      </c>
    </row>
    <row r="2711" spans="14:15">
      <c r="N2711" s="5" t="str">
        <f t="shared" si="86"/>
        <v/>
      </c>
      <c r="O2711" s="5" t="str">
        <f t="shared" si="87"/>
        <v/>
      </c>
    </row>
    <row r="2712" spans="14:15">
      <c r="N2712" s="5" t="str">
        <f t="shared" si="86"/>
        <v/>
      </c>
      <c r="O2712" s="5" t="str">
        <f t="shared" si="87"/>
        <v/>
      </c>
    </row>
    <row r="2713" spans="14:15">
      <c r="N2713" s="5" t="str">
        <f t="shared" si="86"/>
        <v/>
      </c>
      <c r="O2713" s="5" t="str">
        <f t="shared" si="87"/>
        <v/>
      </c>
    </row>
    <row r="2714" spans="14:15">
      <c r="N2714" s="5" t="str">
        <f t="shared" si="86"/>
        <v/>
      </c>
      <c r="O2714" s="5" t="str">
        <f t="shared" si="87"/>
        <v/>
      </c>
    </row>
    <row r="2715" spans="14:15">
      <c r="N2715" s="5" t="str">
        <f t="shared" si="86"/>
        <v/>
      </c>
      <c r="O2715" s="5" t="str">
        <f t="shared" si="87"/>
        <v/>
      </c>
    </row>
    <row r="2716" spans="14:15">
      <c r="N2716" s="5" t="str">
        <f t="shared" si="86"/>
        <v/>
      </c>
      <c r="O2716" s="5" t="str">
        <f t="shared" si="87"/>
        <v/>
      </c>
    </row>
    <row r="2717" spans="14:15">
      <c r="N2717" s="5" t="str">
        <f t="shared" si="86"/>
        <v/>
      </c>
      <c r="O2717" s="5" t="str">
        <f t="shared" si="87"/>
        <v/>
      </c>
    </row>
    <row r="2718" spans="14:15">
      <c r="N2718" s="5" t="str">
        <f t="shared" si="86"/>
        <v/>
      </c>
      <c r="O2718" s="5" t="str">
        <f t="shared" si="87"/>
        <v/>
      </c>
    </row>
    <row r="2719" spans="14:15">
      <c r="N2719" s="5" t="str">
        <f t="shared" si="86"/>
        <v/>
      </c>
      <c r="O2719" s="5" t="str">
        <f t="shared" si="87"/>
        <v/>
      </c>
    </row>
    <row r="2720" spans="14:15">
      <c r="N2720" s="5" t="str">
        <f t="shared" si="86"/>
        <v/>
      </c>
      <c r="O2720" s="5" t="str">
        <f t="shared" si="87"/>
        <v/>
      </c>
    </row>
    <row r="2721" spans="14:15">
      <c r="N2721" s="5" t="str">
        <f t="shared" si="86"/>
        <v/>
      </c>
      <c r="O2721" s="5" t="str">
        <f t="shared" si="87"/>
        <v/>
      </c>
    </row>
    <row r="2722" spans="14:15">
      <c r="N2722" s="5" t="str">
        <f t="shared" si="86"/>
        <v/>
      </c>
      <c r="O2722" s="5" t="str">
        <f t="shared" si="87"/>
        <v/>
      </c>
    </row>
    <row r="2723" spans="14:15">
      <c r="N2723" s="5" t="str">
        <f t="shared" si="86"/>
        <v/>
      </c>
      <c r="O2723" s="5" t="str">
        <f t="shared" si="87"/>
        <v/>
      </c>
    </row>
    <row r="2724" spans="14:15">
      <c r="N2724" s="5" t="str">
        <f t="shared" si="86"/>
        <v/>
      </c>
      <c r="O2724" s="5" t="str">
        <f t="shared" si="87"/>
        <v/>
      </c>
    </row>
    <row r="2725" spans="14:15">
      <c r="N2725" s="5" t="str">
        <f t="shared" si="86"/>
        <v/>
      </c>
      <c r="O2725" s="5" t="str">
        <f t="shared" si="87"/>
        <v/>
      </c>
    </row>
    <row r="2726" spans="14:15">
      <c r="N2726" s="5" t="str">
        <f t="shared" si="86"/>
        <v/>
      </c>
      <c r="O2726" s="5" t="str">
        <f t="shared" si="87"/>
        <v/>
      </c>
    </row>
    <row r="2727" spans="14:15">
      <c r="N2727" s="5" t="str">
        <f t="shared" si="86"/>
        <v/>
      </c>
      <c r="O2727" s="5" t="str">
        <f t="shared" si="87"/>
        <v/>
      </c>
    </row>
    <row r="2728" spans="14:15">
      <c r="N2728" s="5" t="str">
        <f t="shared" si="86"/>
        <v/>
      </c>
      <c r="O2728" s="5" t="str">
        <f t="shared" si="87"/>
        <v/>
      </c>
    </row>
    <row r="2729" spans="14:15">
      <c r="N2729" s="5" t="str">
        <f t="shared" si="86"/>
        <v/>
      </c>
      <c r="O2729" s="5" t="str">
        <f t="shared" si="87"/>
        <v/>
      </c>
    </row>
    <row r="2730" spans="14:15">
      <c r="N2730" s="5" t="str">
        <f t="shared" si="86"/>
        <v/>
      </c>
      <c r="O2730" s="5" t="str">
        <f t="shared" si="87"/>
        <v/>
      </c>
    </row>
    <row r="2731" spans="14:15">
      <c r="N2731" s="5" t="str">
        <f t="shared" si="86"/>
        <v/>
      </c>
      <c r="O2731" s="5" t="str">
        <f t="shared" si="87"/>
        <v/>
      </c>
    </row>
    <row r="2732" spans="14:15">
      <c r="N2732" s="5" t="str">
        <f t="shared" si="86"/>
        <v/>
      </c>
      <c r="O2732" s="5" t="str">
        <f t="shared" si="87"/>
        <v/>
      </c>
    </row>
    <row r="2733" spans="14:15">
      <c r="N2733" s="5" t="str">
        <f t="shared" si="86"/>
        <v/>
      </c>
      <c r="O2733" s="5" t="str">
        <f t="shared" si="87"/>
        <v/>
      </c>
    </row>
    <row r="2734" spans="14:15">
      <c r="N2734" s="5" t="str">
        <f t="shared" si="86"/>
        <v/>
      </c>
      <c r="O2734" s="5" t="str">
        <f t="shared" si="87"/>
        <v/>
      </c>
    </row>
    <row r="2735" spans="14:15">
      <c r="N2735" s="5" t="str">
        <f t="shared" si="86"/>
        <v/>
      </c>
      <c r="O2735" s="5" t="str">
        <f t="shared" si="87"/>
        <v/>
      </c>
    </row>
    <row r="2736" spans="14:15">
      <c r="N2736" s="5" t="str">
        <f t="shared" si="86"/>
        <v/>
      </c>
      <c r="O2736" s="5" t="str">
        <f t="shared" si="87"/>
        <v/>
      </c>
    </row>
    <row r="2737" spans="14:15">
      <c r="N2737" s="5" t="str">
        <f t="shared" si="86"/>
        <v/>
      </c>
      <c r="O2737" s="5" t="str">
        <f t="shared" si="87"/>
        <v/>
      </c>
    </row>
    <row r="2738" spans="14:15">
      <c r="N2738" s="5" t="str">
        <f t="shared" si="86"/>
        <v/>
      </c>
      <c r="O2738" s="5" t="str">
        <f t="shared" si="87"/>
        <v/>
      </c>
    </row>
    <row r="2739" spans="14:15">
      <c r="N2739" s="5" t="str">
        <f t="shared" si="86"/>
        <v/>
      </c>
      <c r="O2739" s="5" t="str">
        <f t="shared" si="87"/>
        <v/>
      </c>
    </row>
    <row r="2740" spans="14:15">
      <c r="N2740" s="5" t="str">
        <f t="shared" si="86"/>
        <v/>
      </c>
      <c r="O2740" s="5" t="str">
        <f t="shared" si="87"/>
        <v/>
      </c>
    </row>
    <row r="2741" spans="14:15">
      <c r="N2741" s="5" t="str">
        <f t="shared" si="86"/>
        <v/>
      </c>
      <c r="O2741" s="5" t="str">
        <f t="shared" si="87"/>
        <v/>
      </c>
    </row>
    <row r="2742" spans="14:15">
      <c r="N2742" s="5" t="str">
        <f t="shared" si="86"/>
        <v/>
      </c>
      <c r="O2742" s="5" t="str">
        <f t="shared" si="87"/>
        <v/>
      </c>
    </row>
    <row r="2743" spans="14:15">
      <c r="N2743" s="5" t="str">
        <f t="shared" si="86"/>
        <v/>
      </c>
      <c r="O2743" s="5" t="str">
        <f t="shared" si="87"/>
        <v/>
      </c>
    </row>
    <row r="2744" spans="14:15">
      <c r="N2744" s="5" t="str">
        <f t="shared" si="86"/>
        <v/>
      </c>
      <c r="O2744" s="5" t="str">
        <f t="shared" si="87"/>
        <v/>
      </c>
    </row>
    <row r="2745" spans="14:15">
      <c r="N2745" s="5" t="str">
        <f t="shared" si="86"/>
        <v/>
      </c>
      <c r="O2745" s="5" t="str">
        <f t="shared" si="87"/>
        <v/>
      </c>
    </row>
    <row r="2746" spans="14:15">
      <c r="N2746" s="5" t="str">
        <f t="shared" si="86"/>
        <v/>
      </c>
      <c r="O2746" s="5" t="str">
        <f t="shared" si="87"/>
        <v/>
      </c>
    </row>
    <row r="2747" spans="14:15">
      <c r="N2747" s="5" t="str">
        <f t="shared" si="86"/>
        <v/>
      </c>
      <c r="O2747" s="5" t="str">
        <f t="shared" si="87"/>
        <v/>
      </c>
    </row>
    <row r="2748" spans="14:15">
      <c r="N2748" s="5" t="str">
        <f t="shared" si="86"/>
        <v/>
      </c>
      <c r="O2748" s="5" t="str">
        <f t="shared" si="87"/>
        <v/>
      </c>
    </row>
    <row r="2749" spans="14:15">
      <c r="N2749" s="5" t="str">
        <f t="shared" si="86"/>
        <v/>
      </c>
      <c r="O2749" s="5" t="str">
        <f t="shared" si="87"/>
        <v/>
      </c>
    </row>
    <row r="2750" spans="14:15">
      <c r="N2750" s="5" t="str">
        <f t="shared" si="86"/>
        <v/>
      </c>
      <c r="O2750" s="5" t="str">
        <f t="shared" si="87"/>
        <v/>
      </c>
    </row>
    <row r="2751" spans="14:15">
      <c r="N2751" s="5" t="str">
        <f t="shared" si="86"/>
        <v/>
      </c>
      <c r="O2751" s="5" t="str">
        <f t="shared" si="87"/>
        <v/>
      </c>
    </row>
    <row r="2752" spans="14:15">
      <c r="N2752" s="5" t="str">
        <f t="shared" si="86"/>
        <v/>
      </c>
      <c r="O2752" s="5" t="str">
        <f t="shared" si="87"/>
        <v/>
      </c>
    </row>
    <row r="2753" spans="14:15">
      <c r="N2753" s="5" t="str">
        <f t="shared" si="86"/>
        <v/>
      </c>
      <c r="O2753" s="5" t="str">
        <f t="shared" si="87"/>
        <v/>
      </c>
    </row>
    <row r="2754" spans="14:15">
      <c r="N2754" s="5" t="str">
        <f t="shared" si="86"/>
        <v/>
      </c>
      <c r="O2754" s="5" t="str">
        <f t="shared" si="87"/>
        <v/>
      </c>
    </row>
    <row r="2755" spans="14:15">
      <c r="N2755" s="5" t="str">
        <f t="shared" si="86"/>
        <v/>
      </c>
      <c r="O2755" s="5" t="str">
        <f t="shared" si="87"/>
        <v/>
      </c>
    </row>
    <row r="2756" spans="14:15">
      <c r="N2756" s="5" t="str">
        <f t="shared" si="86"/>
        <v/>
      </c>
      <c r="O2756" s="5" t="str">
        <f t="shared" si="87"/>
        <v/>
      </c>
    </row>
    <row r="2757" spans="14:15">
      <c r="N2757" s="5" t="str">
        <f t="shared" si="86"/>
        <v/>
      </c>
      <c r="O2757" s="5" t="str">
        <f t="shared" si="87"/>
        <v/>
      </c>
    </row>
    <row r="2758" spans="14:15">
      <c r="N2758" s="5" t="str">
        <f t="shared" si="86"/>
        <v/>
      </c>
      <c r="O2758" s="5" t="str">
        <f t="shared" si="87"/>
        <v/>
      </c>
    </row>
    <row r="2759" spans="14:15">
      <c r="N2759" s="5" t="str">
        <f t="shared" si="86"/>
        <v/>
      </c>
      <c r="O2759" s="5" t="str">
        <f t="shared" si="87"/>
        <v/>
      </c>
    </row>
    <row r="2760" spans="14:15">
      <c r="N2760" s="5" t="str">
        <f t="shared" si="86"/>
        <v/>
      </c>
      <c r="O2760" s="5" t="str">
        <f t="shared" si="87"/>
        <v/>
      </c>
    </row>
    <row r="2761" spans="14:15">
      <c r="N2761" s="5" t="str">
        <f t="shared" si="86"/>
        <v/>
      </c>
      <c r="O2761" s="5" t="str">
        <f t="shared" si="87"/>
        <v/>
      </c>
    </row>
    <row r="2762" spans="14:15">
      <c r="N2762" s="5" t="str">
        <f t="shared" si="86"/>
        <v/>
      </c>
      <c r="O2762" s="5" t="str">
        <f t="shared" si="87"/>
        <v/>
      </c>
    </row>
    <row r="2763" spans="14:15">
      <c r="N2763" s="5" t="str">
        <f t="shared" si="86"/>
        <v/>
      </c>
      <c r="O2763" s="5" t="str">
        <f t="shared" si="87"/>
        <v/>
      </c>
    </row>
    <row r="2764" spans="14:15">
      <c r="N2764" s="5" t="str">
        <f t="shared" si="86"/>
        <v/>
      </c>
      <c r="O2764" s="5" t="str">
        <f t="shared" si="87"/>
        <v/>
      </c>
    </row>
    <row r="2765" spans="14:15">
      <c r="N2765" s="5" t="str">
        <f t="shared" si="86"/>
        <v/>
      </c>
      <c r="O2765" s="5" t="str">
        <f t="shared" si="87"/>
        <v/>
      </c>
    </row>
    <row r="2766" spans="14:15">
      <c r="N2766" s="5" t="str">
        <f t="shared" si="86"/>
        <v/>
      </c>
      <c r="O2766" s="5" t="str">
        <f t="shared" si="87"/>
        <v/>
      </c>
    </row>
    <row r="2767" spans="14:15">
      <c r="N2767" s="5" t="str">
        <f t="shared" si="86"/>
        <v/>
      </c>
      <c r="O2767" s="5" t="str">
        <f t="shared" si="87"/>
        <v/>
      </c>
    </row>
    <row r="2768" spans="14:15">
      <c r="N2768" s="5" t="str">
        <f t="shared" si="86"/>
        <v/>
      </c>
      <c r="O2768" s="5" t="str">
        <f t="shared" si="87"/>
        <v/>
      </c>
    </row>
    <row r="2769" spans="14:15">
      <c r="N2769" s="5" t="str">
        <f t="shared" si="86"/>
        <v/>
      </c>
      <c r="O2769" s="5" t="str">
        <f t="shared" si="87"/>
        <v/>
      </c>
    </row>
    <row r="2770" spans="14:15">
      <c r="N2770" s="5" t="str">
        <f t="shared" si="86"/>
        <v/>
      </c>
      <c r="O2770" s="5" t="str">
        <f t="shared" si="87"/>
        <v/>
      </c>
    </row>
    <row r="2771" spans="14:15">
      <c r="N2771" s="5" t="str">
        <f t="shared" si="86"/>
        <v/>
      </c>
      <c r="O2771" s="5" t="str">
        <f t="shared" si="87"/>
        <v/>
      </c>
    </row>
    <row r="2772" spans="14:15">
      <c r="N2772" s="5" t="str">
        <f t="shared" si="86"/>
        <v/>
      </c>
      <c r="O2772" s="5" t="str">
        <f t="shared" si="87"/>
        <v/>
      </c>
    </row>
    <row r="2773" spans="14:15">
      <c r="N2773" s="5" t="str">
        <f t="shared" si="86"/>
        <v/>
      </c>
      <c r="O2773" s="5" t="str">
        <f t="shared" si="87"/>
        <v/>
      </c>
    </row>
    <row r="2774" spans="14:15">
      <c r="N2774" s="5" t="str">
        <f t="shared" ref="N2774:N2837" si="88">IF(SUM(B2774,D2774,F2774,H2774,J2774,L2774)&gt;0,SUM(B2774,D2774,F2774,H2774,J2774,L2774),TRIM(" ") )</f>
        <v/>
      </c>
      <c r="O2774" s="5" t="str">
        <f t="shared" ref="O2774:O2837" si="89">IF(SUM(C2774,E2774,G2774,I2774,K2774,M2774)&gt;0,SUM(C2774,E2774,G2774,I2774,K2774,M2774),TRIM(" ") )</f>
        <v/>
      </c>
    </row>
    <row r="2775" spans="14:15">
      <c r="N2775" s="5" t="str">
        <f t="shared" si="88"/>
        <v/>
      </c>
      <c r="O2775" s="5" t="str">
        <f t="shared" si="89"/>
        <v/>
      </c>
    </row>
    <row r="2776" spans="14:15">
      <c r="N2776" s="5" t="str">
        <f t="shared" si="88"/>
        <v/>
      </c>
      <c r="O2776" s="5" t="str">
        <f t="shared" si="89"/>
        <v/>
      </c>
    </row>
    <row r="2777" spans="14:15">
      <c r="N2777" s="5" t="str">
        <f t="shared" si="88"/>
        <v/>
      </c>
      <c r="O2777" s="5" t="str">
        <f t="shared" si="89"/>
        <v/>
      </c>
    </row>
    <row r="2778" spans="14:15">
      <c r="N2778" s="5" t="str">
        <f t="shared" si="88"/>
        <v/>
      </c>
      <c r="O2778" s="5" t="str">
        <f t="shared" si="89"/>
        <v/>
      </c>
    </row>
    <row r="2779" spans="14:15">
      <c r="N2779" s="5" t="str">
        <f t="shared" si="88"/>
        <v/>
      </c>
      <c r="O2779" s="5" t="str">
        <f t="shared" si="89"/>
        <v/>
      </c>
    </row>
    <row r="2780" spans="14:15">
      <c r="N2780" s="5" t="str">
        <f t="shared" si="88"/>
        <v/>
      </c>
      <c r="O2780" s="5" t="str">
        <f t="shared" si="89"/>
        <v/>
      </c>
    </row>
    <row r="2781" spans="14:15">
      <c r="N2781" s="5" t="str">
        <f t="shared" si="88"/>
        <v/>
      </c>
      <c r="O2781" s="5" t="str">
        <f t="shared" si="89"/>
        <v/>
      </c>
    </row>
    <row r="2782" spans="14:15">
      <c r="N2782" s="5" t="str">
        <f t="shared" si="88"/>
        <v/>
      </c>
      <c r="O2782" s="5" t="str">
        <f t="shared" si="89"/>
        <v/>
      </c>
    </row>
    <row r="2783" spans="14:15">
      <c r="N2783" s="5" t="str">
        <f t="shared" si="88"/>
        <v/>
      </c>
      <c r="O2783" s="5" t="str">
        <f t="shared" si="89"/>
        <v/>
      </c>
    </row>
    <row r="2784" spans="14:15">
      <c r="N2784" s="5" t="str">
        <f t="shared" si="88"/>
        <v/>
      </c>
      <c r="O2784" s="5" t="str">
        <f t="shared" si="89"/>
        <v/>
      </c>
    </row>
    <row r="2785" spans="14:15">
      <c r="N2785" s="5" t="str">
        <f t="shared" si="88"/>
        <v/>
      </c>
      <c r="O2785" s="5" t="str">
        <f t="shared" si="89"/>
        <v/>
      </c>
    </row>
    <row r="2786" spans="14:15">
      <c r="N2786" s="5" t="str">
        <f t="shared" si="88"/>
        <v/>
      </c>
      <c r="O2786" s="5" t="str">
        <f t="shared" si="89"/>
        <v/>
      </c>
    </row>
    <row r="2787" spans="14:15">
      <c r="N2787" s="5" t="str">
        <f t="shared" si="88"/>
        <v/>
      </c>
      <c r="O2787" s="5" t="str">
        <f t="shared" si="89"/>
        <v/>
      </c>
    </row>
    <row r="2788" spans="14:15">
      <c r="N2788" s="5" t="str">
        <f t="shared" si="88"/>
        <v/>
      </c>
      <c r="O2788" s="5" t="str">
        <f t="shared" si="89"/>
        <v/>
      </c>
    </row>
    <row r="2789" spans="14:15">
      <c r="N2789" s="5" t="str">
        <f t="shared" si="88"/>
        <v/>
      </c>
      <c r="O2789" s="5" t="str">
        <f t="shared" si="89"/>
        <v/>
      </c>
    </row>
    <row r="2790" spans="14:15">
      <c r="N2790" s="5" t="str">
        <f t="shared" si="88"/>
        <v/>
      </c>
      <c r="O2790" s="5" t="str">
        <f t="shared" si="89"/>
        <v/>
      </c>
    </row>
    <row r="2791" spans="14:15">
      <c r="N2791" s="5" t="str">
        <f t="shared" si="88"/>
        <v/>
      </c>
      <c r="O2791" s="5" t="str">
        <f t="shared" si="89"/>
        <v/>
      </c>
    </row>
    <row r="2792" spans="14:15">
      <c r="N2792" s="5" t="str">
        <f t="shared" si="88"/>
        <v/>
      </c>
      <c r="O2792" s="5" t="str">
        <f t="shared" si="89"/>
        <v/>
      </c>
    </row>
    <row r="2793" spans="14:15">
      <c r="N2793" s="5" t="str">
        <f t="shared" si="88"/>
        <v/>
      </c>
      <c r="O2793" s="5" t="str">
        <f t="shared" si="89"/>
        <v/>
      </c>
    </row>
    <row r="2794" spans="14:15">
      <c r="N2794" s="5" t="str">
        <f t="shared" si="88"/>
        <v/>
      </c>
      <c r="O2794" s="5" t="str">
        <f t="shared" si="89"/>
        <v/>
      </c>
    </row>
    <row r="2795" spans="14:15">
      <c r="N2795" s="5" t="str">
        <f t="shared" si="88"/>
        <v/>
      </c>
      <c r="O2795" s="5" t="str">
        <f t="shared" si="89"/>
        <v/>
      </c>
    </row>
    <row r="2796" spans="14:15">
      <c r="N2796" s="5" t="str">
        <f t="shared" si="88"/>
        <v/>
      </c>
      <c r="O2796" s="5" t="str">
        <f t="shared" si="89"/>
        <v/>
      </c>
    </row>
    <row r="2797" spans="14:15">
      <c r="N2797" s="5" t="str">
        <f t="shared" si="88"/>
        <v/>
      </c>
      <c r="O2797" s="5" t="str">
        <f t="shared" si="89"/>
        <v/>
      </c>
    </row>
    <row r="2798" spans="14:15">
      <c r="N2798" s="5" t="str">
        <f t="shared" si="88"/>
        <v/>
      </c>
      <c r="O2798" s="5" t="str">
        <f t="shared" si="89"/>
        <v/>
      </c>
    </row>
    <row r="2799" spans="14:15">
      <c r="N2799" s="5" t="str">
        <f t="shared" si="88"/>
        <v/>
      </c>
      <c r="O2799" s="5" t="str">
        <f t="shared" si="89"/>
        <v/>
      </c>
    </row>
    <row r="2800" spans="14:15">
      <c r="N2800" s="5" t="str">
        <f t="shared" si="88"/>
        <v/>
      </c>
      <c r="O2800" s="5" t="str">
        <f t="shared" si="89"/>
        <v/>
      </c>
    </row>
    <row r="2801" spans="14:15">
      <c r="N2801" s="5" t="str">
        <f t="shared" si="88"/>
        <v/>
      </c>
      <c r="O2801" s="5" t="str">
        <f t="shared" si="89"/>
        <v/>
      </c>
    </row>
    <row r="2802" spans="14:15">
      <c r="N2802" s="5" t="str">
        <f t="shared" si="88"/>
        <v/>
      </c>
      <c r="O2802" s="5" t="str">
        <f t="shared" si="89"/>
        <v/>
      </c>
    </row>
    <row r="2803" spans="14:15">
      <c r="N2803" s="5" t="str">
        <f t="shared" si="88"/>
        <v/>
      </c>
      <c r="O2803" s="5" t="str">
        <f t="shared" si="89"/>
        <v/>
      </c>
    </row>
    <row r="2804" spans="14:15">
      <c r="N2804" s="5" t="str">
        <f t="shared" si="88"/>
        <v/>
      </c>
      <c r="O2804" s="5" t="str">
        <f t="shared" si="89"/>
        <v/>
      </c>
    </row>
    <row r="2805" spans="14:15">
      <c r="N2805" s="5" t="str">
        <f t="shared" si="88"/>
        <v/>
      </c>
      <c r="O2805" s="5" t="str">
        <f t="shared" si="89"/>
        <v/>
      </c>
    </row>
    <row r="2806" spans="14:15">
      <c r="N2806" s="5" t="str">
        <f t="shared" si="88"/>
        <v/>
      </c>
      <c r="O2806" s="5" t="str">
        <f t="shared" si="89"/>
        <v/>
      </c>
    </row>
    <row r="2807" spans="14:15">
      <c r="N2807" s="5" t="str">
        <f t="shared" si="88"/>
        <v/>
      </c>
      <c r="O2807" s="5" t="str">
        <f t="shared" si="89"/>
        <v/>
      </c>
    </row>
    <row r="2808" spans="14:15">
      <c r="N2808" s="5" t="str">
        <f t="shared" si="88"/>
        <v/>
      </c>
      <c r="O2808" s="5" t="str">
        <f t="shared" si="89"/>
        <v/>
      </c>
    </row>
    <row r="2809" spans="14:15">
      <c r="N2809" s="5" t="str">
        <f t="shared" si="88"/>
        <v/>
      </c>
      <c r="O2809" s="5" t="str">
        <f t="shared" si="89"/>
        <v/>
      </c>
    </row>
    <row r="2810" spans="14:15">
      <c r="N2810" s="5" t="str">
        <f t="shared" si="88"/>
        <v/>
      </c>
      <c r="O2810" s="5" t="str">
        <f t="shared" si="89"/>
        <v/>
      </c>
    </row>
    <row r="2811" spans="14:15">
      <c r="N2811" s="5" t="str">
        <f t="shared" si="88"/>
        <v/>
      </c>
      <c r="O2811" s="5" t="str">
        <f t="shared" si="89"/>
        <v/>
      </c>
    </row>
    <row r="2812" spans="14:15">
      <c r="N2812" s="5" t="str">
        <f t="shared" si="88"/>
        <v/>
      </c>
      <c r="O2812" s="5" t="str">
        <f t="shared" si="89"/>
        <v/>
      </c>
    </row>
    <row r="2813" spans="14:15">
      <c r="N2813" s="5" t="str">
        <f t="shared" si="88"/>
        <v/>
      </c>
      <c r="O2813" s="5" t="str">
        <f t="shared" si="89"/>
        <v/>
      </c>
    </row>
    <row r="2814" spans="14:15">
      <c r="N2814" s="5" t="str">
        <f t="shared" si="88"/>
        <v/>
      </c>
      <c r="O2814" s="5" t="str">
        <f t="shared" si="89"/>
        <v/>
      </c>
    </row>
    <row r="2815" spans="14:15">
      <c r="N2815" s="5" t="str">
        <f t="shared" si="88"/>
        <v/>
      </c>
      <c r="O2815" s="5" t="str">
        <f t="shared" si="89"/>
        <v/>
      </c>
    </row>
    <row r="2816" spans="14:15">
      <c r="N2816" s="5" t="str">
        <f t="shared" si="88"/>
        <v/>
      </c>
      <c r="O2816" s="5" t="str">
        <f t="shared" si="89"/>
        <v/>
      </c>
    </row>
    <row r="2817" spans="14:15">
      <c r="N2817" s="5" t="str">
        <f t="shared" si="88"/>
        <v/>
      </c>
      <c r="O2817" s="5" t="str">
        <f t="shared" si="89"/>
        <v/>
      </c>
    </row>
    <row r="2818" spans="14:15">
      <c r="N2818" s="5" t="str">
        <f t="shared" si="88"/>
        <v/>
      </c>
      <c r="O2818" s="5" t="str">
        <f t="shared" si="89"/>
        <v/>
      </c>
    </row>
    <row r="2819" spans="14:15">
      <c r="N2819" s="5" t="str">
        <f t="shared" si="88"/>
        <v/>
      </c>
      <c r="O2819" s="5" t="str">
        <f t="shared" si="89"/>
        <v/>
      </c>
    </row>
    <row r="2820" spans="14:15">
      <c r="N2820" s="5" t="str">
        <f t="shared" si="88"/>
        <v/>
      </c>
      <c r="O2820" s="5" t="str">
        <f t="shared" si="89"/>
        <v/>
      </c>
    </row>
    <row r="2821" spans="14:15">
      <c r="N2821" s="5" t="str">
        <f t="shared" si="88"/>
        <v/>
      </c>
      <c r="O2821" s="5" t="str">
        <f t="shared" si="89"/>
        <v/>
      </c>
    </row>
    <row r="2822" spans="14:15">
      <c r="N2822" s="5" t="str">
        <f t="shared" si="88"/>
        <v/>
      </c>
      <c r="O2822" s="5" t="str">
        <f t="shared" si="89"/>
        <v/>
      </c>
    </row>
    <row r="2823" spans="14:15">
      <c r="N2823" s="5" t="str">
        <f t="shared" si="88"/>
        <v/>
      </c>
      <c r="O2823" s="5" t="str">
        <f t="shared" si="89"/>
        <v/>
      </c>
    </row>
    <row r="2824" spans="14:15">
      <c r="N2824" s="5" t="str">
        <f t="shared" si="88"/>
        <v/>
      </c>
      <c r="O2824" s="5" t="str">
        <f t="shared" si="89"/>
        <v/>
      </c>
    </row>
    <row r="2825" spans="14:15">
      <c r="N2825" s="5" t="str">
        <f t="shared" si="88"/>
        <v/>
      </c>
      <c r="O2825" s="5" t="str">
        <f t="shared" si="89"/>
        <v/>
      </c>
    </row>
    <row r="2826" spans="14:15">
      <c r="N2826" s="5" t="str">
        <f t="shared" si="88"/>
        <v/>
      </c>
      <c r="O2826" s="5" t="str">
        <f t="shared" si="89"/>
        <v/>
      </c>
    </row>
    <row r="2827" spans="14:15">
      <c r="N2827" s="5" t="str">
        <f t="shared" si="88"/>
        <v/>
      </c>
      <c r="O2827" s="5" t="str">
        <f t="shared" si="89"/>
        <v/>
      </c>
    </row>
    <row r="2828" spans="14:15">
      <c r="N2828" s="5" t="str">
        <f t="shared" si="88"/>
        <v/>
      </c>
      <c r="O2828" s="5" t="str">
        <f t="shared" si="89"/>
        <v/>
      </c>
    </row>
    <row r="2829" spans="14:15">
      <c r="N2829" s="5" t="str">
        <f t="shared" si="88"/>
        <v/>
      </c>
      <c r="O2829" s="5" t="str">
        <f t="shared" si="89"/>
        <v/>
      </c>
    </row>
    <row r="2830" spans="14:15">
      <c r="N2830" s="5" t="str">
        <f t="shared" si="88"/>
        <v/>
      </c>
      <c r="O2830" s="5" t="str">
        <f t="shared" si="89"/>
        <v/>
      </c>
    </row>
    <row r="2831" spans="14:15">
      <c r="N2831" s="5" t="str">
        <f t="shared" si="88"/>
        <v/>
      </c>
      <c r="O2831" s="5" t="str">
        <f t="shared" si="89"/>
        <v/>
      </c>
    </row>
    <row r="2832" spans="14:15">
      <c r="N2832" s="5" t="str">
        <f t="shared" si="88"/>
        <v/>
      </c>
      <c r="O2832" s="5" t="str">
        <f t="shared" si="89"/>
        <v/>
      </c>
    </row>
    <row r="2833" spans="14:15">
      <c r="N2833" s="5" t="str">
        <f t="shared" si="88"/>
        <v/>
      </c>
      <c r="O2833" s="5" t="str">
        <f t="shared" si="89"/>
        <v/>
      </c>
    </row>
    <row r="2834" spans="14:15">
      <c r="N2834" s="5" t="str">
        <f t="shared" si="88"/>
        <v/>
      </c>
      <c r="O2834" s="5" t="str">
        <f t="shared" si="89"/>
        <v/>
      </c>
    </row>
    <row r="2835" spans="14:15">
      <c r="N2835" s="5" t="str">
        <f t="shared" si="88"/>
        <v/>
      </c>
      <c r="O2835" s="5" t="str">
        <f t="shared" si="89"/>
        <v/>
      </c>
    </row>
    <row r="2836" spans="14:15">
      <c r="N2836" s="5" t="str">
        <f t="shared" si="88"/>
        <v/>
      </c>
      <c r="O2836" s="5" t="str">
        <f t="shared" si="89"/>
        <v/>
      </c>
    </row>
    <row r="2837" spans="14:15">
      <c r="N2837" s="5" t="str">
        <f t="shared" si="88"/>
        <v/>
      </c>
      <c r="O2837" s="5" t="str">
        <f t="shared" si="89"/>
        <v/>
      </c>
    </row>
    <row r="2838" spans="14:15">
      <c r="N2838" s="5" t="str">
        <f t="shared" ref="N2838:N2901" si="90">IF(SUM(B2838,D2838,F2838,H2838,J2838,L2838)&gt;0,SUM(B2838,D2838,F2838,H2838,J2838,L2838),TRIM(" ") )</f>
        <v/>
      </c>
      <c r="O2838" s="5" t="str">
        <f t="shared" ref="O2838:O2901" si="91">IF(SUM(C2838,E2838,G2838,I2838,K2838,M2838)&gt;0,SUM(C2838,E2838,G2838,I2838,K2838,M2838),TRIM(" ") )</f>
        <v/>
      </c>
    </row>
    <row r="2839" spans="14:15">
      <c r="N2839" s="5" t="str">
        <f t="shared" si="90"/>
        <v/>
      </c>
      <c r="O2839" s="5" t="str">
        <f t="shared" si="91"/>
        <v/>
      </c>
    </row>
    <row r="2840" spans="14:15">
      <c r="N2840" s="5" t="str">
        <f t="shared" si="90"/>
        <v/>
      </c>
      <c r="O2840" s="5" t="str">
        <f t="shared" si="91"/>
        <v/>
      </c>
    </row>
    <row r="2841" spans="14:15">
      <c r="N2841" s="5" t="str">
        <f t="shared" si="90"/>
        <v/>
      </c>
      <c r="O2841" s="5" t="str">
        <f t="shared" si="91"/>
        <v/>
      </c>
    </row>
    <row r="2842" spans="14:15">
      <c r="N2842" s="5" t="str">
        <f t="shared" si="90"/>
        <v/>
      </c>
      <c r="O2842" s="5" t="str">
        <f t="shared" si="91"/>
        <v/>
      </c>
    </row>
    <row r="2843" spans="14:15">
      <c r="N2843" s="5" t="str">
        <f t="shared" si="90"/>
        <v/>
      </c>
      <c r="O2843" s="5" t="str">
        <f t="shared" si="91"/>
        <v/>
      </c>
    </row>
    <row r="2844" spans="14:15">
      <c r="N2844" s="5" t="str">
        <f t="shared" si="90"/>
        <v/>
      </c>
      <c r="O2844" s="5" t="str">
        <f t="shared" si="91"/>
        <v/>
      </c>
    </row>
    <row r="2845" spans="14:15">
      <c r="N2845" s="5" t="str">
        <f t="shared" si="90"/>
        <v/>
      </c>
      <c r="O2845" s="5" t="str">
        <f t="shared" si="91"/>
        <v/>
      </c>
    </row>
    <row r="2846" spans="14:15">
      <c r="N2846" s="5" t="str">
        <f t="shared" si="90"/>
        <v/>
      </c>
      <c r="O2846" s="5" t="str">
        <f t="shared" si="91"/>
        <v/>
      </c>
    </row>
    <row r="2847" spans="14:15">
      <c r="N2847" s="5" t="str">
        <f t="shared" si="90"/>
        <v/>
      </c>
      <c r="O2847" s="5" t="str">
        <f t="shared" si="91"/>
        <v/>
      </c>
    </row>
    <row r="2848" spans="14:15">
      <c r="N2848" s="5" t="str">
        <f t="shared" si="90"/>
        <v/>
      </c>
      <c r="O2848" s="5" t="str">
        <f t="shared" si="91"/>
        <v/>
      </c>
    </row>
    <row r="2849" spans="14:15">
      <c r="N2849" s="5" t="str">
        <f t="shared" si="90"/>
        <v/>
      </c>
      <c r="O2849" s="5" t="str">
        <f t="shared" si="91"/>
        <v/>
      </c>
    </row>
    <row r="2850" spans="14:15">
      <c r="N2850" s="5" t="str">
        <f t="shared" si="90"/>
        <v/>
      </c>
      <c r="O2850" s="5" t="str">
        <f t="shared" si="91"/>
        <v/>
      </c>
    </row>
    <row r="2851" spans="14:15">
      <c r="N2851" s="5" t="str">
        <f t="shared" si="90"/>
        <v/>
      </c>
      <c r="O2851" s="5" t="str">
        <f t="shared" si="91"/>
        <v/>
      </c>
    </row>
    <row r="2852" spans="14:15">
      <c r="N2852" s="5" t="str">
        <f t="shared" si="90"/>
        <v/>
      </c>
      <c r="O2852" s="5" t="str">
        <f t="shared" si="91"/>
        <v/>
      </c>
    </row>
    <row r="2853" spans="14:15">
      <c r="N2853" s="5" t="str">
        <f t="shared" si="90"/>
        <v/>
      </c>
      <c r="O2853" s="5" t="str">
        <f t="shared" si="91"/>
        <v/>
      </c>
    </row>
    <row r="2854" spans="14:15">
      <c r="N2854" s="5" t="str">
        <f t="shared" si="90"/>
        <v/>
      </c>
      <c r="O2854" s="5" t="str">
        <f t="shared" si="91"/>
        <v/>
      </c>
    </row>
    <row r="2855" spans="14:15">
      <c r="N2855" s="5" t="str">
        <f t="shared" si="90"/>
        <v/>
      </c>
      <c r="O2855" s="5" t="str">
        <f t="shared" si="91"/>
        <v/>
      </c>
    </row>
    <row r="2856" spans="14:15">
      <c r="N2856" s="5" t="str">
        <f t="shared" si="90"/>
        <v/>
      </c>
      <c r="O2856" s="5" t="str">
        <f t="shared" si="91"/>
        <v/>
      </c>
    </row>
    <row r="2857" spans="14:15">
      <c r="N2857" s="5" t="str">
        <f t="shared" si="90"/>
        <v/>
      </c>
      <c r="O2857" s="5" t="str">
        <f t="shared" si="91"/>
        <v/>
      </c>
    </row>
    <row r="2858" spans="14:15">
      <c r="N2858" s="5" t="str">
        <f t="shared" si="90"/>
        <v/>
      </c>
      <c r="O2858" s="5" t="str">
        <f t="shared" si="91"/>
        <v/>
      </c>
    </row>
    <row r="2859" spans="14:15">
      <c r="N2859" s="5" t="str">
        <f t="shared" si="90"/>
        <v/>
      </c>
      <c r="O2859" s="5" t="str">
        <f t="shared" si="91"/>
        <v/>
      </c>
    </row>
    <row r="2860" spans="14:15">
      <c r="N2860" s="5" t="str">
        <f t="shared" si="90"/>
        <v/>
      </c>
      <c r="O2860" s="5" t="str">
        <f t="shared" si="91"/>
        <v/>
      </c>
    </row>
    <row r="2861" spans="14:15">
      <c r="N2861" s="5" t="str">
        <f t="shared" si="90"/>
        <v/>
      </c>
      <c r="O2861" s="5" t="str">
        <f t="shared" si="91"/>
        <v/>
      </c>
    </row>
    <row r="2862" spans="14:15">
      <c r="N2862" s="5" t="str">
        <f t="shared" si="90"/>
        <v/>
      </c>
      <c r="O2862" s="5" t="str">
        <f t="shared" si="91"/>
        <v/>
      </c>
    </row>
    <row r="2863" spans="14:15">
      <c r="N2863" s="5" t="str">
        <f t="shared" si="90"/>
        <v/>
      </c>
      <c r="O2863" s="5" t="str">
        <f t="shared" si="91"/>
        <v/>
      </c>
    </row>
    <row r="2864" spans="14:15">
      <c r="N2864" s="5" t="str">
        <f t="shared" si="90"/>
        <v/>
      </c>
      <c r="O2864" s="5" t="str">
        <f t="shared" si="91"/>
        <v/>
      </c>
    </row>
    <row r="2865" spans="14:15">
      <c r="N2865" s="5" t="str">
        <f t="shared" si="90"/>
        <v/>
      </c>
      <c r="O2865" s="5" t="str">
        <f t="shared" si="91"/>
        <v/>
      </c>
    </row>
    <row r="2866" spans="14:15">
      <c r="N2866" s="5" t="str">
        <f t="shared" si="90"/>
        <v/>
      </c>
      <c r="O2866" s="5" t="str">
        <f t="shared" si="91"/>
        <v/>
      </c>
    </row>
    <row r="2867" spans="14:15">
      <c r="N2867" s="5" t="str">
        <f t="shared" si="90"/>
        <v/>
      </c>
      <c r="O2867" s="5" t="str">
        <f t="shared" si="91"/>
        <v/>
      </c>
    </row>
    <row r="2868" spans="14:15">
      <c r="N2868" s="5" t="str">
        <f t="shared" si="90"/>
        <v/>
      </c>
      <c r="O2868" s="5" t="str">
        <f t="shared" si="91"/>
        <v/>
      </c>
    </row>
    <row r="2869" spans="14:15">
      <c r="N2869" s="5" t="str">
        <f t="shared" si="90"/>
        <v/>
      </c>
      <c r="O2869" s="5" t="str">
        <f t="shared" si="91"/>
        <v/>
      </c>
    </row>
    <row r="2870" spans="14:15">
      <c r="N2870" s="5" t="str">
        <f t="shared" si="90"/>
        <v/>
      </c>
      <c r="O2870" s="5" t="str">
        <f t="shared" si="91"/>
        <v/>
      </c>
    </row>
    <row r="2871" spans="14:15">
      <c r="N2871" s="5" t="str">
        <f t="shared" si="90"/>
        <v/>
      </c>
      <c r="O2871" s="5" t="str">
        <f t="shared" si="91"/>
        <v/>
      </c>
    </row>
    <row r="2872" spans="14:15">
      <c r="N2872" s="5" t="str">
        <f t="shared" si="90"/>
        <v/>
      </c>
      <c r="O2872" s="5" t="str">
        <f t="shared" si="91"/>
        <v/>
      </c>
    </row>
    <row r="2873" spans="14:15">
      <c r="N2873" s="5" t="str">
        <f t="shared" si="90"/>
        <v/>
      </c>
      <c r="O2873" s="5" t="str">
        <f t="shared" si="91"/>
        <v/>
      </c>
    </row>
    <row r="2874" spans="14:15">
      <c r="N2874" s="5" t="str">
        <f t="shared" si="90"/>
        <v/>
      </c>
      <c r="O2874" s="5" t="str">
        <f t="shared" si="91"/>
        <v/>
      </c>
    </row>
    <row r="2875" spans="14:15">
      <c r="N2875" s="5" t="str">
        <f t="shared" si="90"/>
        <v/>
      </c>
      <c r="O2875" s="5" t="str">
        <f t="shared" si="91"/>
        <v/>
      </c>
    </row>
    <row r="2876" spans="14:15">
      <c r="N2876" s="5" t="str">
        <f t="shared" si="90"/>
        <v/>
      </c>
      <c r="O2876" s="5" t="str">
        <f t="shared" si="91"/>
        <v/>
      </c>
    </row>
    <row r="2877" spans="14:15">
      <c r="N2877" s="5" t="str">
        <f t="shared" si="90"/>
        <v/>
      </c>
      <c r="O2877" s="5" t="str">
        <f t="shared" si="91"/>
        <v/>
      </c>
    </row>
    <row r="2878" spans="14:15">
      <c r="N2878" s="5" t="str">
        <f t="shared" si="90"/>
        <v/>
      </c>
      <c r="O2878" s="5" t="str">
        <f t="shared" si="91"/>
        <v/>
      </c>
    </row>
    <row r="2879" spans="14:15">
      <c r="N2879" s="5" t="str">
        <f t="shared" si="90"/>
        <v/>
      </c>
      <c r="O2879" s="5" t="str">
        <f t="shared" si="91"/>
        <v/>
      </c>
    </row>
    <row r="2880" spans="14:15">
      <c r="N2880" s="5" t="str">
        <f t="shared" si="90"/>
        <v/>
      </c>
      <c r="O2880" s="5" t="str">
        <f t="shared" si="91"/>
        <v/>
      </c>
    </row>
    <row r="2881" spans="14:15">
      <c r="N2881" s="5" t="str">
        <f t="shared" si="90"/>
        <v/>
      </c>
      <c r="O2881" s="5" t="str">
        <f t="shared" si="91"/>
        <v/>
      </c>
    </row>
    <row r="2882" spans="14:15">
      <c r="N2882" s="5" t="str">
        <f t="shared" si="90"/>
        <v/>
      </c>
      <c r="O2882" s="5" t="str">
        <f t="shared" si="91"/>
        <v/>
      </c>
    </row>
    <row r="2883" spans="14:15">
      <c r="N2883" s="5" t="str">
        <f t="shared" si="90"/>
        <v/>
      </c>
      <c r="O2883" s="5" t="str">
        <f t="shared" si="91"/>
        <v/>
      </c>
    </row>
    <row r="2884" spans="14:15">
      <c r="N2884" s="5" t="str">
        <f t="shared" si="90"/>
        <v/>
      </c>
      <c r="O2884" s="5" t="str">
        <f t="shared" si="91"/>
        <v/>
      </c>
    </row>
    <row r="2885" spans="14:15">
      <c r="N2885" s="5" t="str">
        <f t="shared" si="90"/>
        <v/>
      </c>
      <c r="O2885" s="5" t="str">
        <f t="shared" si="91"/>
        <v/>
      </c>
    </row>
    <row r="2886" spans="14:15">
      <c r="N2886" s="5" t="str">
        <f t="shared" si="90"/>
        <v/>
      </c>
      <c r="O2886" s="5" t="str">
        <f t="shared" si="91"/>
        <v/>
      </c>
    </row>
    <row r="2887" spans="14:15">
      <c r="N2887" s="5" t="str">
        <f t="shared" si="90"/>
        <v/>
      </c>
      <c r="O2887" s="5" t="str">
        <f t="shared" si="91"/>
        <v/>
      </c>
    </row>
    <row r="2888" spans="14:15">
      <c r="N2888" s="5" t="str">
        <f t="shared" si="90"/>
        <v/>
      </c>
      <c r="O2888" s="5" t="str">
        <f t="shared" si="91"/>
        <v/>
      </c>
    </row>
    <row r="2889" spans="14:15">
      <c r="N2889" s="5" t="str">
        <f t="shared" si="90"/>
        <v/>
      </c>
      <c r="O2889" s="5" t="str">
        <f t="shared" si="91"/>
        <v/>
      </c>
    </row>
    <row r="2890" spans="14:15">
      <c r="N2890" s="5" t="str">
        <f t="shared" si="90"/>
        <v/>
      </c>
      <c r="O2890" s="5" t="str">
        <f t="shared" si="91"/>
        <v/>
      </c>
    </row>
    <row r="2891" spans="14:15">
      <c r="N2891" s="5" t="str">
        <f t="shared" si="90"/>
        <v/>
      </c>
      <c r="O2891" s="5" t="str">
        <f t="shared" si="91"/>
        <v/>
      </c>
    </row>
    <row r="2892" spans="14:15">
      <c r="N2892" s="5" t="str">
        <f t="shared" si="90"/>
        <v/>
      </c>
      <c r="O2892" s="5" t="str">
        <f t="shared" si="91"/>
        <v/>
      </c>
    </row>
    <row r="2893" spans="14:15">
      <c r="N2893" s="5" t="str">
        <f t="shared" si="90"/>
        <v/>
      </c>
      <c r="O2893" s="5" t="str">
        <f t="shared" si="91"/>
        <v/>
      </c>
    </row>
    <row r="2894" spans="14:15">
      <c r="N2894" s="5" t="str">
        <f t="shared" si="90"/>
        <v/>
      </c>
      <c r="O2894" s="5" t="str">
        <f t="shared" si="91"/>
        <v/>
      </c>
    </row>
    <row r="2895" spans="14:15">
      <c r="N2895" s="5" t="str">
        <f t="shared" si="90"/>
        <v/>
      </c>
      <c r="O2895" s="5" t="str">
        <f t="shared" si="91"/>
        <v/>
      </c>
    </row>
    <row r="2896" spans="14:15">
      <c r="N2896" s="5" t="str">
        <f t="shared" si="90"/>
        <v/>
      </c>
      <c r="O2896" s="5" t="str">
        <f t="shared" si="91"/>
        <v/>
      </c>
    </row>
    <row r="2897" spans="14:15">
      <c r="N2897" s="5" t="str">
        <f t="shared" si="90"/>
        <v/>
      </c>
      <c r="O2897" s="5" t="str">
        <f t="shared" si="91"/>
        <v/>
      </c>
    </row>
    <row r="2898" spans="14:15">
      <c r="N2898" s="5" t="str">
        <f t="shared" si="90"/>
        <v/>
      </c>
      <c r="O2898" s="5" t="str">
        <f t="shared" si="91"/>
        <v/>
      </c>
    </row>
    <row r="2899" spans="14:15">
      <c r="N2899" s="5" t="str">
        <f t="shared" si="90"/>
        <v/>
      </c>
      <c r="O2899" s="5" t="str">
        <f t="shared" si="91"/>
        <v/>
      </c>
    </row>
    <row r="2900" spans="14:15">
      <c r="N2900" s="5" t="str">
        <f t="shared" si="90"/>
        <v/>
      </c>
      <c r="O2900" s="5" t="str">
        <f t="shared" si="91"/>
        <v/>
      </c>
    </row>
    <row r="2901" spans="14:15">
      <c r="N2901" s="5" t="str">
        <f t="shared" si="90"/>
        <v/>
      </c>
      <c r="O2901" s="5" t="str">
        <f t="shared" si="91"/>
        <v/>
      </c>
    </row>
    <row r="2902" spans="14:15">
      <c r="N2902" s="5" t="str">
        <f t="shared" ref="N2902:N2965" si="92">IF(SUM(B2902,D2902,F2902,H2902,J2902,L2902)&gt;0,SUM(B2902,D2902,F2902,H2902,J2902,L2902),TRIM(" ") )</f>
        <v/>
      </c>
      <c r="O2902" s="5" t="str">
        <f t="shared" ref="O2902:O2965" si="93">IF(SUM(C2902,E2902,G2902,I2902,K2902,M2902)&gt;0,SUM(C2902,E2902,G2902,I2902,K2902,M2902),TRIM(" ") )</f>
        <v/>
      </c>
    </row>
    <row r="2903" spans="14:15">
      <c r="N2903" s="5" t="str">
        <f t="shared" si="92"/>
        <v/>
      </c>
      <c r="O2903" s="5" t="str">
        <f t="shared" si="93"/>
        <v/>
      </c>
    </row>
    <row r="2904" spans="14:15">
      <c r="N2904" s="5" t="str">
        <f t="shared" si="92"/>
        <v/>
      </c>
      <c r="O2904" s="5" t="str">
        <f t="shared" si="93"/>
        <v/>
      </c>
    </row>
    <row r="2905" spans="14:15">
      <c r="N2905" s="5" t="str">
        <f t="shared" si="92"/>
        <v/>
      </c>
      <c r="O2905" s="5" t="str">
        <f t="shared" si="93"/>
        <v/>
      </c>
    </row>
    <row r="2906" spans="14:15">
      <c r="N2906" s="5" t="str">
        <f t="shared" si="92"/>
        <v/>
      </c>
      <c r="O2906" s="5" t="str">
        <f t="shared" si="93"/>
        <v/>
      </c>
    </row>
    <row r="2907" spans="14:15">
      <c r="N2907" s="5" t="str">
        <f t="shared" si="92"/>
        <v/>
      </c>
      <c r="O2907" s="5" t="str">
        <f t="shared" si="93"/>
        <v/>
      </c>
    </row>
    <row r="2908" spans="14:15">
      <c r="N2908" s="5" t="str">
        <f t="shared" si="92"/>
        <v/>
      </c>
      <c r="O2908" s="5" t="str">
        <f t="shared" si="93"/>
        <v/>
      </c>
    </row>
    <row r="2909" spans="14:15">
      <c r="N2909" s="5" t="str">
        <f t="shared" si="92"/>
        <v/>
      </c>
      <c r="O2909" s="5" t="str">
        <f t="shared" si="93"/>
        <v/>
      </c>
    </row>
    <row r="2910" spans="14:15">
      <c r="N2910" s="5" t="str">
        <f t="shared" si="92"/>
        <v/>
      </c>
      <c r="O2910" s="5" t="str">
        <f t="shared" si="93"/>
        <v/>
      </c>
    </row>
    <row r="2911" spans="14:15">
      <c r="N2911" s="5" t="str">
        <f t="shared" si="92"/>
        <v/>
      </c>
      <c r="O2911" s="5" t="str">
        <f t="shared" si="93"/>
        <v/>
      </c>
    </row>
    <row r="2912" spans="14:15">
      <c r="N2912" s="5" t="str">
        <f t="shared" si="92"/>
        <v/>
      </c>
      <c r="O2912" s="5" t="str">
        <f t="shared" si="93"/>
        <v/>
      </c>
    </row>
    <row r="2913" spans="14:15">
      <c r="N2913" s="5" t="str">
        <f t="shared" si="92"/>
        <v/>
      </c>
      <c r="O2913" s="5" t="str">
        <f t="shared" si="93"/>
        <v/>
      </c>
    </row>
    <row r="2914" spans="14:15">
      <c r="N2914" s="5" t="str">
        <f t="shared" si="92"/>
        <v/>
      </c>
      <c r="O2914" s="5" t="str">
        <f t="shared" si="93"/>
        <v/>
      </c>
    </row>
    <row r="2915" spans="14:15">
      <c r="N2915" s="5" t="str">
        <f t="shared" si="92"/>
        <v/>
      </c>
      <c r="O2915" s="5" t="str">
        <f t="shared" si="93"/>
        <v/>
      </c>
    </row>
    <row r="2916" spans="14:15">
      <c r="N2916" s="5" t="str">
        <f t="shared" si="92"/>
        <v/>
      </c>
      <c r="O2916" s="5" t="str">
        <f t="shared" si="93"/>
        <v/>
      </c>
    </row>
    <row r="2917" spans="14:15">
      <c r="N2917" s="5" t="str">
        <f t="shared" si="92"/>
        <v/>
      </c>
      <c r="O2917" s="5" t="str">
        <f t="shared" si="93"/>
        <v/>
      </c>
    </row>
    <row r="2918" spans="14:15">
      <c r="N2918" s="5" t="str">
        <f t="shared" si="92"/>
        <v/>
      </c>
      <c r="O2918" s="5" t="str">
        <f t="shared" si="93"/>
        <v/>
      </c>
    </row>
    <row r="2919" spans="14:15">
      <c r="N2919" s="5" t="str">
        <f t="shared" si="92"/>
        <v/>
      </c>
      <c r="O2919" s="5" t="str">
        <f t="shared" si="93"/>
        <v/>
      </c>
    </row>
    <row r="2920" spans="14:15">
      <c r="N2920" s="5" t="str">
        <f t="shared" si="92"/>
        <v/>
      </c>
      <c r="O2920" s="5" t="str">
        <f t="shared" si="93"/>
        <v/>
      </c>
    </row>
    <row r="2921" spans="14:15">
      <c r="N2921" s="5" t="str">
        <f t="shared" si="92"/>
        <v/>
      </c>
      <c r="O2921" s="5" t="str">
        <f t="shared" si="93"/>
        <v/>
      </c>
    </row>
    <row r="2922" spans="14:15">
      <c r="N2922" s="5" t="str">
        <f t="shared" si="92"/>
        <v/>
      </c>
      <c r="O2922" s="5" t="str">
        <f t="shared" si="93"/>
        <v/>
      </c>
    </row>
    <row r="2923" spans="14:15">
      <c r="N2923" s="5" t="str">
        <f t="shared" si="92"/>
        <v/>
      </c>
      <c r="O2923" s="5" t="str">
        <f t="shared" si="93"/>
        <v/>
      </c>
    </row>
    <row r="2924" spans="14:15">
      <c r="N2924" s="5" t="str">
        <f t="shared" si="92"/>
        <v/>
      </c>
      <c r="O2924" s="5" t="str">
        <f t="shared" si="93"/>
        <v/>
      </c>
    </row>
    <row r="2925" spans="14:15">
      <c r="N2925" s="5" t="str">
        <f t="shared" si="92"/>
        <v/>
      </c>
      <c r="O2925" s="5" t="str">
        <f t="shared" si="93"/>
        <v/>
      </c>
    </row>
    <row r="2926" spans="14:15">
      <c r="N2926" s="5" t="str">
        <f t="shared" si="92"/>
        <v/>
      </c>
      <c r="O2926" s="5" t="str">
        <f t="shared" si="93"/>
        <v/>
      </c>
    </row>
    <row r="2927" spans="14:15">
      <c r="N2927" s="5" t="str">
        <f t="shared" si="92"/>
        <v/>
      </c>
      <c r="O2927" s="5" t="str">
        <f t="shared" si="93"/>
        <v/>
      </c>
    </row>
    <row r="2928" spans="14:15">
      <c r="N2928" s="5" t="str">
        <f t="shared" si="92"/>
        <v/>
      </c>
      <c r="O2928" s="5" t="str">
        <f t="shared" si="93"/>
        <v/>
      </c>
    </row>
    <row r="2929" spans="14:15">
      <c r="N2929" s="5" t="str">
        <f t="shared" si="92"/>
        <v/>
      </c>
      <c r="O2929" s="5" t="str">
        <f t="shared" si="93"/>
        <v/>
      </c>
    </row>
    <row r="2930" spans="14:15">
      <c r="N2930" s="5" t="str">
        <f t="shared" si="92"/>
        <v/>
      </c>
      <c r="O2930" s="5" t="str">
        <f t="shared" si="93"/>
        <v/>
      </c>
    </row>
    <row r="2931" spans="14:15">
      <c r="N2931" s="5" t="str">
        <f t="shared" si="92"/>
        <v/>
      </c>
      <c r="O2931" s="5" t="str">
        <f t="shared" si="93"/>
        <v/>
      </c>
    </row>
    <row r="2932" spans="14:15">
      <c r="N2932" s="5" t="str">
        <f t="shared" si="92"/>
        <v/>
      </c>
      <c r="O2932" s="5" t="str">
        <f t="shared" si="93"/>
        <v/>
      </c>
    </row>
    <row r="2933" spans="14:15">
      <c r="N2933" s="5" t="str">
        <f t="shared" si="92"/>
        <v/>
      </c>
      <c r="O2933" s="5" t="str">
        <f t="shared" si="93"/>
        <v/>
      </c>
    </row>
    <row r="2934" spans="14:15">
      <c r="N2934" s="5" t="str">
        <f t="shared" si="92"/>
        <v/>
      </c>
      <c r="O2934" s="5" t="str">
        <f t="shared" si="93"/>
        <v/>
      </c>
    </row>
    <row r="2935" spans="14:15">
      <c r="N2935" s="5" t="str">
        <f t="shared" si="92"/>
        <v/>
      </c>
      <c r="O2935" s="5" t="str">
        <f t="shared" si="93"/>
        <v/>
      </c>
    </row>
    <row r="2936" spans="14:15">
      <c r="N2936" s="5" t="str">
        <f t="shared" si="92"/>
        <v/>
      </c>
      <c r="O2936" s="5" t="str">
        <f t="shared" si="93"/>
        <v/>
      </c>
    </row>
    <row r="2937" spans="14:15">
      <c r="N2937" s="5" t="str">
        <f t="shared" si="92"/>
        <v/>
      </c>
      <c r="O2937" s="5" t="str">
        <f t="shared" si="93"/>
        <v/>
      </c>
    </row>
    <row r="2938" spans="14:15">
      <c r="N2938" s="5" t="str">
        <f t="shared" si="92"/>
        <v/>
      </c>
      <c r="O2938" s="5" t="str">
        <f t="shared" si="93"/>
        <v/>
      </c>
    </row>
    <row r="2939" spans="14:15">
      <c r="N2939" s="5" t="str">
        <f t="shared" si="92"/>
        <v/>
      </c>
      <c r="O2939" s="5" t="str">
        <f t="shared" si="93"/>
        <v/>
      </c>
    </row>
    <row r="2940" spans="14:15">
      <c r="N2940" s="5" t="str">
        <f t="shared" si="92"/>
        <v/>
      </c>
      <c r="O2940" s="5" t="str">
        <f t="shared" si="93"/>
        <v/>
      </c>
    </row>
    <row r="2941" spans="14:15">
      <c r="N2941" s="5" t="str">
        <f t="shared" si="92"/>
        <v/>
      </c>
      <c r="O2941" s="5" t="str">
        <f t="shared" si="93"/>
        <v/>
      </c>
    </row>
    <row r="2942" spans="14:15">
      <c r="N2942" s="5" t="str">
        <f t="shared" si="92"/>
        <v/>
      </c>
      <c r="O2942" s="5" t="str">
        <f t="shared" si="93"/>
        <v/>
      </c>
    </row>
    <row r="2943" spans="14:15">
      <c r="N2943" s="5" t="str">
        <f t="shared" si="92"/>
        <v/>
      </c>
      <c r="O2943" s="5" t="str">
        <f t="shared" si="93"/>
        <v/>
      </c>
    </row>
    <row r="2944" spans="14:15">
      <c r="N2944" s="5" t="str">
        <f t="shared" si="92"/>
        <v/>
      </c>
      <c r="O2944" s="5" t="str">
        <f t="shared" si="93"/>
        <v/>
      </c>
    </row>
    <row r="2945" spans="14:15">
      <c r="N2945" s="5" t="str">
        <f t="shared" si="92"/>
        <v/>
      </c>
      <c r="O2945" s="5" t="str">
        <f t="shared" si="93"/>
        <v/>
      </c>
    </row>
    <row r="2946" spans="14:15">
      <c r="N2946" s="5" t="str">
        <f t="shared" si="92"/>
        <v/>
      </c>
      <c r="O2946" s="5" t="str">
        <f t="shared" si="93"/>
        <v/>
      </c>
    </row>
    <row r="2947" spans="14:15">
      <c r="N2947" s="5" t="str">
        <f t="shared" si="92"/>
        <v/>
      </c>
      <c r="O2947" s="5" t="str">
        <f t="shared" si="93"/>
        <v/>
      </c>
    </row>
    <row r="2948" spans="14:15">
      <c r="N2948" s="5" t="str">
        <f t="shared" si="92"/>
        <v/>
      </c>
      <c r="O2948" s="5" t="str">
        <f t="shared" si="93"/>
        <v/>
      </c>
    </row>
    <row r="2949" spans="14:15">
      <c r="N2949" s="5" t="str">
        <f t="shared" si="92"/>
        <v/>
      </c>
      <c r="O2949" s="5" t="str">
        <f t="shared" si="93"/>
        <v/>
      </c>
    </row>
    <row r="2950" spans="14:15">
      <c r="N2950" s="5" t="str">
        <f t="shared" si="92"/>
        <v/>
      </c>
      <c r="O2950" s="5" t="str">
        <f t="shared" si="93"/>
        <v/>
      </c>
    </row>
    <row r="2951" spans="14:15">
      <c r="N2951" s="5" t="str">
        <f t="shared" si="92"/>
        <v/>
      </c>
      <c r="O2951" s="5" t="str">
        <f t="shared" si="93"/>
        <v/>
      </c>
    </row>
    <row r="2952" spans="14:15">
      <c r="N2952" s="5" t="str">
        <f t="shared" si="92"/>
        <v/>
      </c>
      <c r="O2952" s="5" t="str">
        <f t="shared" si="93"/>
        <v/>
      </c>
    </row>
    <row r="2953" spans="14:15">
      <c r="N2953" s="5" t="str">
        <f t="shared" si="92"/>
        <v/>
      </c>
      <c r="O2953" s="5" t="str">
        <f t="shared" si="93"/>
        <v/>
      </c>
    </row>
    <row r="2954" spans="14:15">
      <c r="N2954" s="5" t="str">
        <f t="shared" si="92"/>
        <v/>
      </c>
      <c r="O2954" s="5" t="str">
        <f t="shared" si="93"/>
        <v/>
      </c>
    </row>
    <row r="2955" spans="14:15">
      <c r="N2955" s="5" t="str">
        <f t="shared" si="92"/>
        <v/>
      </c>
      <c r="O2955" s="5" t="str">
        <f t="shared" si="93"/>
        <v/>
      </c>
    </row>
    <row r="2956" spans="14:15">
      <c r="N2956" s="5" t="str">
        <f t="shared" si="92"/>
        <v/>
      </c>
      <c r="O2956" s="5" t="str">
        <f t="shared" si="93"/>
        <v/>
      </c>
    </row>
    <row r="2957" spans="14:15">
      <c r="N2957" s="5" t="str">
        <f t="shared" si="92"/>
        <v/>
      </c>
      <c r="O2957" s="5" t="str">
        <f t="shared" si="93"/>
        <v/>
      </c>
    </row>
    <row r="2958" spans="14:15">
      <c r="N2958" s="5" t="str">
        <f t="shared" si="92"/>
        <v/>
      </c>
      <c r="O2958" s="5" t="str">
        <f t="shared" si="93"/>
        <v/>
      </c>
    </row>
    <row r="2959" spans="14:15">
      <c r="N2959" s="5" t="str">
        <f t="shared" si="92"/>
        <v/>
      </c>
      <c r="O2959" s="5" t="str">
        <f t="shared" si="93"/>
        <v/>
      </c>
    </row>
    <row r="2960" spans="14:15">
      <c r="N2960" s="5" t="str">
        <f t="shared" si="92"/>
        <v/>
      </c>
      <c r="O2960" s="5" t="str">
        <f t="shared" si="93"/>
        <v/>
      </c>
    </row>
    <row r="2961" spans="14:15">
      <c r="N2961" s="5" t="str">
        <f t="shared" si="92"/>
        <v/>
      </c>
      <c r="O2961" s="5" t="str">
        <f t="shared" si="93"/>
        <v/>
      </c>
    </row>
    <row r="2962" spans="14:15">
      <c r="N2962" s="5" t="str">
        <f t="shared" si="92"/>
        <v/>
      </c>
      <c r="O2962" s="5" t="str">
        <f t="shared" si="93"/>
        <v/>
      </c>
    </row>
    <row r="2963" spans="14:15">
      <c r="N2963" s="5" t="str">
        <f t="shared" si="92"/>
        <v/>
      </c>
      <c r="O2963" s="5" t="str">
        <f t="shared" si="93"/>
        <v/>
      </c>
    </row>
    <row r="2964" spans="14:15">
      <c r="N2964" s="5" t="str">
        <f t="shared" si="92"/>
        <v/>
      </c>
      <c r="O2964" s="5" t="str">
        <f t="shared" si="93"/>
        <v/>
      </c>
    </row>
    <row r="2965" spans="14:15">
      <c r="N2965" s="5" t="str">
        <f t="shared" si="92"/>
        <v/>
      </c>
      <c r="O2965" s="5" t="str">
        <f t="shared" si="93"/>
        <v/>
      </c>
    </row>
    <row r="2966" spans="14:15">
      <c r="N2966" s="5" t="str">
        <f t="shared" ref="N2966:N3029" si="94">IF(SUM(B2966,D2966,F2966,H2966,J2966,L2966)&gt;0,SUM(B2966,D2966,F2966,H2966,J2966,L2966),TRIM(" ") )</f>
        <v/>
      </c>
      <c r="O2966" s="5" t="str">
        <f t="shared" ref="O2966:O3029" si="95">IF(SUM(C2966,E2966,G2966,I2966,K2966,M2966)&gt;0,SUM(C2966,E2966,G2966,I2966,K2966,M2966),TRIM(" ") )</f>
        <v/>
      </c>
    </row>
    <row r="2967" spans="14:15">
      <c r="N2967" s="5" t="str">
        <f t="shared" si="94"/>
        <v/>
      </c>
      <c r="O2967" s="5" t="str">
        <f t="shared" si="95"/>
        <v/>
      </c>
    </row>
    <row r="2968" spans="14:15">
      <c r="N2968" s="5" t="str">
        <f t="shared" si="94"/>
        <v/>
      </c>
      <c r="O2968" s="5" t="str">
        <f t="shared" si="95"/>
        <v/>
      </c>
    </row>
    <row r="2969" spans="14:15">
      <c r="N2969" s="5" t="str">
        <f t="shared" si="94"/>
        <v/>
      </c>
      <c r="O2969" s="5" t="str">
        <f t="shared" si="95"/>
        <v/>
      </c>
    </row>
    <row r="2970" spans="14:15">
      <c r="N2970" s="5" t="str">
        <f t="shared" si="94"/>
        <v/>
      </c>
      <c r="O2970" s="5" t="str">
        <f t="shared" si="95"/>
        <v/>
      </c>
    </row>
    <row r="2971" spans="14:15">
      <c r="N2971" s="5" t="str">
        <f t="shared" si="94"/>
        <v/>
      </c>
      <c r="O2971" s="5" t="str">
        <f t="shared" si="95"/>
        <v/>
      </c>
    </row>
    <row r="2972" spans="14:15">
      <c r="N2972" s="5" t="str">
        <f t="shared" si="94"/>
        <v/>
      </c>
      <c r="O2972" s="5" t="str">
        <f t="shared" si="95"/>
        <v/>
      </c>
    </row>
    <row r="2973" spans="14:15">
      <c r="N2973" s="5" t="str">
        <f t="shared" si="94"/>
        <v/>
      </c>
      <c r="O2973" s="5" t="str">
        <f t="shared" si="95"/>
        <v/>
      </c>
    </row>
    <row r="2974" spans="14:15">
      <c r="N2974" s="5" t="str">
        <f t="shared" si="94"/>
        <v/>
      </c>
      <c r="O2974" s="5" t="str">
        <f t="shared" si="95"/>
        <v/>
      </c>
    </row>
    <row r="2975" spans="14:15">
      <c r="N2975" s="5" t="str">
        <f t="shared" si="94"/>
        <v/>
      </c>
      <c r="O2975" s="5" t="str">
        <f t="shared" si="95"/>
        <v/>
      </c>
    </row>
    <row r="2976" spans="14:15">
      <c r="N2976" s="5" t="str">
        <f t="shared" si="94"/>
        <v/>
      </c>
      <c r="O2976" s="5" t="str">
        <f t="shared" si="95"/>
        <v/>
      </c>
    </row>
    <row r="2977" spans="14:15">
      <c r="N2977" s="5" t="str">
        <f t="shared" si="94"/>
        <v/>
      </c>
      <c r="O2977" s="5" t="str">
        <f t="shared" si="95"/>
        <v/>
      </c>
    </row>
    <row r="2978" spans="14:15">
      <c r="N2978" s="5" t="str">
        <f t="shared" si="94"/>
        <v/>
      </c>
      <c r="O2978" s="5" t="str">
        <f t="shared" si="95"/>
        <v/>
      </c>
    </row>
    <row r="2979" spans="14:15">
      <c r="N2979" s="5" t="str">
        <f t="shared" si="94"/>
        <v/>
      </c>
      <c r="O2979" s="5" t="str">
        <f t="shared" si="95"/>
        <v/>
      </c>
    </row>
    <row r="2980" spans="14:15">
      <c r="N2980" s="5" t="str">
        <f t="shared" si="94"/>
        <v/>
      </c>
      <c r="O2980" s="5" t="str">
        <f t="shared" si="95"/>
        <v/>
      </c>
    </row>
    <row r="2981" spans="14:15">
      <c r="N2981" s="5" t="str">
        <f t="shared" si="94"/>
        <v/>
      </c>
      <c r="O2981" s="5" t="str">
        <f t="shared" si="95"/>
        <v/>
      </c>
    </row>
    <row r="2982" spans="14:15">
      <c r="N2982" s="5" t="str">
        <f t="shared" si="94"/>
        <v/>
      </c>
      <c r="O2982" s="5" t="str">
        <f t="shared" si="95"/>
        <v/>
      </c>
    </row>
    <row r="2983" spans="14:15">
      <c r="N2983" s="5" t="str">
        <f t="shared" si="94"/>
        <v/>
      </c>
      <c r="O2983" s="5" t="str">
        <f t="shared" si="95"/>
        <v/>
      </c>
    </row>
    <row r="2984" spans="14:15">
      <c r="N2984" s="5" t="str">
        <f t="shared" si="94"/>
        <v/>
      </c>
      <c r="O2984" s="5" t="str">
        <f t="shared" si="95"/>
        <v/>
      </c>
    </row>
    <row r="2985" spans="14:15">
      <c r="N2985" s="5" t="str">
        <f t="shared" si="94"/>
        <v/>
      </c>
      <c r="O2985" s="5" t="str">
        <f t="shared" si="95"/>
        <v/>
      </c>
    </row>
    <row r="2986" spans="14:15">
      <c r="N2986" s="5" t="str">
        <f t="shared" si="94"/>
        <v/>
      </c>
      <c r="O2986" s="5" t="str">
        <f t="shared" si="95"/>
        <v/>
      </c>
    </row>
    <row r="2987" spans="14:15">
      <c r="N2987" s="5" t="str">
        <f t="shared" si="94"/>
        <v/>
      </c>
      <c r="O2987" s="5" t="str">
        <f t="shared" si="95"/>
        <v/>
      </c>
    </row>
    <row r="2988" spans="14:15">
      <c r="N2988" s="5" t="str">
        <f t="shared" si="94"/>
        <v/>
      </c>
      <c r="O2988" s="5" t="str">
        <f t="shared" si="95"/>
        <v/>
      </c>
    </row>
    <row r="2989" spans="14:15">
      <c r="N2989" s="5" t="str">
        <f t="shared" si="94"/>
        <v/>
      </c>
      <c r="O2989" s="5" t="str">
        <f t="shared" si="95"/>
        <v/>
      </c>
    </row>
    <row r="2990" spans="14:15">
      <c r="N2990" s="5" t="str">
        <f t="shared" si="94"/>
        <v/>
      </c>
      <c r="O2990" s="5" t="str">
        <f t="shared" si="95"/>
        <v/>
      </c>
    </row>
    <row r="2991" spans="14:15">
      <c r="N2991" s="5" t="str">
        <f t="shared" si="94"/>
        <v/>
      </c>
      <c r="O2991" s="5" t="str">
        <f t="shared" si="95"/>
        <v/>
      </c>
    </row>
    <row r="2992" spans="14:15">
      <c r="N2992" s="5" t="str">
        <f t="shared" si="94"/>
        <v/>
      </c>
      <c r="O2992" s="5" t="str">
        <f t="shared" si="95"/>
        <v/>
      </c>
    </row>
    <row r="2993" spans="14:15">
      <c r="N2993" s="5" t="str">
        <f t="shared" si="94"/>
        <v/>
      </c>
      <c r="O2993" s="5" t="str">
        <f t="shared" si="95"/>
        <v/>
      </c>
    </row>
    <row r="2994" spans="14:15">
      <c r="N2994" s="5" t="str">
        <f t="shared" si="94"/>
        <v/>
      </c>
      <c r="O2994" s="5" t="str">
        <f t="shared" si="95"/>
        <v/>
      </c>
    </row>
    <row r="2995" spans="14:15">
      <c r="N2995" s="5" t="str">
        <f t="shared" si="94"/>
        <v/>
      </c>
      <c r="O2995" s="5" t="str">
        <f t="shared" si="95"/>
        <v/>
      </c>
    </row>
    <row r="2996" spans="14:15">
      <c r="N2996" s="5" t="str">
        <f t="shared" si="94"/>
        <v/>
      </c>
      <c r="O2996" s="5" t="str">
        <f t="shared" si="95"/>
        <v/>
      </c>
    </row>
    <row r="2997" spans="14:15">
      <c r="N2997" s="5" t="str">
        <f t="shared" si="94"/>
        <v/>
      </c>
      <c r="O2997" s="5" t="str">
        <f t="shared" si="95"/>
        <v/>
      </c>
    </row>
    <row r="2998" spans="14:15">
      <c r="N2998" s="5" t="str">
        <f t="shared" si="94"/>
        <v/>
      </c>
      <c r="O2998" s="5" t="str">
        <f t="shared" si="95"/>
        <v/>
      </c>
    </row>
    <row r="2999" spans="14:15">
      <c r="N2999" s="5" t="str">
        <f t="shared" si="94"/>
        <v/>
      </c>
      <c r="O2999" s="5" t="str">
        <f t="shared" si="95"/>
        <v/>
      </c>
    </row>
    <row r="3000" spans="14:15">
      <c r="N3000" s="5" t="str">
        <f t="shared" si="94"/>
        <v/>
      </c>
      <c r="O3000" s="5" t="str">
        <f t="shared" si="95"/>
        <v/>
      </c>
    </row>
    <row r="3001" spans="14:15">
      <c r="N3001" s="5" t="str">
        <f t="shared" si="94"/>
        <v/>
      </c>
      <c r="O3001" s="5" t="str">
        <f t="shared" si="95"/>
        <v/>
      </c>
    </row>
    <row r="3002" spans="14:15">
      <c r="N3002" s="5" t="str">
        <f t="shared" si="94"/>
        <v/>
      </c>
      <c r="O3002" s="5" t="str">
        <f t="shared" si="95"/>
        <v/>
      </c>
    </row>
    <row r="3003" spans="14:15">
      <c r="N3003" s="5" t="str">
        <f t="shared" si="94"/>
        <v/>
      </c>
      <c r="O3003" s="5" t="str">
        <f t="shared" si="95"/>
        <v/>
      </c>
    </row>
    <row r="3004" spans="14:15">
      <c r="N3004" s="5" t="str">
        <f t="shared" si="94"/>
        <v/>
      </c>
      <c r="O3004" s="5" t="str">
        <f t="shared" si="95"/>
        <v/>
      </c>
    </row>
    <row r="3005" spans="14:15">
      <c r="N3005" s="5" t="str">
        <f t="shared" si="94"/>
        <v/>
      </c>
      <c r="O3005" s="5" t="str">
        <f t="shared" si="95"/>
        <v/>
      </c>
    </row>
    <row r="3006" spans="14:15">
      <c r="N3006" s="5" t="str">
        <f t="shared" si="94"/>
        <v/>
      </c>
      <c r="O3006" s="5" t="str">
        <f t="shared" si="95"/>
        <v/>
      </c>
    </row>
    <row r="3007" spans="14:15">
      <c r="N3007" s="5" t="str">
        <f t="shared" si="94"/>
        <v/>
      </c>
      <c r="O3007" s="5" t="str">
        <f t="shared" si="95"/>
        <v/>
      </c>
    </row>
    <row r="3008" spans="14:15">
      <c r="N3008" s="5" t="str">
        <f t="shared" si="94"/>
        <v/>
      </c>
      <c r="O3008" s="5" t="str">
        <f t="shared" si="95"/>
        <v/>
      </c>
    </row>
    <row r="3009" spans="14:15">
      <c r="N3009" s="5" t="str">
        <f t="shared" si="94"/>
        <v/>
      </c>
      <c r="O3009" s="5" t="str">
        <f t="shared" si="95"/>
        <v/>
      </c>
    </row>
    <row r="3010" spans="14:15">
      <c r="N3010" s="5" t="str">
        <f t="shared" si="94"/>
        <v/>
      </c>
      <c r="O3010" s="5" t="str">
        <f t="shared" si="95"/>
        <v/>
      </c>
    </row>
    <row r="3011" spans="14:15">
      <c r="N3011" s="5" t="str">
        <f t="shared" si="94"/>
        <v/>
      </c>
      <c r="O3011" s="5" t="str">
        <f t="shared" si="95"/>
        <v/>
      </c>
    </row>
    <row r="3012" spans="14:15">
      <c r="N3012" s="5" t="str">
        <f t="shared" si="94"/>
        <v/>
      </c>
      <c r="O3012" s="5" t="str">
        <f t="shared" si="95"/>
        <v/>
      </c>
    </row>
    <row r="3013" spans="14:15">
      <c r="N3013" s="5" t="str">
        <f t="shared" si="94"/>
        <v/>
      </c>
      <c r="O3013" s="5" t="str">
        <f t="shared" si="95"/>
        <v/>
      </c>
    </row>
    <row r="3014" spans="14:15">
      <c r="N3014" s="5" t="str">
        <f t="shared" si="94"/>
        <v/>
      </c>
      <c r="O3014" s="5" t="str">
        <f t="shared" si="95"/>
        <v/>
      </c>
    </row>
    <row r="3015" spans="14:15">
      <c r="N3015" s="5" t="str">
        <f t="shared" si="94"/>
        <v/>
      </c>
      <c r="O3015" s="5" t="str">
        <f t="shared" si="95"/>
        <v/>
      </c>
    </row>
    <row r="3016" spans="14:15">
      <c r="N3016" s="5" t="str">
        <f t="shared" si="94"/>
        <v/>
      </c>
      <c r="O3016" s="5" t="str">
        <f t="shared" si="95"/>
        <v/>
      </c>
    </row>
    <row r="3017" spans="14:15">
      <c r="N3017" s="5" t="str">
        <f t="shared" si="94"/>
        <v/>
      </c>
      <c r="O3017" s="5" t="str">
        <f t="shared" si="95"/>
        <v/>
      </c>
    </row>
    <row r="3018" spans="14:15">
      <c r="N3018" s="5" t="str">
        <f t="shared" si="94"/>
        <v/>
      </c>
      <c r="O3018" s="5" t="str">
        <f t="shared" si="95"/>
        <v/>
      </c>
    </row>
    <row r="3019" spans="14:15">
      <c r="N3019" s="5" t="str">
        <f t="shared" si="94"/>
        <v/>
      </c>
      <c r="O3019" s="5" t="str">
        <f t="shared" si="95"/>
        <v/>
      </c>
    </row>
    <row r="3020" spans="14:15">
      <c r="N3020" s="5" t="str">
        <f t="shared" si="94"/>
        <v/>
      </c>
      <c r="O3020" s="5" t="str">
        <f t="shared" si="95"/>
        <v/>
      </c>
    </row>
    <row r="3021" spans="14:15">
      <c r="N3021" s="5" t="str">
        <f t="shared" si="94"/>
        <v/>
      </c>
      <c r="O3021" s="5" t="str">
        <f t="shared" si="95"/>
        <v/>
      </c>
    </row>
    <row r="3022" spans="14:15">
      <c r="N3022" s="5" t="str">
        <f t="shared" si="94"/>
        <v/>
      </c>
      <c r="O3022" s="5" t="str">
        <f t="shared" si="95"/>
        <v/>
      </c>
    </row>
    <row r="3023" spans="14:15">
      <c r="N3023" s="5" t="str">
        <f t="shared" si="94"/>
        <v/>
      </c>
      <c r="O3023" s="5" t="str">
        <f t="shared" si="95"/>
        <v/>
      </c>
    </row>
    <row r="3024" spans="14:15">
      <c r="N3024" s="5" t="str">
        <f t="shared" si="94"/>
        <v/>
      </c>
      <c r="O3024" s="5" t="str">
        <f t="shared" si="95"/>
        <v/>
      </c>
    </row>
    <row r="3025" spans="14:15">
      <c r="N3025" s="5" t="str">
        <f t="shared" si="94"/>
        <v/>
      </c>
      <c r="O3025" s="5" t="str">
        <f t="shared" si="95"/>
        <v/>
      </c>
    </row>
    <row r="3026" spans="14:15">
      <c r="N3026" s="5" t="str">
        <f t="shared" si="94"/>
        <v/>
      </c>
      <c r="O3026" s="5" t="str">
        <f t="shared" si="95"/>
        <v/>
      </c>
    </row>
    <row r="3027" spans="14:15">
      <c r="N3027" s="5" t="str">
        <f t="shared" si="94"/>
        <v/>
      </c>
      <c r="O3027" s="5" t="str">
        <f t="shared" si="95"/>
        <v/>
      </c>
    </row>
    <row r="3028" spans="14:15">
      <c r="N3028" s="5" t="str">
        <f t="shared" si="94"/>
        <v/>
      </c>
      <c r="O3028" s="5" t="str">
        <f t="shared" si="95"/>
        <v/>
      </c>
    </row>
    <row r="3029" spans="14:15">
      <c r="N3029" s="5" t="str">
        <f t="shared" si="94"/>
        <v/>
      </c>
      <c r="O3029" s="5" t="str">
        <f t="shared" si="95"/>
        <v/>
      </c>
    </row>
    <row r="3030" spans="14:15">
      <c r="N3030" s="5" t="str">
        <f t="shared" ref="N3030:O3032" si="96">IF(SUM(B3030,D3030,F3030,H3030,J3030,L3030)&gt;0,SUM(B3030,D3030,F3030,H3030,J3030,L3030),TRIM(" ") )</f>
        <v/>
      </c>
      <c r="O3030" s="5" t="str">
        <f t="shared" si="96"/>
        <v/>
      </c>
    </row>
    <row r="3031" spans="14:15">
      <c r="N3031" s="5" t="str">
        <f t="shared" si="96"/>
        <v/>
      </c>
      <c r="O3031" s="5" t="str">
        <f t="shared" si="96"/>
        <v/>
      </c>
    </row>
    <row r="3032" spans="14:15">
      <c r="N3032" s="5" t="str">
        <f t="shared" si="96"/>
        <v/>
      </c>
      <c r="O3032" s="5" t="str">
        <f t="shared" si="96"/>
        <v/>
      </c>
    </row>
  </sheetData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80"/>
  <sheetViews>
    <sheetView zoomScale="85" workbookViewId="0"/>
  </sheetViews>
  <sheetFormatPr defaultRowHeight="15"/>
  <cols>
    <col min="1" max="1" width="37.140625" style="5" customWidth="1"/>
    <col min="2" max="2" width="31.7109375" style="5" customWidth="1"/>
    <col min="3" max="3" width="16.140625" style="5" customWidth="1"/>
    <col min="4" max="4" width="12.7109375" style="5" customWidth="1"/>
    <col min="5" max="5" width="12.28515625" style="21" customWidth="1"/>
    <col min="6" max="7" width="12.7109375" style="5" customWidth="1"/>
    <col min="8" max="8" width="14.28515625" style="5" customWidth="1"/>
    <col min="9" max="9" width="11.28515625" style="5" customWidth="1"/>
    <col min="10" max="10" width="12.28515625" style="5" customWidth="1"/>
    <col min="11" max="12" width="12.7109375" style="5" customWidth="1"/>
    <col min="13" max="13" width="16.140625" style="5" customWidth="1"/>
    <col min="14" max="14" width="12.7109375" style="5" customWidth="1"/>
    <col min="15" max="15" width="13.85546875" style="5" customWidth="1"/>
    <col min="16" max="16" width="23.140625" style="5" customWidth="1"/>
    <col min="17" max="17" width="12" style="5" customWidth="1"/>
    <col min="18" max="18" width="17.85546875" style="5" customWidth="1"/>
    <col min="19" max="19" width="12.28515625" style="5" customWidth="1"/>
    <col min="20" max="20" width="12" style="5" customWidth="1"/>
    <col min="21" max="21" width="20" style="5" customWidth="1"/>
    <col min="22" max="22" width="24.28515625" style="5" customWidth="1"/>
    <col min="23" max="23" width="16" style="5" customWidth="1"/>
    <col min="24" max="16384" width="9.140625" style="5"/>
  </cols>
  <sheetData>
    <row r="1" spans="1:15">
      <c r="A1" s="25" t="s">
        <v>0</v>
      </c>
      <c r="B1" s="19" t="s">
        <v>1</v>
      </c>
      <c r="D1" s="123" t="s">
        <v>533</v>
      </c>
      <c r="E1" s="123"/>
      <c r="F1" s="123"/>
      <c r="G1" s="123"/>
      <c r="H1" s="123"/>
      <c r="I1" s="123"/>
      <c r="J1" s="123"/>
      <c r="K1" s="123"/>
      <c r="L1" s="123"/>
    </row>
    <row r="2" spans="1:15">
      <c r="D2" s="137" t="s">
        <v>534</v>
      </c>
      <c r="E2" s="137"/>
      <c r="F2" s="137"/>
      <c r="G2" s="137"/>
      <c r="H2" s="137"/>
      <c r="I2" s="137"/>
      <c r="J2" s="137"/>
      <c r="K2" s="137"/>
      <c r="L2" s="137"/>
    </row>
    <row r="3" spans="1:15" s="22" customFormat="1" hidden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0" customFormat="1" ht="63.75" customHeight="1">
      <c r="A4" s="19"/>
      <c r="B4" s="51" t="s">
        <v>535</v>
      </c>
      <c r="C4" s="23" t="s">
        <v>22</v>
      </c>
      <c r="D4" s="23"/>
      <c r="E4" s="23"/>
      <c r="F4" s="23"/>
      <c r="G4" s="23"/>
      <c r="H4" s="23" t="s">
        <v>23</v>
      </c>
      <c r="I4" s="23"/>
      <c r="J4" s="23"/>
      <c r="K4" s="23"/>
      <c r="L4" s="23"/>
      <c r="M4" s="23" t="s">
        <v>536</v>
      </c>
      <c r="N4" s="23"/>
      <c r="O4" s="23"/>
    </row>
    <row r="5" spans="1:15" s="22" customFormat="1">
      <c r="A5" s="19"/>
      <c r="B5" s="19" t="s">
        <v>537</v>
      </c>
      <c r="C5" s="19" t="s">
        <v>538</v>
      </c>
      <c r="D5" s="19"/>
      <c r="E5" s="19" t="s">
        <v>539</v>
      </c>
      <c r="F5" s="19"/>
      <c r="G5" s="19" t="s">
        <v>21</v>
      </c>
      <c r="H5" s="19" t="s">
        <v>538</v>
      </c>
      <c r="I5" s="19"/>
      <c r="J5" s="19" t="s">
        <v>539</v>
      </c>
      <c r="K5" s="19"/>
      <c r="L5" s="19" t="s">
        <v>21</v>
      </c>
      <c r="M5" s="19" t="s">
        <v>538</v>
      </c>
      <c r="N5" s="19" t="s">
        <v>539</v>
      </c>
      <c r="O5" s="19" t="s">
        <v>21</v>
      </c>
    </row>
    <row r="6" spans="1:15" s="37" customFormat="1">
      <c r="A6" s="36" t="s">
        <v>531</v>
      </c>
      <c r="B6" s="51" t="s">
        <v>540</v>
      </c>
      <c r="C6" s="50" t="s">
        <v>540</v>
      </c>
      <c r="D6" s="50" t="s">
        <v>541</v>
      </c>
      <c r="E6" s="50" t="s">
        <v>540</v>
      </c>
      <c r="F6" s="50" t="s">
        <v>539</v>
      </c>
      <c r="G6" s="50" t="s">
        <v>21</v>
      </c>
      <c r="H6" s="50" t="s">
        <v>540</v>
      </c>
      <c r="I6" s="50" t="s">
        <v>541</v>
      </c>
      <c r="J6" s="50" t="s">
        <v>540</v>
      </c>
      <c r="K6" s="50" t="s">
        <v>539</v>
      </c>
      <c r="L6" s="50" t="s">
        <v>21</v>
      </c>
      <c r="M6" s="19" t="s">
        <v>541</v>
      </c>
      <c r="N6" s="19" t="s">
        <v>539</v>
      </c>
      <c r="O6" s="19" t="s">
        <v>21</v>
      </c>
    </row>
    <row r="7" spans="1:15">
      <c r="A7" s="24" t="s">
        <v>11</v>
      </c>
      <c r="B7" s="19">
        <v>102353</v>
      </c>
      <c r="C7" s="19">
        <v>73822</v>
      </c>
      <c r="D7" s="19">
        <v>179304276.16000003</v>
      </c>
      <c r="E7" s="19">
        <v>90997</v>
      </c>
      <c r="F7" s="19">
        <v>296553158.12</v>
      </c>
      <c r="G7" s="19">
        <v>476022253.27999997</v>
      </c>
      <c r="H7" s="19">
        <v>18437</v>
      </c>
      <c r="I7" s="19">
        <v>22582078.57</v>
      </c>
      <c r="J7" s="19">
        <v>24979</v>
      </c>
      <c r="K7" s="19">
        <v>71694349.980000004</v>
      </c>
      <c r="L7" s="19">
        <v>94319844.549999997</v>
      </c>
      <c r="M7" s="19">
        <v>322577237.25999999</v>
      </c>
      <c r="N7" s="19">
        <v>368247508.09999996</v>
      </c>
      <c r="O7" s="19">
        <v>690824745.3599999</v>
      </c>
    </row>
    <row r="8" spans="1:15">
      <c r="A8" s="24" t="s">
        <v>5</v>
      </c>
      <c r="B8" s="19">
        <v>602335</v>
      </c>
      <c r="C8" s="19">
        <v>417095</v>
      </c>
      <c r="D8" s="19">
        <v>1084103388.96</v>
      </c>
      <c r="E8" s="19">
        <v>533781</v>
      </c>
      <c r="F8" s="19">
        <v>1888317732.28</v>
      </c>
      <c r="G8" s="19">
        <v>2973371997.2399998</v>
      </c>
      <c r="H8" s="19">
        <v>81211</v>
      </c>
      <c r="I8" s="19">
        <v>149451286.71000001</v>
      </c>
      <c r="J8" s="19">
        <v>127864</v>
      </c>
      <c r="K8" s="19">
        <v>438304942.43000001</v>
      </c>
      <c r="L8" s="19">
        <v>587965304.1400001</v>
      </c>
      <c r="M8" s="19">
        <v>2107321394.8200002</v>
      </c>
      <c r="N8" s="19">
        <v>2326622674.71</v>
      </c>
      <c r="O8" s="19">
        <v>4433944069.5299997</v>
      </c>
    </row>
    <row r="9" spans="1:15">
      <c r="A9" s="24" t="s">
        <v>15</v>
      </c>
      <c r="B9" s="19">
        <v>34914</v>
      </c>
      <c r="C9" s="19">
        <v>25211</v>
      </c>
      <c r="D9" s="19">
        <v>59739545.799999997</v>
      </c>
      <c r="E9" s="19">
        <v>30211</v>
      </c>
      <c r="F9" s="19">
        <v>99652646.100000009</v>
      </c>
      <c r="G9" s="19">
        <v>159447613.90000001</v>
      </c>
      <c r="H9" s="19">
        <v>6619</v>
      </c>
      <c r="I9" s="19">
        <v>9450050.6899999995</v>
      </c>
      <c r="J9" s="19">
        <v>9175</v>
      </c>
      <c r="K9" s="19">
        <v>29516924.280000001</v>
      </c>
      <c r="L9" s="19">
        <v>38982768.969999999</v>
      </c>
      <c r="M9" s="19">
        <v>116189095.97000001</v>
      </c>
      <c r="N9" s="19">
        <v>129169570.38000001</v>
      </c>
      <c r="O9" s="19">
        <v>245358666.34999999</v>
      </c>
    </row>
    <row r="10" spans="1:15">
      <c r="A10" s="24" t="s">
        <v>9</v>
      </c>
      <c r="B10" s="19">
        <v>127165</v>
      </c>
      <c r="C10" s="19">
        <v>88400</v>
      </c>
      <c r="D10" s="19">
        <v>206089786.43000001</v>
      </c>
      <c r="E10" s="19">
        <v>113127</v>
      </c>
      <c r="F10" s="19">
        <v>389363144.08000004</v>
      </c>
      <c r="G10" s="19">
        <v>595654457.50999999</v>
      </c>
      <c r="H10" s="19">
        <v>20103</v>
      </c>
      <c r="I10" s="19">
        <v>26914070.079999998</v>
      </c>
      <c r="J10" s="19">
        <v>29800</v>
      </c>
      <c r="K10" s="19">
        <v>97407757.980000004</v>
      </c>
      <c r="L10" s="19">
        <v>124371731.06</v>
      </c>
      <c r="M10" s="19">
        <v>380012924.18000001</v>
      </c>
      <c r="N10" s="19">
        <v>486770902.05999994</v>
      </c>
      <c r="O10" s="19">
        <v>866783826.24000001</v>
      </c>
    </row>
    <row r="11" spans="1:15">
      <c r="A11" s="24" t="s">
        <v>13</v>
      </c>
      <c r="B11" s="19">
        <v>49601</v>
      </c>
      <c r="C11" s="19">
        <v>37706</v>
      </c>
      <c r="D11" s="19">
        <v>93945220.75999999</v>
      </c>
      <c r="E11" s="19">
        <v>43972</v>
      </c>
      <c r="F11" s="19">
        <v>141072255.54999998</v>
      </c>
      <c r="G11" s="19">
        <v>235099154.31000003</v>
      </c>
      <c r="H11" s="19">
        <v>8629</v>
      </c>
      <c r="I11" s="19">
        <v>9808222.9700000007</v>
      </c>
      <c r="J11" s="19">
        <v>11576</v>
      </c>
      <c r="K11" s="19">
        <v>33541028.960000001</v>
      </c>
      <c r="L11" s="19">
        <v>43369456.929999992</v>
      </c>
      <c r="M11" s="19">
        <v>170132287.12</v>
      </c>
      <c r="N11" s="19">
        <v>174613284.50999999</v>
      </c>
      <c r="O11" s="19">
        <v>344745571.63</v>
      </c>
    </row>
    <row r="12" spans="1:15">
      <c r="A12" s="24" t="s">
        <v>14</v>
      </c>
      <c r="B12" s="19">
        <v>57604</v>
      </c>
      <c r="C12" s="19">
        <v>43500</v>
      </c>
      <c r="D12" s="19">
        <v>103195051.81999999</v>
      </c>
      <c r="E12" s="19">
        <v>51646</v>
      </c>
      <c r="F12" s="19">
        <v>174421761.72999999</v>
      </c>
      <c r="G12" s="19">
        <v>277711959.55000001</v>
      </c>
      <c r="H12" s="19">
        <v>10521</v>
      </c>
      <c r="I12" s="19">
        <v>13541483.720000001</v>
      </c>
      <c r="J12" s="19">
        <v>13684</v>
      </c>
      <c r="K12" s="19">
        <v>40530314.219999999</v>
      </c>
      <c r="L12" s="19">
        <v>54096002.940000005</v>
      </c>
      <c r="M12" s="19">
        <v>191896948.44</v>
      </c>
      <c r="N12" s="19">
        <v>214952075.94999999</v>
      </c>
      <c r="O12" s="19">
        <v>406849024.38999999</v>
      </c>
    </row>
    <row r="13" spans="1:15">
      <c r="A13" s="24" t="s">
        <v>6</v>
      </c>
      <c r="B13" s="19">
        <v>127987</v>
      </c>
      <c r="C13" s="19">
        <v>92001</v>
      </c>
      <c r="D13" s="19">
        <v>230149374.11000001</v>
      </c>
      <c r="E13" s="19">
        <v>112896</v>
      </c>
      <c r="F13" s="19">
        <v>371431890.40999997</v>
      </c>
      <c r="G13" s="19">
        <v>601786161.51999998</v>
      </c>
      <c r="H13" s="19">
        <v>22054</v>
      </c>
      <c r="I13" s="19">
        <v>30832152.200000003</v>
      </c>
      <c r="J13" s="19">
        <v>31319</v>
      </c>
      <c r="K13" s="19">
        <v>97000235.309999987</v>
      </c>
      <c r="L13" s="19">
        <v>127885760.51000001</v>
      </c>
      <c r="M13" s="19">
        <v>430326002.48000002</v>
      </c>
      <c r="N13" s="19">
        <v>468432125.72000003</v>
      </c>
      <c r="O13" s="19">
        <v>898758128.19999993</v>
      </c>
    </row>
    <row r="14" spans="1:15">
      <c r="A14" s="24" t="s">
        <v>17</v>
      </c>
      <c r="B14" s="19">
        <v>46638</v>
      </c>
      <c r="C14" s="19">
        <v>35622</v>
      </c>
      <c r="D14" s="19">
        <v>92299198.960000008</v>
      </c>
      <c r="E14" s="19">
        <v>42270</v>
      </c>
      <c r="F14" s="19">
        <v>142955090.03999999</v>
      </c>
      <c r="G14" s="19">
        <v>235332181</v>
      </c>
      <c r="H14" s="19">
        <v>8232</v>
      </c>
      <c r="I14" s="19">
        <v>14874466.689999999</v>
      </c>
      <c r="J14" s="19">
        <v>10588</v>
      </c>
      <c r="K14" s="19">
        <v>31044564.559999999</v>
      </c>
      <c r="L14" s="19">
        <v>45937851.25</v>
      </c>
      <c r="M14" s="19">
        <v>164518019.16</v>
      </c>
      <c r="N14" s="19">
        <v>173999654.59999999</v>
      </c>
      <c r="O14" s="19">
        <v>338517673.75999999</v>
      </c>
    </row>
    <row r="15" spans="1:15">
      <c r="A15" s="24" t="s">
        <v>12</v>
      </c>
      <c r="B15" s="19">
        <v>336658</v>
      </c>
      <c r="C15" s="19">
        <v>238956</v>
      </c>
      <c r="D15" s="19">
        <v>564120929.27999997</v>
      </c>
      <c r="E15" s="19">
        <v>298839</v>
      </c>
      <c r="F15" s="19">
        <v>1021808249.1899999</v>
      </c>
      <c r="G15" s="19">
        <v>1586466973.47</v>
      </c>
      <c r="H15" s="19">
        <v>58590</v>
      </c>
      <c r="I15" s="19">
        <v>85130212.139999986</v>
      </c>
      <c r="J15" s="19">
        <v>82794</v>
      </c>
      <c r="K15" s="19">
        <v>261679363.80000001</v>
      </c>
      <c r="L15" s="19">
        <v>346950959.94</v>
      </c>
      <c r="M15" s="19">
        <v>1069486316.79</v>
      </c>
      <c r="N15" s="19">
        <v>1283487612.99</v>
      </c>
      <c r="O15" s="19">
        <v>2352973929.7799997</v>
      </c>
    </row>
    <row r="16" spans="1:15">
      <c r="A16" s="24" t="s">
        <v>10</v>
      </c>
      <c r="B16" s="19">
        <v>105507</v>
      </c>
      <c r="C16" s="19">
        <v>79645</v>
      </c>
      <c r="D16" s="19">
        <v>201862590.66999999</v>
      </c>
      <c r="E16" s="19">
        <v>93158</v>
      </c>
      <c r="F16" s="19">
        <v>300019412.94</v>
      </c>
      <c r="G16" s="19">
        <v>502054806.61000001</v>
      </c>
      <c r="H16" s="19">
        <v>19605</v>
      </c>
      <c r="I16" s="19">
        <v>34901537.289999999</v>
      </c>
      <c r="J16" s="19">
        <v>25354</v>
      </c>
      <c r="K16" s="19">
        <v>79181429.769999981</v>
      </c>
      <c r="L16" s="19">
        <v>114127926.06</v>
      </c>
      <c r="M16" s="19">
        <v>380331974.82999998</v>
      </c>
      <c r="N16" s="19">
        <v>379200842.70999998</v>
      </c>
      <c r="O16" s="19">
        <v>759532817.53999996</v>
      </c>
    </row>
    <row r="17" spans="1:15">
      <c r="A17" s="24" t="s">
        <v>16</v>
      </c>
      <c r="B17" s="19">
        <v>52956</v>
      </c>
      <c r="C17" s="19">
        <v>38836</v>
      </c>
      <c r="D17" s="19">
        <v>102824731.27000001</v>
      </c>
      <c r="E17" s="19">
        <v>45509</v>
      </c>
      <c r="F17" s="19">
        <v>145697393.06999999</v>
      </c>
      <c r="G17" s="19">
        <v>248606469.34</v>
      </c>
      <c r="H17" s="19">
        <v>10387</v>
      </c>
      <c r="I17" s="19">
        <v>20444449.949999999</v>
      </c>
      <c r="J17" s="19">
        <v>13921</v>
      </c>
      <c r="K17" s="19">
        <v>47474116.910000004</v>
      </c>
      <c r="L17" s="19">
        <v>67942874.859999999</v>
      </c>
      <c r="M17" s="19">
        <v>205433094.45999998</v>
      </c>
      <c r="N17" s="19">
        <v>193171509.98000002</v>
      </c>
      <c r="O17" s="19">
        <v>398604604.44000006</v>
      </c>
    </row>
    <row r="18" spans="1:15">
      <c r="A18" s="24" t="s">
        <v>7</v>
      </c>
      <c r="B18" s="19">
        <v>110482</v>
      </c>
      <c r="C18" s="19">
        <v>82184</v>
      </c>
      <c r="D18" s="19">
        <v>208898869.17000002</v>
      </c>
      <c r="E18" s="19">
        <v>98255</v>
      </c>
      <c r="F18" s="19">
        <v>329669543.91000003</v>
      </c>
      <c r="G18" s="19">
        <v>538748852.08000004</v>
      </c>
      <c r="H18" s="19">
        <v>19526</v>
      </c>
      <c r="I18" s="19">
        <v>28433553.890000001</v>
      </c>
      <c r="J18" s="19">
        <v>25881</v>
      </c>
      <c r="K18" s="19">
        <v>80832014.090000004</v>
      </c>
      <c r="L18" s="19">
        <v>109310974.97999999</v>
      </c>
      <c r="M18" s="19">
        <v>370898125.31999999</v>
      </c>
      <c r="N18" s="19">
        <v>410501558</v>
      </c>
      <c r="O18" s="19">
        <v>781399683.32000005</v>
      </c>
    </row>
    <row r="19" spans="1:15">
      <c r="A19" s="24" t="s">
        <v>8</v>
      </c>
      <c r="B19" s="19">
        <v>87935</v>
      </c>
      <c r="C19" s="19">
        <v>62285</v>
      </c>
      <c r="D19" s="19">
        <v>152652323.24000001</v>
      </c>
      <c r="E19" s="19">
        <v>77109</v>
      </c>
      <c r="F19" s="19">
        <v>264693537.25999999</v>
      </c>
      <c r="G19" s="19">
        <v>417485254.5</v>
      </c>
      <c r="H19" s="19">
        <v>14475</v>
      </c>
      <c r="I19" s="19">
        <v>19621141.690000001</v>
      </c>
      <c r="J19" s="19">
        <v>21229</v>
      </c>
      <c r="K19" s="19">
        <v>69200668.530000001</v>
      </c>
      <c r="L19" s="19">
        <v>88857514.219999999</v>
      </c>
      <c r="M19" s="19">
        <v>293897476.74000001</v>
      </c>
      <c r="N19" s="19">
        <v>333894205.79000002</v>
      </c>
      <c r="O19" s="19">
        <v>627791682.52999997</v>
      </c>
    </row>
    <row r="20" spans="1:15">
      <c r="A20" s="24" t="s">
        <v>142</v>
      </c>
      <c r="B20" s="19">
        <v>1842135</v>
      </c>
      <c r="C20" s="19">
        <v>1315263</v>
      </c>
      <c r="D20" s="19">
        <v>3279185286.6299987</v>
      </c>
      <c r="E20" s="19">
        <v>1631770</v>
      </c>
      <c r="F20" s="19">
        <v>5565655814.6800013</v>
      </c>
      <c r="G20" s="19">
        <v>8847788134.3100033</v>
      </c>
      <c r="H20" s="19">
        <v>298389</v>
      </c>
      <c r="I20" s="19">
        <v>465984706.59000003</v>
      </c>
      <c r="J20" s="19">
        <v>428164</v>
      </c>
      <c r="K20" s="19">
        <v>1377407710.8199999</v>
      </c>
      <c r="L20" s="19">
        <v>1844118970.4099998</v>
      </c>
      <c r="M20" s="19">
        <v>6203020897.5699987</v>
      </c>
      <c r="N20" s="19">
        <v>6943063525.5000019</v>
      </c>
      <c r="O20" s="19">
        <v>13146084423.069996</v>
      </c>
    </row>
    <row r="80" spans="1:1">
      <c r="A80" s="72" t="s">
        <v>144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19"/>
  <sheetViews>
    <sheetView workbookViewId="0"/>
  </sheetViews>
  <sheetFormatPr defaultRowHeight="15"/>
  <cols>
    <col min="1" max="1" width="52.28515625" style="5" customWidth="1"/>
    <col min="2" max="2" width="26.85546875" style="5" customWidth="1"/>
    <col min="3" max="3" width="14.28515625" style="5" customWidth="1"/>
    <col min="4" max="4" width="12.7109375" style="5" customWidth="1"/>
    <col min="5" max="5" width="12.28515625" style="21" customWidth="1"/>
    <col min="6" max="7" width="12.7109375" style="5" customWidth="1"/>
    <col min="8" max="8" width="14.28515625" style="5" customWidth="1"/>
    <col min="9" max="9" width="11.140625" style="5" customWidth="1"/>
    <col min="10" max="10" width="12.28515625" style="5" customWidth="1"/>
    <col min="11" max="12" width="12.7109375" style="5" customWidth="1"/>
    <col min="13" max="13" width="16.140625" style="5" customWidth="1"/>
    <col min="14" max="14" width="12.7109375" style="5" customWidth="1"/>
    <col min="15" max="15" width="13.85546875" style="5" customWidth="1"/>
    <col min="16" max="16" width="23.140625" style="5" customWidth="1"/>
    <col min="17" max="17" width="12" style="5" customWidth="1"/>
    <col min="18" max="18" width="17.85546875" style="5" customWidth="1"/>
    <col min="19" max="19" width="12.28515625" style="5" customWidth="1"/>
    <col min="20" max="20" width="12" style="5" customWidth="1"/>
    <col min="21" max="21" width="20" style="5" customWidth="1"/>
    <col min="22" max="22" width="24.28515625" style="5" customWidth="1"/>
    <col min="23" max="23" width="16" style="5" customWidth="1"/>
    <col min="24" max="16384" width="9.140625" style="5"/>
  </cols>
  <sheetData>
    <row r="1" spans="1:15">
      <c r="A1" s="25" t="s">
        <v>0</v>
      </c>
      <c r="B1" s="19" t="s">
        <v>1</v>
      </c>
    </row>
    <row r="3" spans="1:15" s="22" customFormat="1" hidden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0" customFormat="1" ht="63.75" customHeight="1">
      <c r="A4" s="19"/>
      <c r="B4" s="51" t="s">
        <v>542</v>
      </c>
      <c r="C4" s="23" t="s">
        <v>22</v>
      </c>
      <c r="D4" s="23"/>
      <c r="E4" s="23"/>
      <c r="F4" s="23"/>
      <c r="G4" s="23"/>
      <c r="H4" s="23" t="s">
        <v>23</v>
      </c>
      <c r="I4" s="23"/>
      <c r="J4" s="23"/>
      <c r="K4" s="23"/>
      <c r="L4" s="23"/>
      <c r="M4" s="23" t="s">
        <v>536</v>
      </c>
      <c r="N4" s="23"/>
      <c r="O4" s="23"/>
    </row>
    <row r="5" spans="1:15" s="40" customFormat="1">
      <c r="A5" s="19"/>
      <c r="B5" s="19" t="s">
        <v>537</v>
      </c>
      <c r="C5" s="19" t="s">
        <v>538</v>
      </c>
      <c r="D5" s="19"/>
      <c r="E5" s="19" t="s">
        <v>539</v>
      </c>
      <c r="F5" s="19"/>
      <c r="G5" s="19" t="s">
        <v>21</v>
      </c>
      <c r="H5" s="19" t="s">
        <v>538</v>
      </c>
      <c r="I5" s="19"/>
      <c r="J5" s="19" t="s">
        <v>539</v>
      </c>
      <c r="K5" s="19"/>
      <c r="L5" s="19" t="s">
        <v>21</v>
      </c>
      <c r="M5" s="19" t="s">
        <v>538</v>
      </c>
      <c r="N5" s="19" t="s">
        <v>539</v>
      </c>
      <c r="O5" s="19" t="s">
        <v>21</v>
      </c>
    </row>
    <row r="6" spans="1:15" s="37" customFormat="1">
      <c r="A6" s="25" t="s">
        <v>543</v>
      </c>
      <c r="B6" s="51" t="s">
        <v>540</v>
      </c>
      <c r="C6" s="50" t="s">
        <v>540</v>
      </c>
      <c r="D6" s="50" t="s">
        <v>541</v>
      </c>
      <c r="E6" s="50" t="s">
        <v>540</v>
      </c>
      <c r="F6" s="50" t="s">
        <v>539</v>
      </c>
      <c r="G6" s="50" t="s">
        <v>21</v>
      </c>
      <c r="H6" s="50" t="s">
        <v>540</v>
      </c>
      <c r="I6" s="50" t="s">
        <v>541</v>
      </c>
      <c r="J6" s="50" t="s">
        <v>540</v>
      </c>
      <c r="K6" s="50" t="s">
        <v>539</v>
      </c>
      <c r="L6" s="50" t="s">
        <v>21</v>
      </c>
      <c r="M6" s="19" t="s">
        <v>541</v>
      </c>
      <c r="N6" s="19" t="s">
        <v>539</v>
      </c>
      <c r="O6" s="19" t="s">
        <v>21</v>
      </c>
    </row>
    <row r="7" spans="1:15">
      <c r="A7" s="24" t="s">
        <v>284</v>
      </c>
      <c r="B7" s="19">
        <v>575329</v>
      </c>
      <c r="C7" s="19">
        <v>301806</v>
      </c>
      <c r="D7" s="19">
        <v>219002801.09</v>
      </c>
      <c r="E7" s="19">
        <v>553989</v>
      </c>
      <c r="F7" s="19">
        <v>2603627934.7799993</v>
      </c>
      <c r="G7" s="19">
        <v>2823486530.8700004</v>
      </c>
      <c r="H7" s="19">
        <v>44061</v>
      </c>
      <c r="I7" s="19">
        <v>33131554.32</v>
      </c>
      <c r="J7" s="19">
        <v>77887</v>
      </c>
      <c r="K7" s="19">
        <v>331048300.02999997</v>
      </c>
      <c r="L7" s="19">
        <v>364301802.34999996</v>
      </c>
      <c r="M7" s="19">
        <v>344829285.41000003</v>
      </c>
      <c r="N7" s="19">
        <v>2934676234.8099995</v>
      </c>
      <c r="O7" s="19">
        <v>3279505520.2199998</v>
      </c>
    </row>
    <row r="8" spans="1:15">
      <c r="A8" s="24" t="s">
        <v>285</v>
      </c>
      <c r="B8" s="19">
        <v>210566</v>
      </c>
      <c r="C8" s="19">
        <v>138619</v>
      </c>
      <c r="D8" s="19">
        <v>339449672.82000005</v>
      </c>
      <c r="E8" s="19">
        <v>164523</v>
      </c>
      <c r="F8" s="19">
        <v>606225096.48000014</v>
      </c>
      <c r="G8" s="19">
        <v>945977911.29999995</v>
      </c>
      <c r="H8" s="19">
        <v>64571</v>
      </c>
      <c r="I8" s="19">
        <v>117814055.94999999</v>
      </c>
      <c r="J8" s="19">
        <v>90165</v>
      </c>
      <c r="K8" s="19">
        <v>328258145.42000002</v>
      </c>
      <c r="L8" s="19">
        <v>446226937.37</v>
      </c>
      <c r="M8" s="19">
        <v>949337154.88999999</v>
      </c>
      <c r="N8" s="19">
        <v>934483241.9000001</v>
      </c>
      <c r="O8" s="19">
        <v>1883820396.7900002</v>
      </c>
    </row>
    <row r="9" spans="1:15">
      <c r="A9" s="24" t="s">
        <v>286</v>
      </c>
      <c r="B9" s="19">
        <v>89886</v>
      </c>
      <c r="C9" s="19">
        <v>61193</v>
      </c>
      <c r="D9" s="19">
        <v>102870758.72999999</v>
      </c>
      <c r="E9" s="19">
        <v>68999</v>
      </c>
      <c r="F9" s="19">
        <v>189343832.11999997</v>
      </c>
      <c r="G9" s="19">
        <v>292344782.85000002</v>
      </c>
      <c r="H9" s="19">
        <v>30283</v>
      </c>
      <c r="I9" s="19">
        <v>31920213.250000007</v>
      </c>
      <c r="J9" s="19">
        <v>39652</v>
      </c>
      <c r="K9" s="19">
        <v>103993200.22999999</v>
      </c>
      <c r="L9" s="19">
        <v>135983348.48000002</v>
      </c>
      <c r="M9" s="19">
        <v>276005852.91000003</v>
      </c>
      <c r="N9" s="19">
        <v>293337032.35000002</v>
      </c>
      <c r="O9" s="19">
        <v>569342885.25999999</v>
      </c>
    </row>
    <row r="10" spans="1:15">
      <c r="A10" s="24" t="s">
        <v>287</v>
      </c>
      <c r="B10" s="19">
        <v>659972</v>
      </c>
      <c r="C10" s="19">
        <v>574952</v>
      </c>
      <c r="D10" s="19">
        <v>1592898983.5800002</v>
      </c>
      <c r="E10" s="19">
        <v>599138</v>
      </c>
      <c r="F10" s="19">
        <v>1620249704.2299998</v>
      </c>
      <c r="G10" s="19">
        <v>3214322777.8100004</v>
      </c>
      <c r="H10" s="19">
        <v>102013</v>
      </c>
      <c r="I10" s="19">
        <v>195088042.82999998</v>
      </c>
      <c r="J10" s="19">
        <v>132213</v>
      </c>
      <c r="K10" s="19">
        <v>382523441.72000003</v>
      </c>
      <c r="L10" s="19">
        <v>577845710.54999995</v>
      </c>
      <c r="M10" s="19">
        <v>2739570264.3200002</v>
      </c>
      <c r="N10" s="19">
        <v>2002773145.9499998</v>
      </c>
      <c r="O10" s="19">
        <v>4742343410.2699995</v>
      </c>
    </row>
    <row r="11" spans="1:15">
      <c r="A11" s="24" t="s">
        <v>288</v>
      </c>
      <c r="B11" s="19">
        <v>306382</v>
      </c>
      <c r="C11" s="19">
        <v>238693</v>
      </c>
      <c r="D11" s="19">
        <v>1024963070.4099998</v>
      </c>
      <c r="E11" s="19">
        <v>245121</v>
      </c>
      <c r="F11" s="19">
        <v>546209247.06999993</v>
      </c>
      <c r="G11" s="19">
        <v>1571656131.4799998</v>
      </c>
      <c r="H11" s="19">
        <v>57461</v>
      </c>
      <c r="I11" s="19">
        <v>88030840.23999998</v>
      </c>
      <c r="J11" s="19">
        <v>88247</v>
      </c>
      <c r="K11" s="19">
        <v>231584623.41999999</v>
      </c>
      <c r="L11" s="19">
        <v>319761171.65999997</v>
      </c>
      <c r="M11" s="19">
        <v>1893278340.0400002</v>
      </c>
      <c r="N11" s="19">
        <v>777793870.49000001</v>
      </c>
      <c r="O11" s="19">
        <v>2671072210.5299993</v>
      </c>
    </row>
    <row r="12" spans="1:15">
      <c r="A12" s="24" t="s">
        <v>142</v>
      </c>
      <c r="B12" s="19">
        <v>1842135</v>
      </c>
      <c r="C12" s="19">
        <v>1315263</v>
      </c>
      <c r="D12" s="19">
        <v>3279185286.6299987</v>
      </c>
      <c r="E12" s="19">
        <v>1631770</v>
      </c>
      <c r="F12" s="19">
        <v>5565655814.6800013</v>
      </c>
      <c r="G12" s="19">
        <v>8847788134.3100033</v>
      </c>
      <c r="H12" s="19">
        <v>298389</v>
      </c>
      <c r="I12" s="19">
        <v>465984706.59000003</v>
      </c>
      <c r="J12" s="19">
        <v>428164</v>
      </c>
      <c r="K12" s="19">
        <v>1377407710.8199999</v>
      </c>
      <c r="L12" s="19">
        <v>1844118970.4099998</v>
      </c>
      <c r="M12" s="19">
        <v>6203020897.5699987</v>
      </c>
      <c r="N12" s="19">
        <v>6943063525.5000019</v>
      </c>
      <c r="O12" s="19">
        <v>13146084423.069996</v>
      </c>
    </row>
    <row r="13" spans="1: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1: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</sheetData>
  <pageMargins left="0.7" right="0.7" top="0.75" bottom="0.75" header="0.3" footer="0.3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E1"/>
    </sheetView>
  </sheetViews>
  <sheetFormatPr defaultColWidth="19.85546875" defaultRowHeight="15"/>
  <cols>
    <col min="1" max="1" width="18.85546875" customWidth="1"/>
    <col min="2" max="2" width="31.7109375" customWidth="1"/>
    <col min="3" max="3" width="13.85546875" customWidth="1"/>
    <col min="4" max="4" width="20.7109375" customWidth="1"/>
    <col min="5" max="5" width="20.28515625" customWidth="1"/>
    <col min="6" max="6" width="12.5703125" customWidth="1"/>
    <col min="7" max="7" width="13.85546875" customWidth="1"/>
    <col min="8" max="8" width="32" customWidth="1"/>
    <col min="9" max="9" width="29.42578125" customWidth="1"/>
    <col min="10" max="10" width="15.28515625" customWidth="1"/>
    <col min="11" max="11" width="39.7109375" customWidth="1"/>
  </cols>
  <sheetData>
    <row r="1" spans="1:7">
      <c r="A1" s="120" t="s">
        <v>544</v>
      </c>
      <c r="B1" s="120"/>
      <c r="C1" s="120"/>
      <c r="D1" s="120"/>
      <c r="E1" s="120"/>
    </row>
    <row r="2" spans="1:7">
      <c r="A2" s="25" t="s">
        <v>347</v>
      </c>
      <c r="B2" s="19" t="s">
        <v>1</v>
      </c>
    </row>
    <row r="3" spans="1:7" hidden="1">
      <c r="A3" s="25" t="s">
        <v>63</v>
      </c>
      <c r="B3" s="19" t="s">
        <v>64</v>
      </c>
    </row>
    <row r="5" spans="1:7" s="49" customFormat="1" hidden="1">
      <c r="A5" s="79" t="s">
        <v>4</v>
      </c>
      <c r="B5" s="25" t="s">
        <v>4</v>
      </c>
      <c r="C5" s="19"/>
      <c r="D5" s="19"/>
      <c r="E5" s="19"/>
      <c r="F5"/>
      <c r="G5"/>
    </row>
    <row r="6" spans="1:7" s="49" customFormat="1" ht="30">
      <c r="A6" s="51"/>
      <c r="B6" s="102" t="s">
        <v>545</v>
      </c>
      <c r="C6" s="102" t="s">
        <v>68</v>
      </c>
      <c r="D6" s="102" t="s">
        <v>70</v>
      </c>
      <c r="E6" s="102" t="s">
        <v>546</v>
      </c>
      <c r="F6"/>
      <c r="G6"/>
    </row>
    <row r="7" spans="1:7" s="49" customFormat="1" ht="45">
      <c r="A7" s="79" t="s">
        <v>547</v>
      </c>
      <c r="B7" s="102" t="s">
        <v>4</v>
      </c>
      <c r="C7" s="102" t="s">
        <v>4</v>
      </c>
      <c r="D7" s="102" t="s">
        <v>4</v>
      </c>
      <c r="E7" s="19"/>
      <c r="F7"/>
      <c r="G7"/>
    </row>
    <row r="8" spans="1:7">
      <c r="A8" s="24" t="s">
        <v>281</v>
      </c>
      <c r="B8" s="19">
        <v>598266</v>
      </c>
      <c r="C8" s="19"/>
      <c r="D8" s="19">
        <v>1526084208.24</v>
      </c>
      <c r="E8" s="19">
        <v>15412751.24</v>
      </c>
    </row>
    <row r="9" spans="1:7">
      <c r="A9" s="24" t="s">
        <v>76</v>
      </c>
      <c r="B9" s="19">
        <v>686438</v>
      </c>
      <c r="C9" s="19">
        <v>155133131.25</v>
      </c>
      <c r="D9" s="19">
        <v>2505286685.3699999</v>
      </c>
      <c r="E9" s="19">
        <v>41621484.32</v>
      </c>
    </row>
    <row r="10" spans="1:7">
      <c r="A10" s="24" t="s">
        <v>77</v>
      </c>
      <c r="B10" s="19">
        <v>253375</v>
      </c>
      <c r="C10" s="19">
        <v>377429340.70999998</v>
      </c>
      <c r="D10" s="19">
        <v>1054669601.9</v>
      </c>
      <c r="E10" s="19">
        <v>28819646.449999999</v>
      </c>
    </row>
    <row r="11" spans="1:7">
      <c r="A11" s="24" t="s">
        <v>78</v>
      </c>
      <c r="B11" s="19">
        <v>253331</v>
      </c>
      <c r="C11" s="19">
        <v>626966720.45000005</v>
      </c>
      <c r="D11" s="19">
        <v>1158125702.5</v>
      </c>
      <c r="E11" s="19">
        <v>34732741.25</v>
      </c>
    </row>
    <row r="12" spans="1:7">
      <c r="A12" s="24" t="s">
        <v>79</v>
      </c>
      <c r="B12" s="19">
        <v>236111</v>
      </c>
      <c r="C12" s="19">
        <v>832864216.44000006</v>
      </c>
      <c r="D12" s="19">
        <v>1209745802.6400001</v>
      </c>
      <c r="E12" s="19">
        <v>37937341.829999998</v>
      </c>
    </row>
    <row r="13" spans="1:7">
      <c r="A13" s="24" t="s">
        <v>80</v>
      </c>
      <c r="B13" s="19">
        <v>336093</v>
      </c>
      <c r="C13" s="19">
        <v>1507400668.5</v>
      </c>
      <c r="D13" s="19">
        <v>1858452773.0799999</v>
      </c>
      <c r="E13" s="19">
        <v>38721088.599999994</v>
      </c>
    </row>
    <row r="14" spans="1:7">
      <c r="A14" s="24" t="s">
        <v>81</v>
      </c>
      <c r="B14" s="19">
        <v>272897</v>
      </c>
      <c r="C14" s="19">
        <v>1497763892.1400001</v>
      </c>
      <c r="D14" s="19">
        <v>1734290590.1400001</v>
      </c>
      <c r="E14" s="19">
        <v>41950549.410000004</v>
      </c>
    </row>
    <row r="15" spans="1:7">
      <c r="A15" s="24" t="s">
        <v>82</v>
      </c>
      <c r="B15" s="19">
        <v>285437</v>
      </c>
      <c r="C15" s="19">
        <v>1849511779.3900001</v>
      </c>
      <c r="D15" s="19">
        <v>2031795459.1800001</v>
      </c>
      <c r="E15" s="19">
        <v>42307215.859999999</v>
      </c>
    </row>
    <row r="16" spans="1:7">
      <c r="A16" s="24" t="s">
        <v>83</v>
      </c>
      <c r="B16" s="19">
        <v>233326</v>
      </c>
      <c r="C16" s="19">
        <v>1747626200.8900001</v>
      </c>
      <c r="D16" s="19">
        <v>1882710694.8599999</v>
      </c>
      <c r="E16" s="19">
        <v>43473210.719999999</v>
      </c>
    </row>
    <row r="17" spans="1:5">
      <c r="A17" s="24" t="s">
        <v>84</v>
      </c>
      <c r="B17" s="19">
        <v>217287</v>
      </c>
      <c r="C17" s="19">
        <v>1845193402.02</v>
      </c>
      <c r="D17" s="19">
        <v>1956087427.74</v>
      </c>
      <c r="E17" s="19">
        <v>43252654.499999993</v>
      </c>
    </row>
    <row r="18" spans="1:5">
      <c r="A18" s="24" t="s">
        <v>85</v>
      </c>
      <c r="B18" s="19">
        <v>203429</v>
      </c>
      <c r="C18" s="19">
        <v>1930670651.47</v>
      </c>
      <c r="D18" s="19">
        <v>2016617799.8399999</v>
      </c>
      <c r="E18" s="19">
        <v>46609593.379999995</v>
      </c>
    </row>
    <row r="19" spans="1:5">
      <c r="A19" s="24" t="s">
        <v>86</v>
      </c>
      <c r="B19" s="19">
        <v>186712</v>
      </c>
      <c r="C19" s="19">
        <v>1960792697.3499999</v>
      </c>
      <c r="D19" s="19">
        <v>2024700485.1800001</v>
      </c>
      <c r="E19" s="19">
        <v>62634701.269999996</v>
      </c>
    </row>
    <row r="20" spans="1:5">
      <c r="A20" s="24" t="s">
        <v>87</v>
      </c>
      <c r="B20" s="19">
        <v>201865</v>
      </c>
      <c r="C20" s="19">
        <v>2321098906.8600001</v>
      </c>
      <c r="D20" s="19">
        <v>2376326061.2800002</v>
      </c>
      <c r="E20" s="19">
        <v>93092868.829999998</v>
      </c>
    </row>
    <row r="21" spans="1:5">
      <c r="A21" s="24" t="s">
        <v>88</v>
      </c>
      <c r="B21" s="19">
        <v>176141</v>
      </c>
      <c r="C21" s="19">
        <v>2200605043.7399998</v>
      </c>
      <c r="D21" s="19">
        <v>2242621140.79</v>
      </c>
      <c r="E21" s="19">
        <v>105173803.66</v>
      </c>
    </row>
    <row r="22" spans="1:5">
      <c r="A22" s="24" t="s">
        <v>89</v>
      </c>
      <c r="B22" s="19">
        <v>166727</v>
      </c>
      <c r="C22" s="19">
        <v>2250313427.4099998</v>
      </c>
      <c r="D22" s="19">
        <v>2285532105.6799998</v>
      </c>
      <c r="E22" s="19">
        <v>128193624.64000002</v>
      </c>
    </row>
    <row r="23" spans="1:5">
      <c r="A23" s="24" t="s">
        <v>90</v>
      </c>
      <c r="B23" s="19">
        <v>156573</v>
      </c>
      <c r="C23" s="19">
        <v>2268915147.1500001</v>
      </c>
      <c r="D23" s="19">
        <v>2299187679.96</v>
      </c>
      <c r="E23" s="19">
        <v>147297552.51999998</v>
      </c>
    </row>
    <row r="24" spans="1:5">
      <c r="A24" s="24" t="s">
        <v>91</v>
      </c>
      <c r="B24" s="19">
        <v>144922</v>
      </c>
      <c r="C24" s="19">
        <v>2245729181</v>
      </c>
      <c r="D24" s="19">
        <v>2270918548.8299999</v>
      </c>
      <c r="E24" s="19">
        <v>162060894.26000002</v>
      </c>
    </row>
    <row r="25" spans="1:5">
      <c r="A25" s="24" t="s">
        <v>92</v>
      </c>
      <c r="B25" s="19">
        <v>151290</v>
      </c>
      <c r="C25" s="19">
        <v>2492315468.6300001</v>
      </c>
      <c r="D25" s="19">
        <v>2516234715.5500002</v>
      </c>
      <c r="E25" s="19">
        <v>197853112.52999997</v>
      </c>
    </row>
    <row r="26" spans="1:5">
      <c r="A26" s="24" t="s">
        <v>93</v>
      </c>
      <c r="B26" s="19">
        <v>124543</v>
      </c>
      <c r="C26" s="19">
        <v>2178110868.4499998</v>
      </c>
      <c r="D26" s="19">
        <v>2196199116.9299998</v>
      </c>
      <c r="E26" s="19">
        <v>183143765.54000002</v>
      </c>
    </row>
    <row r="27" spans="1:5">
      <c r="A27" s="24" t="s">
        <v>94</v>
      </c>
      <c r="B27" s="19">
        <v>114146</v>
      </c>
      <c r="C27" s="19">
        <v>2111225042.98</v>
      </c>
      <c r="D27" s="19">
        <v>2125610430.4300001</v>
      </c>
      <c r="E27" s="19">
        <v>187868328.26000002</v>
      </c>
    </row>
    <row r="28" spans="1:5">
      <c r="A28" s="24" t="s">
        <v>95</v>
      </c>
      <c r="B28" s="19">
        <v>105404</v>
      </c>
      <c r="C28" s="19">
        <v>2054627959.78</v>
      </c>
      <c r="D28" s="19">
        <v>2066987757.75</v>
      </c>
      <c r="E28" s="19">
        <v>192116758.40000001</v>
      </c>
    </row>
    <row r="29" spans="1:5">
      <c r="A29" s="24" t="s">
        <v>96</v>
      </c>
      <c r="B29" s="19">
        <v>172697</v>
      </c>
      <c r="C29" s="19">
        <v>3615931941.46</v>
      </c>
      <c r="D29" s="19">
        <v>3633070425.5599999</v>
      </c>
      <c r="E29" s="19">
        <v>351450821.91999996</v>
      </c>
    </row>
    <row r="30" spans="1:5">
      <c r="A30" s="24" t="s">
        <v>97</v>
      </c>
      <c r="B30" s="19">
        <v>131917</v>
      </c>
      <c r="C30" s="19">
        <v>3029697067.02</v>
      </c>
      <c r="D30" s="19">
        <v>3039846541.0500002</v>
      </c>
      <c r="E30" s="19">
        <v>307717635.85000002</v>
      </c>
    </row>
    <row r="31" spans="1:5">
      <c r="A31" s="24" t="s">
        <v>98</v>
      </c>
      <c r="B31" s="19">
        <v>105899</v>
      </c>
      <c r="C31" s="19">
        <v>2643992314.29</v>
      </c>
      <c r="D31" s="19">
        <v>2650503688.1700001</v>
      </c>
      <c r="E31" s="19">
        <v>280056669.41999996</v>
      </c>
    </row>
    <row r="32" spans="1:5">
      <c r="A32" s="24" t="s">
        <v>99</v>
      </c>
      <c r="B32" s="19">
        <v>88453</v>
      </c>
      <c r="C32" s="19">
        <v>2386044060</v>
      </c>
      <c r="D32" s="19">
        <v>2391044840.9299998</v>
      </c>
      <c r="E32" s="19">
        <v>262898507.54999998</v>
      </c>
    </row>
    <row r="33" spans="1:5">
      <c r="A33" s="24" t="s">
        <v>100</v>
      </c>
      <c r="B33" s="19">
        <v>77445</v>
      </c>
      <c r="C33" s="19">
        <v>2244350501.4699998</v>
      </c>
      <c r="D33" s="19">
        <v>2247998025.9499998</v>
      </c>
      <c r="E33" s="19">
        <v>258612692.53999999</v>
      </c>
    </row>
    <row r="34" spans="1:5">
      <c r="A34" s="24" t="s">
        <v>101</v>
      </c>
      <c r="B34" s="19">
        <v>97288</v>
      </c>
      <c r="C34" s="19">
        <v>3059906409.6199999</v>
      </c>
      <c r="D34" s="19">
        <v>3063462603.7600002</v>
      </c>
      <c r="E34" s="19">
        <v>370015970.53999996</v>
      </c>
    </row>
    <row r="35" spans="1:5">
      <c r="A35" s="24" t="s">
        <v>102</v>
      </c>
      <c r="B35" s="19">
        <v>81944</v>
      </c>
      <c r="C35" s="19">
        <v>2823502141.5500002</v>
      </c>
      <c r="D35" s="19">
        <v>2826171348.6799998</v>
      </c>
      <c r="E35" s="19">
        <v>360195606.54000002</v>
      </c>
    </row>
    <row r="36" spans="1:5">
      <c r="A36" s="24" t="s">
        <v>103</v>
      </c>
      <c r="B36" s="19">
        <v>68160</v>
      </c>
      <c r="C36" s="19">
        <v>2552337140.5999999</v>
      </c>
      <c r="D36" s="19">
        <v>2554229347.0500002</v>
      </c>
      <c r="E36" s="19">
        <v>345630292.56999999</v>
      </c>
    </row>
    <row r="37" spans="1:5">
      <c r="A37" s="24" t="s">
        <v>104</v>
      </c>
      <c r="B37" s="19">
        <v>52837</v>
      </c>
      <c r="C37" s="19">
        <v>2135760438.5799999</v>
      </c>
      <c r="D37" s="19">
        <v>2137182655.48</v>
      </c>
      <c r="E37" s="19">
        <v>310829132.20999998</v>
      </c>
    </row>
    <row r="38" spans="1:5">
      <c r="A38" s="24" t="s">
        <v>105</v>
      </c>
      <c r="B38" s="19">
        <v>38035</v>
      </c>
      <c r="C38" s="19">
        <v>1651511351.6199999</v>
      </c>
      <c r="D38" s="19">
        <v>1652512166.8499999</v>
      </c>
      <c r="E38" s="19">
        <v>262434795.78</v>
      </c>
    </row>
    <row r="39" spans="1:5">
      <c r="A39" s="24" t="s">
        <v>106</v>
      </c>
      <c r="B39" s="19">
        <v>43553</v>
      </c>
      <c r="C39" s="19">
        <v>2061145043.51</v>
      </c>
      <c r="D39" s="19">
        <v>2062590881.28</v>
      </c>
      <c r="E39" s="19">
        <v>354525043.02999997</v>
      </c>
    </row>
    <row r="40" spans="1:5">
      <c r="A40" s="24" t="s">
        <v>107</v>
      </c>
      <c r="B40" s="19">
        <v>28601</v>
      </c>
      <c r="C40" s="19">
        <v>1497506632.5</v>
      </c>
      <c r="D40" s="19">
        <v>1498365228.27</v>
      </c>
      <c r="E40" s="19">
        <v>278356864.38000005</v>
      </c>
    </row>
    <row r="41" spans="1:5">
      <c r="A41" s="24" t="s">
        <v>108</v>
      </c>
      <c r="B41" s="19">
        <v>20270</v>
      </c>
      <c r="C41" s="19">
        <v>1162634914.1400001</v>
      </c>
      <c r="D41" s="19">
        <v>1163144760.52</v>
      </c>
      <c r="E41" s="19">
        <v>231626130.44</v>
      </c>
    </row>
    <row r="42" spans="1:5">
      <c r="A42" s="24" t="s">
        <v>109</v>
      </c>
      <c r="B42" s="19">
        <v>14733</v>
      </c>
      <c r="C42" s="19">
        <v>918992947.02999997</v>
      </c>
      <c r="D42" s="19">
        <v>919310908.75999999</v>
      </c>
      <c r="E42" s="19">
        <v>192641090.85000002</v>
      </c>
    </row>
    <row r="43" spans="1:5">
      <c r="A43" s="24" t="s">
        <v>110</v>
      </c>
      <c r="B43" s="19">
        <v>11292</v>
      </c>
      <c r="C43" s="19">
        <v>760919681.58000004</v>
      </c>
      <c r="D43" s="19">
        <v>761368753.46000004</v>
      </c>
      <c r="E43" s="19">
        <v>165781750.71000001</v>
      </c>
    </row>
    <row r="44" spans="1:5">
      <c r="A44" s="24" t="s">
        <v>111</v>
      </c>
      <c r="B44" s="19">
        <v>8483</v>
      </c>
      <c r="C44" s="19">
        <v>614032878.10000002</v>
      </c>
      <c r="D44" s="19">
        <v>614515571.32000005</v>
      </c>
      <c r="E44" s="19">
        <v>138458892.88</v>
      </c>
    </row>
    <row r="45" spans="1:5">
      <c r="A45" s="24" t="s">
        <v>112</v>
      </c>
      <c r="B45" s="19">
        <v>6760</v>
      </c>
      <c r="C45" s="19">
        <v>523330907.87</v>
      </c>
      <c r="D45" s="19">
        <v>523492921.76999998</v>
      </c>
      <c r="E45" s="19">
        <v>120754080.43000001</v>
      </c>
    </row>
    <row r="46" spans="1:5">
      <c r="A46" s="24" t="s">
        <v>113</v>
      </c>
      <c r="B46" s="19">
        <v>5439</v>
      </c>
      <c r="C46" s="19">
        <v>448264558.86000001</v>
      </c>
      <c r="D46" s="19">
        <v>448448819.35000002</v>
      </c>
      <c r="E46" s="19">
        <v>105538935.34</v>
      </c>
    </row>
    <row r="47" spans="1:5">
      <c r="A47" s="24" t="s">
        <v>114</v>
      </c>
      <c r="B47" s="19">
        <v>4553</v>
      </c>
      <c r="C47" s="19">
        <v>397996515.06999999</v>
      </c>
      <c r="D47" s="19">
        <v>398156066.36000001</v>
      </c>
      <c r="E47" s="19">
        <v>95351438.599999994</v>
      </c>
    </row>
    <row r="48" spans="1:5">
      <c r="A48" s="24" t="s">
        <v>115</v>
      </c>
      <c r="B48" s="19">
        <v>3758</v>
      </c>
      <c r="C48" s="19">
        <v>347153657.45999998</v>
      </c>
      <c r="D48" s="19">
        <v>347237452.01999998</v>
      </c>
      <c r="E48" s="19">
        <v>84506128.200000003</v>
      </c>
    </row>
    <row r="49" spans="1:5">
      <c r="A49" s="24" t="s">
        <v>116</v>
      </c>
      <c r="B49" s="19">
        <v>3108</v>
      </c>
      <c r="C49" s="19">
        <v>302824854.81999999</v>
      </c>
      <c r="D49" s="19">
        <v>303061852.19</v>
      </c>
      <c r="E49" s="19">
        <v>75295668.810000002</v>
      </c>
    </row>
    <row r="50" spans="1:5">
      <c r="A50" s="24" t="s">
        <v>117</v>
      </c>
      <c r="B50" s="19">
        <v>4858</v>
      </c>
      <c r="C50" s="19">
        <v>508825428.87</v>
      </c>
      <c r="D50" s="19">
        <v>509212382.5</v>
      </c>
      <c r="E50" s="19">
        <v>127480072.64999999</v>
      </c>
    </row>
    <row r="51" spans="1:5">
      <c r="A51" s="24" t="s">
        <v>118</v>
      </c>
      <c r="B51" s="19">
        <v>3520</v>
      </c>
      <c r="C51" s="19">
        <v>403804849.63999999</v>
      </c>
      <c r="D51" s="19">
        <v>403849036.88999999</v>
      </c>
      <c r="E51" s="19">
        <v>103756261.80000001</v>
      </c>
    </row>
    <row r="52" spans="1:5">
      <c r="A52" s="24" t="s">
        <v>119</v>
      </c>
      <c r="B52" s="19">
        <v>2584</v>
      </c>
      <c r="C52" s="19">
        <v>322180872.81999999</v>
      </c>
      <c r="D52" s="19">
        <v>322303185</v>
      </c>
      <c r="E52" s="19">
        <v>83882770.019999996</v>
      </c>
    </row>
    <row r="53" spans="1:5">
      <c r="A53" s="24" t="s">
        <v>120</v>
      </c>
      <c r="B53" s="19">
        <v>2017</v>
      </c>
      <c r="C53" s="19">
        <v>271807887.01999998</v>
      </c>
      <c r="D53" s="19">
        <v>271843644.93000001</v>
      </c>
      <c r="E53" s="19">
        <v>73288903.909999982</v>
      </c>
    </row>
    <row r="54" spans="1:5">
      <c r="A54" s="24" t="s">
        <v>121</v>
      </c>
      <c r="B54" s="19">
        <v>1606</v>
      </c>
      <c r="C54" s="19">
        <v>232415254.22</v>
      </c>
      <c r="D54" s="19">
        <v>232427761.34</v>
      </c>
      <c r="E54" s="19">
        <v>62873789.520000003</v>
      </c>
    </row>
    <row r="55" spans="1:5">
      <c r="A55" s="24" t="s">
        <v>122</v>
      </c>
      <c r="B55" s="19">
        <v>1266</v>
      </c>
      <c r="C55" s="19">
        <v>196136579.65000001</v>
      </c>
      <c r="D55" s="19">
        <v>196151626.59999999</v>
      </c>
      <c r="E55" s="19">
        <v>52273533.109999999</v>
      </c>
    </row>
    <row r="56" spans="1:5">
      <c r="A56" s="24" t="s">
        <v>123</v>
      </c>
      <c r="B56" s="19">
        <v>994</v>
      </c>
      <c r="C56" s="19">
        <v>163811521.28999999</v>
      </c>
      <c r="D56" s="19">
        <v>163903998.63</v>
      </c>
      <c r="E56" s="19">
        <v>44485067.329999998</v>
      </c>
    </row>
    <row r="57" spans="1:5">
      <c r="A57" s="24" t="s">
        <v>124</v>
      </c>
      <c r="B57" s="19">
        <v>826</v>
      </c>
      <c r="C57" s="19">
        <v>144424466.55000001</v>
      </c>
      <c r="D57" s="19">
        <v>144428991.22</v>
      </c>
      <c r="E57" s="19">
        <v>39465110.469999999</v>
      </c>
    </row>
    <row r="58" spans="1:5">
      <c r="A58" s="24" t="s">
        <v>125</v>
      </c>
      <c r="B58" s="19">
        <v>1327</v>
      </c>
      <c r="C58" s="19">
        <v>251422612.93000001</v>
      </c>
      <c r="D58" s="19">
        <v>251574685.71000001</v>
      </c>
      <c r="E58" s="19">
        <v>68822165.429999992</v>
      </c>
    </row>
    <row r="59" spans="1:5">
      <c r="A59" s="24" t="s">
        <v>126</v>
      </c>
      <c r="B59" s="19">
        <v>977</v>
      </c>
      <c r="C59" s="19">
        <v>204786497.52000001</v>
      </c>
      <c r="D59" s="19">
        <v>205002870.19999999</v>
      </c>
      <c r="E59" s="19">
        <v>55202574.939999998</v>
      </c>
    </row>
    <row r="60" spans="1:5">
      <c r="A60" s="24" t="s">
        <v>127</v>
      </c>
      <c r="B60" s="19">
        <v>1018</v>
      </c>
      <c r="C60" s="19">
        <v>238094396.90000001</v>
      </c>
      <c r="D60" s="19">
        <v>238099008.47</v>
      </c>
      <c r="E60" s="19">
        <v>64708244.039999999</v>
      </c>
    </row>
    <row r="61" spans="1:5">
      <c r="A61" s="24" t="s">
        <v>128</v>
      </c>
      <c r="B61" s="19">
        <v>729</v>
      </c>
      <c r="C61" s="19">
        <v>193037178.53</v>
      </c>
      <c r="D61" s="19">
        <v>193157718.31999999</v>
      </c>
      <c r="E61" s="19">
        <v>51598743.450000003</v>
      </c>
    </row>
    <row r="62" spans="1:5">
      <c r="A62" s="24" t="s">
        <v>129</v>
      </c>
      <c r="B62" s="19">
        <v>487</v>
      </c>
      <c r="C62" s="19">
        <v>143626879.27000001</v>
      </c>
      <c r="D62" s="19">
        <v>143626879.27000001</v>
      </c>
      <c r="E62" s="19">
        <v>37052005.890000001</v>
      </c>
    </row>
    <row r="63" spans="1:5">
      <c r="A63" s="24" t="s">
        <v>130</v>
      </c>
      <c r="B63" s="19">
        <v>395</v>
      </c>
      <c r="C63" s="19">
        <v>127924991.8</v>
      </c>
      <c r="D63" s="19">
        <v>127929038</v>
      </c>
      <c r="E63" s="19">
        <v>30910783.840000004</v>
      </c>
    </row>
    <row r="64" spans="1:5">
      <c r="A64" s="24" t="s">
        <v>131</v>
      </c>
      <c r="B64" s="19">
        <v>313</v>
      </c>
      <c r="C64" s="19">
        <v>111115654.81999999</v>
      </c>
      <c r="D64" s="19">
        <v>111115654.81999999</v>
      </c>
      <c r="E64" s="19">
        <v>26852680.48</v>
      </c>
    </row>
    <row r="65" spans="1:5">
      <c r="A65" s="24" t="s">
        <v>132</v>
      </c>
      <c r="B65" s="19">
        <v>224</v>
      </c>
      <c r="C65" s="19">
        <v>85802871.359999999</v>
      </c>
      <c r="D65" s="19">
        <v>85802871.359999999</v>
      </c>
      <c r="E65" s="19">
        <v>22998851.949999999</v>
      </c>
    </row>
    <row r="66" spans="1:5">
      <c r="A66" s="24" t="s">
        <v>133</v>
      </c>
      <c r="B66" s="19">
        <v>289</v>
      </c>
      <c r="C66" s="19">
        <v>122331463.61</v>
      </c>
      <c r="D66" s="19">
        <v>122364980.43000001</v>
      </c>
      <c r="E66" s="19">
        <v>30320516.600000001</v>
      </c>
    </row>
    <row r="67" spans="1:5">
      <c r="A67" s="24" t="s">
        <v>134</v>
      </c>
      <c r="B67" s="19">
        <v>228</v>
      </c>
      <c r="C67" s="19">
        <v>108305218.38</v>
      </c>
      <c r="D67" s="19">
        <v>108305318</v>
      </c>
      <c r="E67" s="19">
        <v>26121180.48</v>
      </c>
    </row>
    <row r="68" spans="1:5">
      <c r="A68" s="24" t="s">
        <v>135</v>
      </c>
      <c r="B68" s="19">
        <v>155</v>
      </c>
      <c r="C68" s="19">
        <v>80959284.230000004</v>
      </c>
      <c r="D68" s="19">
        <v>80964393.680000007</v>
      </c>
      <c r="E68" s="19">
        <v>18572220.950000003</v>
      </c>
    </row>
    <row r="69" spans="1:5">
      <c r="A69" s="24" t="s">
        <v>136</v>
      </c>
      <c r="B69" s="19">
        <v>120</v>
      </c>
      <c r="C69" s="19">
        <v>68810323.650000006</v>
      </c>
      <c r="D69" s="19">
        <v>68810323.650000006</v>
      </c>
      <c r="E69" s="19">
        <v>15419258.77</v>
      </c>
    </row>
    <row r="70" spans="1:5">
      <c r="A70" s="24" t="s">
        <v>137</v>
      </c>
      <c r="B70" s="19">
        <v>79</v>
      </c>
      <c r="C70" s="19">
        <v>49131237.770000003</v>
      </c>
      <c r="D70" s="19">
        <v>49131237.770000003</v>
      </c>
      <c r="E70" s="19">
        <v>12517328.1</v>
      </c>
    </row>
    <row r="71" spans="1:5">
      <c r="A71" s="24" t="s">
        <v>138</v>
      </c>
      <c r="B71" s="19">
        <v>76</v>
      </c>
      <c r="C71" s="19">
        <v>51081386.310000002</v>
      </c>
      <c r="D71" s="19">
        <v>51118797.390000001</v>
      </c>
      <c r="E71" s="19">
        <v>12127669.890000001</v>
      </c>
    </row>
    <row r="72" spans="1:5">
      <c r="A72" s="24" t="s">
        <v>139</v>
      </c>
      <c r="B72" s="19">
        <v>127</v>
      </c>
      <c r="C72" s="19">
        <v>94515338.280000001</v>
      </c>
      <c r="D72" s="19">
        <v>94518456.640000001</v>
      </c>
      <c r="E72" s="19">
        <v>21417970.619999997</v>
      </c>
    </row>
    <row r="73" spans="1:5">
      <c r="A73" s="24" t="s">
        <v>140</v>
      </c>
      <c r="B73" s="19">
        <v>91</v>
      </c>
      <c r="C73" s="19">
        <v>77093901.560000002</v>
      </c>
      <c r="D73" s="19">
        <v>77093901.560000002</v>
      </c>
      <c r="E73" s="19">
        <v>16821375.629999999</v>
      </c>
    </row>
    <row r="74" spans="1:5">
      <c r="A74" s="24" t="s">
        <v>141</v>
      </c>
      <c r="B74" s="19">
        <v>389</v>
      </c>
      <c r="C74" s="19">
        <v>1273961750.5799999</v>
      </c>
      <c r="D74" s="19">
        <v>1273964667.79</v>
      </c>
      <c r="E74" s="19">
        <v>216600742.38999999</v>
      </c>
    </row>
    <row r="75" spans="1:5">
      <c r="A75" s="24" t="s">
        <v>142</v>
      </c>
      <c r="B75" s="19">
        <v>6194233</v>
      </c>
      <c r="C75" s="19">
        <v>75157537551.319992</v>
      </c>
      <c r="D75" s="19">
        <v>82100601076.819977</v>
      </c>
      <c r="E75" s="19">
        <v>8142521658.3200006</v>
      </c>
    </row>
  </sheetData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E1"/>
    </sheetView>
  </sheetViews>
  <sheetFormatPr defaultColWidth="19.85546875" defaultRowHeight="15"/>
  <cols>
    <col min="1" max="1" width="18.85546875" customWidth="1"/>
    <col min="2" max="2" width="22.140625" customWidth="1"/>
    <col min="3" max="3" width="13.85546875" customWidth="1"/>
    <col min="4" max="4" width="20.7109375" customWidth="1"/>
    <col min="5" max="5" width="20.28515625" customWidth="1"/>
    <col min="6" max="6" width="12.5703125" customWidth="1"/>
    <col min="7" max="7" width="13.85546875" customWidth="1"/>
    <col min="8" max="8" width="32" customWidth="1"/>
    <col min="9" max="9" width="15.28515625" customWidth="1"/>
    <col min="10" max="10" width="29.42578125" customWidth="1"/>
    <col min="11" max="11" width="39.7109375" customWidth="1"/>
  </cols>
  <sheetData>
    <row r="1" spans="1:7">
      <c r="A1" s="115" t="s">
        <v>548</v>
      </c>
      <c r="B1" s="115"/>
      <c r="C1" s="115"/>
      <c r="D1" s="115"/>
      <c r="E1" s="115"/>
    </row>
    <row r="2" spans="1:7">
      <c r="A2" s="25" t="s">
        <v>347</v>
      </c>
      <c r="B2" s="19" t="s">
        <v>1</v>
      </c>
    </row>
    <row r="3" spans="1:7" hidden="1">
      <c r="A3" s="25" t="s">
        <v>63</v>
      </c>
      <c r="B3" s="19" t="s">
        <v>64</v>
      </c>
    </row>
    <row r="5" spans="1:7" s="7" customFormat="1" ht="33" hidden="1" customHeight="1">
      <c r="A5" s="107" t="s">
        <v>4</v>
      </c>
      <c r="B5" s="25" t="s">
        <v>4</v>
      </c>
      <c r="C5" s="19"/>
      <c r="D5" s="19"/>
      <c r="E5" s="19"/>
      <c r="F5"/>
      <c r="G5"/>
    </row>
    <row r="6" spans="1:7" s="8" customFormat="1" ht="60">
      <c r="A6" s="90"/>
      <c r="B6" s="23" t="s">
        <v>549</v>
      </c>
      <c r="C6" s="23" t="s">
        <v>359</v>
      </c>
      <c r="D6" s="23" t="s">
        <v>448</v>
      </c>
      <c r="E6" s="51" t="s">
        <v>546</v>
      </c>
      <c r="F6" s="45"/>
      <c r="G6" s="45"/>
    </row>
    <row r="7" spans="1:7" s="8" customFormat="1" ht="45">
      <c r="A7" s="79" t="s">
        <v>550</v>
      </c>
      <c r="B7" s="51" t="s">
        <v>447</v>
      </c>
      <c r="C7" s="51" t="s">
        <v>4</v>
      </c>
      <c r="D7" s="51" t="s">
        <v>4</v>
      </c>
      <c r="E7" s="19"/>
    </row>
    <row r="8" spans="1:7">
      <c r="A8" s="24" t="s">
        <v>281</v>
      </c>
      <c r="B8" s="19">
        <v>698853</v>
      </c>
      <c r="C8" s="19">
        <v>0</v>
      </c>
      <c r="D8" s="19">
        <v>1648936558.9300001</v>
      </c>
      <c r="E8" s="19">
        <v>15996621.840000002</v>
      </c>
    </row>
    <row r="9" spans="1:7">
      <c r="A9" s="24" t="s">
        <v>76</v>
      </c>
      <c r="B9" s="19">
        <v>798304</v>
      </c>
      <c r="C9" s="19">
        <v>172594402.94999999</v>
      </c>
      <c r="D9" s="19">
        <v>2349817196.2800002</v>
      </c>
      <c r="E9" s="19">
        <v>42574609.719999999</v>
      </c>
    </row>
    <row r="10" spans="1:7">
      <c r="A10" s="24" t="s">
        <v>77</v>
      </c>
      <c r="B10" s="19">
        <v>275613</v>
      </c>
      <c r="C10" s="19">
        <v>409810238.72000003</v>
      </c>
      <c r="D10" s="19">
        <v>956841110.58000004</v>
      </c>
      <c r="E10" s="19">
        <v>31470106.82</v>
      </c>
    </row>
    <row r="11" spans="1:7">
      <c r="A11" s="24" t="s">
        <v>78</v>
      </c>
      <c r="B11" s="19">
        <v>265114</v>
      </c>
      <c r="C11" s="19">
        <v>655760517.65999997</v>
      </c>
      <c r="D11" s="19">
        <v>1041475750.15</v>
      </c>
      <c r="E11" s="19">
        <v>36836304.25</v>
      </c>
    </row>
    <row r="12" spans="1:7">
      <c r="A12" s="24" t="s">
        <v>79</v>
      </c>
      <c r="B12" s="19">
        <v>245227</v>
      </c>
      <c r="C12" s="19">
        <v>865124083.14999998</v>
      </c>
      <c r="D12" s="19">
        <v>1111831517.45</v>
      </c>
      <c r="E12" s="19">
        <v>39965618.050000004</v>
      </c>
    </row>
    <row r="13" spans="1:7">
      <c r="A13" s="24" t="s">
        <v>80</v>
      </c>
      <c r="B13" s="19">
        <v>371246</v>
      </c>
      <c r="C13" s="19">
        <v>1665465953.4400001</v>
      </c>
      <c r="D13" s="19">
        <v>1889282040.8099999</v>
      </c>
      <c r="E13" s="19">
        <v>40761328.810000002</v>
      </c>
    </row>
    <row r="14" spans="1:7">
      <c r="A14" s="24" t="s">
        <v>81</v>
      </c>
      <c r="B14" s="19">
        <v>313580</v>
      </c>
      <c r="C14" s="19">
        <v>1721492934.29</v>
      </c>
      <c r="D14" s="19">
        <v>1845339954.51</v>
      </c>
      <c r="E14" s="19">
        <v>44333666.009999998</v>
      </c>
    </row>
    <row r="15" spans="1:7">
      <c r="A15" s="24" t="s">
        <v>82</v>
      </c>
      <c r="B15" s="19">
        <v>320457</v>
      </c>
      <c r="C15" s="19">
        <v>2077493209.49</v>
      </c>
      <c r="D15" s="19">
        <v>2158821138.2800002</v>
      </c>
      <c r="E15" s="19">
        <v>44534993.979999997</v>
      </c>
    </row>
    <row r="16" spans="1:7">
      <c r="A16" s="24" t="s">
        <v>83</v>
      </c>
      <c r="B16" s="19">
        <v>267683</v>
      </c>
      <c r="C16" s="19">
        <v>2005475321.1900001</v>
      </c>
      <c r="D16" s="19">
        <v>2051177788.6099999</v>
      </c>
      <c r="E16" s="19">
        <v>45503068.07</v>
      </c>
    </row>
    <row r="17" spans="1:5">
      <c r="A17" s="24" t="s">
        <v>84</v>
      </c>
      <c r="B17" s="19">
        <v>236808</v>
      </c>
      <c r="C17" s="19">
        <v>2010173459.6500001</v>
      </c>
      <c r="D17" s="19">
        <v>2035537966.79</v>
      </c>
      <c r="E17" s="19">
        <v>45077628.759999998</v>
      </c>
    </row>
    <row r="18" spans="1:5">
      <c r="A18" s="24" t="s">
        <v>85</v>
      </c>
      <c r="B18" s="19">
        <v>209885</v>
      </c>
      <c r="C18" s="19">
        <v>1990349299.9400001</v>
      </c>
      <c r="D18" s="19">
        <v>2003638784.3800001</v>
      </c>
      <c r="E18" s="19">
        <v>47865008.149999999</v>
      </c>
    </row>
    <row r="19" spans="1:5">
      <c r="A19" s="24" t="s">
        <v>86</v>
      </c>
      <c r="B19" s="19">
        <v>179037</v>
      </c>
      <c r="C19" s="19">
        <v>1879058179.4000001</v>
      </c>
      <c r="D19" s="19">
        <v>1887982286.1300001</v>
      </c>
      <c r="E19" s="19">
        <v>66978059.57</v>
      </c>
    </row>
    <row r="20" spans="1:5">
      <c r="A20" s="24" t="s">
        <v>87</v>
      </c>
      <c r="B20" s="19">
        <v>197441</v>
      </c>
      <c r="C20" s="19">
        <v>2270102500.77</v>
      </c>
      <c r="D20" s="19">
        <v>2276841364.54</v>
      </c>
      <c r="E20" s="19">
        <v>105166662.89</v>
      </c>
    </row>
    <row r="21" spans="1:5">
      <c r="A21" s="24" t="s">
        <v>88</v>
      </c>
      <c r="B21" s="19">
        <v>163409</v>
      </c>
      <c r="C21" s="19">
        <v>2041697773.95</v>
      </c>
      <c r="D21" s="19">
        <v>2046778021</v>
      </c>
      <c r="E21" s="19">
        <v>118337894.47999999</v>
      </c>
    </row>
    <row r="22" spans="1:5">
      <c r="A22" s="24" t="s">
        <v>89</v>
      </c>
      <c r="B22" s="19">
        <v>159891</v>
      </c>
      <c r="C22" s="19">
        <v>2158563939.8200002</v>
      </c>
      <c r="D22" s="19">
        <v>2162364761.2399998</v>
      </c>
      <c r="E22" s="19">
        <v>148005158.09999999</v>
      </c>
    </row>
    <row r="23" spans="1:5">
      <c r="A23" s="24" t="s">
        <v>90</v>
      </c>
      <c r="B23" s="19">
        <v>157274</v>
      </c>
      <c r="C23" s="19">
        <v>2279630965.9899998</v>
      </c>
      <c r="D23" s="19">
        <v>2282821861.75</v>
      </c>
      <c r="E23" s="19">
        <v>177040196.91999999</v>
      </c>
    </row>
    <row r="24" spans="1:5">
      <c r="A24" s="24" t="s">
        <v>91</v>
      </c>
      <c r="B24" s="19">
        <v>149167</v>
      </c>
      <c r="C24" s="19">
        <v>2311766619.8200002</v>
      </c>
      <c r="D24" s="19">
        <v>2314077555.6100001</v>
      </c>
      <c r="E24" s="19">
        <v>198925523.12</v>
      </c>
    </row>
    <row r="25" spans="1:5">
      <c r="A25" s="24" t="s">
        <v>92</v>
      </c>
      <c r="B25" s="19">
        <v>168093</v>
      </c>
      <c r="C25" s="19">
        <v>2767930327.8000002</v>
      </c>
      <c r="D25" s="19">
        <v>2770331651.48</v>
      </c>
      <c r="E25" s="19">
        <v>255935316.19999999</v>
      </c>
    </row>
    <row r="26" spans="1:5">
      <c r="A26" s="24" t="s">
        <v>93</v>
      </c>
      <c r="B26" s="19">
        <v>134003</v>
      </c>
      <c r="C26" s="19">
        <v>2343100424.3400002</v>
      </c>
      <c r="D26" s="19">
        <v>2345122102.96</v>
      </c>
      <c r="E26" s="19">
        <v>233987441.81999999</v>
      </c>
    </row>
    <row r="27" spans="1:5">
      <c r="A27" s="24" t="s">
        <v>94</v>
      </c>
      <c r="B27" s="19">
        <v>122454</v>
      </c>
      <c r="C27" s="19">
        <v>2264747286.7399998</v>
      </c>
      <c r="D27" s="19">
        <v>2266258018.9200001</v>
      </c>
      <c r="E27" s="19">
        <v>239878272.94</v>
      </c>
    </row>
    <row r="28" spans="1:5">
      <c r="A28" s="24" t="s">
        <v>95</v>
      </c>
      <c r="B28" s="19">
        <v>113667</v>
      </c>
      <c r="C28" s="19">
        <v>2216241972.46</v>
      </c>
      <c r="D28" s="19">
        <v>2217460042.23</v>
      </c>
      <c r="E28" s="19">
        <v>246896621.61000001</v>
      </c>
    </row>
    <row r="29" spans="1:5">
      <c r="A29" s="24" t="s">
        <v>96</v>
      </c>
      <c r="B29" s="19">
        <v>163120</v>
      </c>
      <c r="C29" s="19">
        <v>3408047578.29</v>
      </c>
      <c r="D29" s="19">
        <v>3410130039.0799999</v>
      </c>
      <c r="E29" s="19">
        <v>404447282.69999999</v>
      </c>
    </row>
    <row r="30" spans="1:5">
      <c r="A30" s="24" t="s">
        <v>97</v>
      </c>
      <c r="B30" s="19">
        <v>103490</v>
      </c>
      <c r="C30" s="19">
        <v>2374567669.98</v>
      </c>
      <c r="D30" s="19">
        <v>2375905484.9400001</v>
      </c>
      <c r="E30" s="19">
        <v>313161840.22999996</v>
      </c>
    </row>
    <row r="31" spans="1:5">
      <c r="A31" s="24" t="s">
        <v>98</v>
      </c>
      <c r="B31" s="19">
        <v>70706</v>
      </c>
      <c r="C31" s="19">
        <v>1763350845.0699999</v>
      </c>
      <c r="D31" s="19">
        <v>1764278962.0899999</v>
      </c>
      <c r="E31" s="19">
        <v>254554342.58999997</v>
      </c>
    </row>
    <row r="32" spans="1:5">
      <c r="A32" s="24" t="s">
        <v>99</v>
      </c>
      <c r="B32" s="19">
        <v>51066</v>
      </c>
      <c r="C32" s="19">
        <v>1376149240.8299999</v>
      </c>
      <c r="D32" s="19">
        <v>1376835447.0999999</v>
      </c>
      <c r="E32" s="19">
        <v>217636571.59999999</v>
      </c>
    </row>
    <row r="33" spans="1:5">
      <c r="A33" s="24" t="s">
        <v>100</v>
      </c>
      <c r="B33" s="19">
        <v>40759</v>
      </c>
      <c r="C33" s="19">
        <v>1180732962.8499999</v>
      </c>
      <c r="D33" s="19">
        <v>1181287602.8</v>
      </c>
      <c r="E33" s="19">
        <v>202868834.53</v>
      </c>
    </row>
    <row r="34" spans="1:5">
      <c r="A34" s="24" t="s">
        <v>101</v>
      </c>
      <c r="B34" s="19">
        <v>43760</v>
      </c>
      <c r="C34" s="19">
        <v>1374717616.01</v>
      </c>
      <c r="D34" s="19">
        <v>1375144795.46</v>
      </c>
      <c r="E34" s="19">
        <v>255657453.86999997</v>
      </c>
    </row>
    <row r="35" spans="1:5">
      <c r="A35" s="24" t="s">
        <v>102</v>
      </c>
      <c r="B35" s="19">
        <v>32039</v>
      </c>
      <c r="C35" s="19">
        <v>1102877235.28</v>
      </c>
      <c r="D35" s="19">
        <v>1103329114.24</v>
      </c>
      <c r="E35" s="19">
        <v>219876217.16999999</v>
      </c>
    </row>
    <row r="36" spans="1:5">
      <c r="A36" s="24" t="s">
        <v>103</v>
      </c>
      <c r="B36" s="19">
        <v>24219</v>
      </c>
      <c r="C36" s="19">
        <v>906689445.03999996</v>
      </c>
      <c r="D36" s="19">
        <v>907104223.88999999</v>
      </c>
      <c r="E36" s="19">
        <v>191548360.67999998</v>
      </c>
    </row>
    <row r="37" spans="1:5">
      <c r="A37" s="24" t="s">
        <v>104</v>
      </c>
      <c r="B37" s="19">
        <v>18603</v>
      </c>
      <c r="C37" s="19">
        <v>752564890.75</v>
      </c>
      <c r="D37" s="19">
        <v>752880160.42999995</v>
      </c>
      <c r="E37" s="19">
        <v>166170658.84</v>
      </c>
    </row>
    <row r="38" spans="1:5">
      <c r="A38" s="24" t="s">
        <v>105</v>
      </c>
      <c r="B38" s="19">
        <v>15074</v>
      </c>
      <c r="C38" s="19">
        <v>654703042.26999998</v>
      </c>
      <c r="D38" s="19">
        <v>654873587.41999996</v>
      </c>
      <c r="E38" s="19">
        <v>150684912.44999999</v>
      </c>
    </row>
    <row r="39" spans="1:5">
      <c r="A39" s="24" t="s">
        <v>106</v>
      </c>
      <c r="B39" s="19">
        <v>18248</v>
      </c>
      <c r="C39" s="19">
        <v>864610791.95000005</v>
      </c>
      <c r="D39" s="19">
        <v>864906388.40999997</v>
      </c>
      <c r="E39" s="19">
        <v>202571452.38999999</v>
      </c>
    </row>
    <row r="40" spans="1:5">
      <c r="A40" s="24" t="s">
        <v>107</v>
      </c>
      <c r="B40" s="19">
        <v>11626</v>
      </c>
      <c r="C40" s="19">
        <v>609139229.98000002</v>
      </c>
      <c r="D40" s="19">
        <v>609299443.37</v>
      </c>
      <c r="E40" s="19">
        <v>146190223.33000001</v>
      </c>
    </row>
    <row r="41" spans="1:5">
      <c r="A41" s="24" t="s">
        <v>108</v>
      </c>
      <c r="B41" s="19">
        <v>8799</v>
      </c>
      <c r="C41" s="19">
        <v>505139500.13999999</v>
      </c>
      <c r="D41" s="19">
        <v>505278120.75999999</v>
      </c>
      <c r="E41" s="19">
        <v>124376780.48</v>
      </c>
    </row>
    <row r="42" spans="1:5">
      <c r="A42" s="24" t="s">
        <v>109</v>
      </c>
      <c r="B42" s="19">
        <v>6778</v>
      </c>
      <c r="C42" s="19">
        <v>423024447.75</v>
      </c>
      <c r="D42" s="19">
        <v>423121777.55000001</v>
      </c>
      <c r="E42" s="19">
        <v>106712324.69</v>
      </c>
    </row>
    <row r="43" spans="1:5">
      <c r="A43" s="24" t="s">
        <v>110</v>
      </c>
      <c r="B43" s="19">
        <v>5426</v>
      </c>
      <c r="C43" s="19">
        <v>365662236.66000003</v>
      </c>
      <c r="D43" s="19">
        <v>365782907.75</v>
      </c>
      <c r="E43" s="19">
        <v>92928826.129999995</v>
      </c>
    </row>
    <row r="44" spans="1:5">
      <c r="A44" s="24" t="s">
        <v>111</v>
      </c>
      <c r="B44" s="19">
        <v>4182</v>
      </c>
      <c r="C44" s="19">
        <v>302772606.37</v>
      </c>
      <c r="D44" s="19">
        <v>302957079.01999998</v>
      </c>
      <c r="E44" s="19">
        <v>78164703.969999999</v>
      </c>
    </row>
    <row r="45" spans="1:5">
      <c r="A45" s="24" t="s">
        <v>112</v>
      </c>
      <c r="B45" s="19">
        <v>3716</v>
      </c>
      <c r="C45" s="19">
        <v>287727372.93000001</v>
      </c>
      <c r="D45" s="19">
        <v>287779268.64999998</v>
      </c>
      <c r="E45" s="19">
        <v>74248359.99000001</v>
      </c>
    </row>
    <row r="46" spans="1:5">
      <c r="A46" s="24" t="s">
        <v>113</v>
      </c>
      <c r="B46" s="19">
        <v>2922</v>
      </c>
      <c r="C46" s="19">
        <v>240882979.72</v>
      </c>
      <c r="D46" s="19">
        <v>240888783.75999999</v>
      </c>
      <c r="E46" s="19">
        <v>62039918.239999995</v>
      </c>
    </row>
    <row r="47" spans="1:5">
      <c r="A47" s="24" t="s">
        <v>114</v>
      </c>
      <c r="B47" s="19">
        <v>2545</v>
      </c>
      <c r="C47" s="19">
        <v>222648425.97</v>
      </c>
      <c r="D47" s="19">
        <v>222723123.97</v>
      </c>
      <c r="E47" s="19">
        <v>57937946.019999996</v>
      </c>
    </row>
    <row r="48" spans="1:5">
      <c r="A48" s="24" t="s">
        <v>115</v>
      </c>
      <c r="B48" s="19">
        <v>2164</v>
      </c>
      <c r="C48" s="19">
        <v>199994641.99000001</v>
      </c>
      <c r="D48" s="19">
        <v>200015995.44999999</v>
      </c>
      <c r="E48" s="19">
        <v>52354383.219999999</v>
      </c>
    </row>
    <row r="49" spans="1:5">
      <c r="A49" s="24" t="s">
        <v>116</v>
      </c>
      <c r="B49" s="19">
        <v>1864</v>
      </c>
      <c r="C49" s="19">
        <v>181701304.90000001</v>
      </c>
      <c r="D49" s="19">
        <v>181732087.80000001</v>
      </c>
      <c r="E49" s="19">
        <v>48546591.529999994</v>
      </c>
    </row>
    <row r="50" spans="1:5">
      <c r="A50" s="24" t="s">
        <v>117</v>
      </c>
      <c r="B50" s="19">
        <v>2765</v>
      </c>
      <c r="C50" s="19">
        <v>289658496.12</v>
      </c>
      <c r="D50" s="19">
        <v>289924404.39999998</v>
      </c>
      <c r="E50" s="19">
        <v>76728991.560000002</v>
      </c>
    </row>
    <row r="51" spans="1:5">
      <c r="A51" s="24" t="s">
        <v>118</v>
      </c>
      <c r="B51" s="19">
        <v>2031</v>
      </c>
      <c r="C51" s="19">
        <v>233327453.05000001</v>
      </c>
      <c r="D51" s="19">
        <v>233425211.88</v>
      </c>
      <c r="E51" s="19">
        <v>64004531.589999996</v>
      </c>
    </row>
    <row r="52" spans="1:5">
      <c r="A52" s="24" t="s">
        <v>119</v>
      </c>
      <c r="B52" s="19">
        <v>1624</v>
      </c>
      <c r="C52" s="19">
        <v>202463175.58000001</v>
      </c>
      <c r="D52" s="19">
        <v>202482806.87</v>
      </c>
      <c r="E52" s="19">
        <v>56354283.539999999</v>
      </c>
    </row>
    <row r="53" spans="1:5">
      <c r="A53" s="24" t="s">
        <v>120</v>
      </c>
      <c r="B53" s="19">
        <v>1244</v>
      </c>
      <c r="C53" s="19">
        <v>167687309.25</v>
      </c>
      <c r="D53" s="19">
        <v>167720959.08000001</v>
      </c>
      <c r="E53" s="19">
        <v>47473605.950000003</v>
      </c>
    </row>
    <row r="54" spans="1:5">
      <c r="A54" s="24" t="s">
        <v>121</v>
      </c>
      <c r="B54" s="19">
        <v>1061</v>
      </c>
      <c r="C54" s="19">
        <v>153747857.21000001</v>
      </c>
      <c r="D54" s="19">
        <v>153747917.31999999</v>
      </c>
      <c r="E54" s="19">
        <v>43246874.089999996</v>
      </c>
    </row>
    <row r="55" spans="1:5">
      <c r="A55" s="24" t="s">
        <v>122</v>
      </c>
      <c r="B55" s="19">
        <v>799</v>
      </c>
      <c r="C55" s="19">
        <v>123694686.01000001</v>
      </c>
      <c r="D55" s="19">
        <v>123701579.40000001</v>
      </c>
      <c r="E55" s="19">
        <v>34709448.120000005</v>
      </c>
    </row>
    <row r="56" spans="1:5">
      <c r="A56" s="24" t="s">
        <v>123</v>
      </c>
      <c r="B56" s="19">
        <v>644</v>
      </c>
      <c r="C56" s="19">
        <v>106189549.27</v>
      </c>
      <c r="D56" s="19">
        <v>106284351.42</v>
      </c>
      <c r="E56" s="19">
        <v>30466158.870000001</v>
      </c>
    </row>
    <row r="57" spans="1:5">
      <c r="A57" s="24" t="s">
        <v>124</v>
      </c>
      <c r="B57" s="19">
        <v>560</v>
      </c>
      <c r="C57" s="19">
        <v>97857916.890000001</v>
      </c>
      <c r="D57" s="19">
        <v>97860974.790000007</v>
      </c>
      <c r="E57" s="19">
        <v>27542289.91</v>
      </c>
    </row>
    <row r="58" spans="1:5">
      <c r="A58" s="24" t="s">
        <v>125</v>
      </c>
      <c r="B58" s="19">
        <v>907</v>
      </c>
      <c r="C58" s="19">
        <v>172293665.84</v>
      </c>
      <c r="D58" s="19">
        <v>172413287.83000001</v>
      </c>
      <c r="E58" s="19">
        <v>48495747.810000002</v>
      </c>
    </row>
    <row r="59" spans="1:5">
      <c r="A59" s="24" t="s">
        <v>126</v>
      </c>
      <c r="B59" s="19">
        <v>689</v>
      </c>
      <c r="C59" s="19">
        <v>144188812.78</v>
      </c>
      <c r="D59" s="19">
        <v>144421791.75999999</v>
      </c>
      <c r="E59" s="19">
        <v>39414042.220000006</v>
      </c>
    </row>
    <row r="60" spans="1:5">
      <c r="A60" s="24" t="s">
        <v>127</v>
      </c>
      <c r="B60" s="19">
        <v>712</v>
      </c>
      <c r="C60" s="19">
        <v>166737848.00999999</v>
      </c>
      <c r="D60" s="19">
        <v>166737848.00999999</v>
      </c>
      <c r="E60" s="19">
        <v>45991294.580000006</v>
      </c>
    </row>
    <row r="61" spans="1:5">
      <c r="A61" s="24" t="s">
        <v>128</v>
      </c>
      <c r="B61" s="19">
        <v>526</v>
      </c>
      <c r="C61" s="19">
        <v>139000390.49000001</v>
      </c>
      <c r="D61" s="19">
        <v>139000390.49000001</v>
      </c>
      <c r="E61" s="19">
        <v>37118878.469999999</v>
      </c>
    </row>
    <row r="62" spans="1:5">
      <c r="A62" s="24" t="s">
        <v>129</v>
      </c>
      <c r="B62" s="19">
        <v>394</v>
      </c>
      <c r="C62" s="19">
        <v>115972224.90000001</v>
      </c>
      <c r="D62" s="19">
        <v>115972224.90000001</v>
      </c>
      <c r="E62" s="19">
        <v>30790161.140000001</v>
      </c>
    </row>
    <row r="63" spans="1:5">
      <c r="A63" s="24" t="s">
        <v>130</v>
      </c>
      <c r="B63" s="19">
        <v>302</v>
      </c>
      <c r="C63" s="19">
        <v>97982057.840000004</v>
      </c>
      <c r="D63" s="19">
        <v>97984191.599999994</v>
      </c>
      <c r="E63" s="19">
        <v>24274604.900000002</v>
      </c>
    </row>
    <row r="64" spans="1:5">
      <c r="A64" s="24" t="s">
        <v>131</v>
      </c>
      <c r="B64" s="19">
        <v>239</v>
      </c>
      <c r="C64" s="19">
        <v>84574052.189999998</v>
      </c>
      <c r="D64" s="19">
        <v>84574052.189999998</v>
      </c>
      <c r="E64" s="19">
        <v>20517120.039999999</v>
      </c>
    </row>
    <row r="65" spans="1:5">
      <c r="A65" s="24" t="s">
        <v>132</v>
      </c>
      <c r="B65" s="19">
        <v>173</v>
      </c>
      <c r="C65" s="19">
        <v>66455736.049999997</v>
      </c>
      <c r="D65" s="19">
        <v>66455736.049999997</v>
      </c>
      <c r="E65" s="19">
        <v>17980747.720000003</v>
      </c>
    </row>
    <row r="66" spans="1:5">
      <c r="A66" s="24" t="s">
        <v>133</v>
      </c>
      <c r="B66" s="19">
        <v>232</v>
      </c>
      <c r="C66" s="19">
        <v>98440206.680000007</v>
      </c>
      <c r="D66" s="19">
        <v>98473723.5</v>
      </c>
      <c r="E66" s="19">
        <v>24731247.59</v>
      </c>
    </row>
    <row r="67" spans="1:5">
      <c r="A67" s="24" t="s">
        <v>134</v>
      </c>
      <c r="B67" s="19">
        <v>177</v>
      </c>
      <c r="C67" s="19">
        <v>84156612.409999996</v>
      </c>
      <c r="D67" s="19">
        <v>84156612.409999996</v>
      </c>
      <c r="E67" s="19">
        <v>20696728.18</v>
      </c>
    </row>
    <row r="68" spans="1:5">
      <c r="A68" s="24" t="s">
        <v>135</v>
      </c>
      <c r="B68" s="19">
        <v>127</v>
      </c>
      <c r="C68" s="19">
        <v>66454856.810000002</v>
      </c>
      <c r="D68" s="19">
        <v>66454856.810000002</v>
      </c>
      <c r="E68" s="19">
        <v>14047955.060000001</v>
      </c>
    </row>
    <row r="69" spans="1:5">
      <c r="A69" s="24" t="s">
        <v>136</v>
      </c>
      <c r="B69" s="19">
        <v>101</v>
      </c>
      <c r="C69" s="19">
        <v>58060849.490000002</v>
      </c>
      <c r="D69" s="19">
        <v>58060849.490000002</v>
      </c>
      <c r="E69" s="19">
        <v>13936613.92</v>
      </c>
    </row>
    <row r="70" spans="1:5">
      <c r="A70" s="24" t="s">
        <v>137</v>
      </c>
      <c r="B70" s="19">
        <v>60</v>
      </c>
      <c r="C70" s="19">
        <v>37438193.670000002</v>
      </c>
      <c r="D70" s="19">
        <v>37438193.670000002</v>
      </c>
      <c r="E70" s="19">
        <v>9522538.4600000009</v>
      </c>
    </row>
    <row r="71" spans="1:5">
      <c r="A71" s="24" t="s">
        <v>138</v>
      </c>
      <c r="B71" s="19">
        <v>62</v>
      </c>
      <c r="C71" s="19">
        <v>41679954.969999999</v>
      </c>
      <c r="D71" s="19">
        <v>41717366.049999997</v>
      </c>
      <c r="E71" s="19">
        <v>10373004.399999999</v>
      </c>
    </row>
    <row r="72" spans="1:5">
      <c r="A72" s="24" t="s">
        <v>139</v>
      </c>
      <c r="B72" s="19">
        <v>98</v>
      </c>
      <c r="C72" s="19">
        <v>72715604.609999999</v>
      </c>
      <c r="D72" s="19">
        <v>72715604.609999999</v>
      </c>
      <c r="E72" s="19">
        <v>16896437.699999999</v>
      </c>
    </row>
    <row r="73" spans="1:5">
      <c r="A73" s="24" t="s">
        <v>140</v>
      </c>
      <c r="B73" s="19">
        <v>74</v>
      </c>
      <c r="C73" s="19">
        <v>62883071.049999997</v>
      </c>
      <c r="D73" s="19">
        <v>62883071.049999997</v>
      </c>
      <c r="E73" s="19">
        <v>13486168.039999999</v>
      </c>
    </row>
    <row r="74" spans="1:5">
      <c r="A74" s="24" t="s">
        <v>141</v>
      </c>
      <c r="B74" s="19">
        <v>320</v>
      </c>
      <c r="C74" s="19">
        <v>1003178257.46</v>
      </c>
      <c r="D74" s="19">
        <v>1003178257.46</v>
      </c>
      <c r="E74" s="19">
        <v>173129397.89000002</v>
      </c>
    </row>
    <row r="75" spans="1:5">
      <c r="A75" s="24" t="s">
        <v>142</v>
      </c>
      <c r="B75" s="19">
        <v>6194233</v>
      </c>
      <c r="C75" s="19">
        <v>59091122314.929993</v>
      </c>
      <c r="D75" s="19">
        <v>64656778129.610008</v>
      </c>
      <c r="E75" s="19">
        <v>6590676958.5100012</v>
      </c>
    </row>
  </sheetData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G1"/>
    </sheetView>
  </sheetViews>
  <sheetFormatPr defaultColWidth="19.85546875" defaultRowHeight="15"/>
  <cols>
    <col min="1" max="1" width="18.85546875" customWidth="1"/>
    <col min="2" max="2" width="22.140625" customWidth="1"/>
    <col min="3" max="3" width="13.85546875" customWidth="1"/>
    <col min="4" max="4" width="20.7109375" customWidth="1"/>
    <col min="5" max="5" width="13.85546875" customWidth="1"/>
    <col min="6" max="6" width="12.5703125" customWidth="1"/>
    <col min="7" max="7" width="26.85546875" customWidth="1"/>
    <col min="8" max="8" width="32" customWidth="1"/>
    <col min="9" max="9" width="15.28515625" customWidth="1"/>
    <col min="10" max="10" width="29.42578125" customWidth="1"/>
    <col min="11" max="11" width="39.7109375" customWidth="1"/>
  </cols>
  <sheetData>
    <row r="1" spans="1:7">
      <c r="A1" s="115" t="s">
        <v>551</v>
      </c>
      <c r="B1" s="115"/>
      <c r="C1" s="115"/>
      <c r="D1" s="115"/>
      <c r="E1" s="115"/>
      <c r="F1" s="115"/>
      <c r="G1" s="115"/>
    </row>
    <row r="2" spans="1:7">
      <c r="A2" s="25" t="s">
        <v>347</v>
      </c>
      <c r="B2" s="19" t="s">
        <v>1</v>
      </c>
    </row>
    <row r="3" spans="1:7" hidden="1">
      <c r="A3" s="25" t="s">
        <v>63</v>
      </c>
      <c r="B3" s="19" t="s">
        <v>64</v>
      </c>
    </row>
    <row r="5" spans="1:7" s="8" customFormat="1" ht="48.75" hidden="1" customHeight="1">
      <c r="A5" s="79" t="s">
        <v>4</v>
      </c>
      <c r="B5" s="25" t="s">
        <v>4</v>
      </c>
      <c r="C5" s="19"/>
      <c r="D5" s="19"/>
      <c r="E5" s="19"/>
      <c r="F5"/>
      <c r="G5"/>
    </row>
    <row r="6" spans="1:7" s="8" customFormat="1" ht="60">
      <c r="A6" s="51"/>
      <c r="B6" s="51" t="s">
        <v>549</v>
      </c>
      <c r="C6" s="51" t="s">
        <v>359</v>
      </c>
      <c r="D6" s="51" t="s">
        <v>448</v>
      </c>
      <c r="E6" s="51" t="s">
        <v>552</v>
      </c>
      <c r="F6"/>
      <c r="G6"/>
    </row>
    <row r="7" spans="1:7" s="8" customFormat="1" ht="45">
      <c r="A7" s="79" t="s">
        <v>550</v>
      </c>
      <c r="B7" s="51" t="s">
        <v>4</v>
      </c>
      <c r="C7" s="51" t="s">
        <v>4</v>
      </c>
      <c r="D7" s="51" t="s">
        <v>447</v>
      </c>
      <c r="E7" s="19"/>
    </row>
    <row r="8" spans="1:7">
      <c r="A8" s="24" t="s">
        <v>281</v>
      </c>
      <c r="B8" s="19">
        <v>592464</v>
      </c>
      <c r="C8" s="19">
        <v>0</v>
      </c>
      <c r="D8" s="19">
        <v>562855381.23000002</v>
      </c>
      <c r="E8" s="19">
        <v>3740881.43</v>
      </c>
    </row>
    <row r="9" spans="1:7">
      <c r="A9" s="24" t="s">
        <v>76</v>
      </c>
      <c r="B9" s="19">
        <v>485554</v>
      </c>
      <c r="C9" s="19">
        <v>84347359.510000005</v>
      </c>
      <c r="D9" s="19">
        <v>642404555.59000003</v>
      </c>
      <c r="E9" s="19">
        <v>14562323.629999999</v>
      </c>
    </row>
    <row r="10" spans="1:7">
      <c r="A10" s="24" t="s">
        <v>77</v>
      </c>
      <c r="B10" s="19">
        <v>114644</v>
      </c>
      <c r="C10" s="19">
        <v>170676172.5</v>
      </c>
      <c r="D10" s="19">
        <v>260342572.13</v>
      </c>
      <c r="E10" s="19">
        <v>14170340.23</v>
      </c>
    </row>
    <row r="11" spans="1:7">
      <c r="A11" s="24" t="s">
        <v>78</v>
      </c>
      <c r="B11" s="19">
        <v>105592</v>
      </c>
      <c r="C11" s="19">
        <v>261242643.91</v>
      </c>
      <c r="D11" s="19">
        <v>322673532.50999999</v>
      </c>
      <c r="E11" s="19">
        <v>17071293.77</v>
      </c>
    </row>
    <row r="12" spans="1:7">
      <c r="A12" s="24" t="s">
        <v>79</v>
      </c>
      <c r="B12" s="19">
        <v>88764</v>
      </c>
      <c r="C12" s="19">
        <v>311805351.63999999</v>
      </c>
      <c r="D12" s="19">
        <v>347783442.39999998</v>
      </c>
      <c r="E12" s="19">
        <v>17836451.969999999</v>
      </c>
    </row>
    <row r="13" spans="1:7">
      <c r="A13" s="24" t="s">
        <v>80</v>
      </c>
      <c r="B13" s="19">
        <v>124714</v>
      </c>
      <c r="C13" s="19">
        <v>556291968.20000005</v>
      </c>
      <c r="D13" s="19">
        <v>581216167.11000001</v>
      </c>
      <c r="E13" s="19">
        <v>16248962.82</v>
      </c>
    </row>
    <row r="14" spans="1:7">
      <c r="A14" s="24" t="s">
        <v>81</v>
      </c>
      <c r="B14" s="19">
        <v>125683</v>
      </c>
      <c r="C14" s="19">
        <v>691616504.08000004</v>
      </c>
      <c r="D14" s="19">
        <v>706357303.63</v>
      </c>
      <c r="E14" s="19">
        <v>16717292.620000001</v>
      </c>
    </row>
    <row r="15" spans="1:7">
      <c r="A15" s="24" t="s">
        <v>82</v>
      </c>
      <c r="B15" s="19">
        <v>110102</v>
      </c>
      <c r="C15" s="19">
        <v>713369469.44000006</v>
      </c>
      <c r="D15" s="19">
        <v>723109885.54999995</v>
      </c>
      <c r="E15" s="19">
        <v>16458122.359999999</v>
      </c>
    </row>
    <row r="16" spans="1:7">
      <c r="A16" s="24" t="s">
        <v>83</v>
      </c>
      <c r="B16" s="19">
        <v>91251</v>
      </c>
      <c r="C16" s="19">
        <v>684149952.66999996</v>
      </c>
      <c r="D16" s="19">
        <v>690277644.94000006</v>
      </c>
      <c r="E16" s="19">
        <v>16365062.949999999</v>
      </c>
    </row>
    <row r="17" spans="1:5">
      <c r="A17" s="24" t="s">
        <v>84</v>
      </c>
      <c r="B17" s="19">
        <v>69352</v>
      </c>
      <c r="C17" s="19">
        <v>588242076.58000004</v>
      </c>
      <c r="D17" s="19">
        <v>591715948.20000005</v>
      </c>
      <c r="E17" s="19">
        <v>15482697.35</v>
      </c>
    </row>
    <row r="18" spans="1:5">
      <c r="A18" s="24" t="s">
        <v>85</v>
      </c>
      <c r="B18" s="19">
        <v>62142</v>
      </c>
      <c r="C18" s="19">
        <v>589738236.35000002</v>
      </c>
      <c r="D18" s="19">
        <v>591697380.69000006</v>
      </c>
      <c r="E18" s="19">
        <v>15973725.9</v>
      </c>
    </row>
    <row r="19" spans="1:5">
      <c r="A19" s="24" t="s">
        <v>86</v>
      </c>
      <c r="B19" s="19">
        <v>52473</v>
      </c>
      <c r="C19" s="19">
        <v>550986573.34000003</v>
      </c>
      <c r="D19" s="19">
        <v>552309273.89999998</v>
      </c>
      <c r="E19" s="19">
        <v>20591594.359999999</v>
      </c>
    </row>
    <row r="20" spans="1:5">
      <c r="A20" s="24" t="s">
        <v>87</v>
      </c>
      <c r="B20" s="19">
        <v>61990</v>
      </c>
      <c r="C20" s="19">
        <v>713649712.13999999</v>
      </c>
      <c r="D20" s="19">
        <v>714892172.65999997</v>
      </c>
      <c r="E20" s="19">
        <v>33508916.32</v>
      </c>
    </row>
    <row r="21" spans="1:5">
      <c r="A21" s="24" t="s">
        <v>88</v>
      </c>
      <c r="B21" s="19">
        <v>54151</v>
      </c>
      <c r="C21" s="19">
        <v>676397397.84000003</v>
      </c>
      <c r="D21" s="19">
        <v>677302993.13</v>
      </c>
      <c r="E21" s="19">
        <v>38481584.309999995</v>
      </c>
    </row>
    <row r="22" spans="1:5">
      <c r="A22" s="24" t="s">
        <v>89</v>
      </c>
      <c r="B22" s="19">
        <v>52972</v>
      </c>
      <c r="C22" s="19">
        <v>715358455.88999999</v>
      </c>
      <c r="D22" s="19">
        <v>716224668.86000001</v>
      </c>
      <c r="E22" s="19">
        <v>48421907.630000003</v>
      </c>
    </row>
    <row r="23" spans="1:5">
      <c r="A23" s="24" t="s">
        <v>90</v>
      </c>
      <c r="B23" s="19">
        <v>49043</v>
      </c>
      <c r="C23" s="19">
        <v>710451308.78999996</v>
      </c>
      <c r="D23" s="19">
        <v>711118417.46000004</v>
      </c>
      <c r="E23" s="19">
        <v>54663425.240000002</v>
      </c>
    </row>
    <row r="24" spans="1:5">
      <c r="A24" s="24" t="s">
        <v>91</v>
      </c>
      <c r="B24" s="19">
        <v>42929</v>
      </c>
      <c r="C24" s="19">
        <v>665235295.37</v>
      </c>
      <c r="D24" s="19">
        <v>665719768.58000004</v>
      </c>
      <c r="E24" s="19">
        <v>56693371.270000003</v>
      </c>
    </row>
    <row r="25" spans="1:5">
      <c r="A25" s="24" t="s">
        <v>92</v>
      </c>
      <c r="B25" s="19">
        <v>42360</v>
      </c>
      <c r="C25" s="19">
        <v>698309793.96000004</v>
      </c>
      <c r="D25" s="19">
        <v>698932313.36000001</v>
      </c>
      <c r="E25" s="19">
        <v>64483574.289999999</v>
      </c>
    </row>
    <row r="26" spans="1:5">
      <c r="A26" s="24" t="s">
        <v>93</v>
      </c>
      <c r="B26" s="19">
        <v>37802</v>
      </c>
      <c r="C26" s="19">
        <v>660392063.63</v>
      </c>
      <c r="D26" s="19">
        <v>660783476.72000003</v>
      </c>
      <c r="E26" s="19">
        <v>65539903.539999999</v>
      </c>
    </row>
    <row r="27" spans="1:5">
      <c r="A27" s="24" t="s">
        <v>94</v>
      </c>
      <c r="B27" s="19">
        <v>32620</v>
      </c>
      <c r="C27" s="19">
        <v>603702023.22000003</v>
      </c>
      <c r="D27" s="19">
        <v>604027857.17999995</v>
      </c>
      <c r="E27" s="19">
        <v>63715357.18</v>
      </c>
    </row>
    <row r="28" spans="1:5">
      <c r="A28" s="24" t="s">
        <v>95</v>
      </c>
      <c r="B28" s="19">
        <v>32018</v>
      </c>
      <c r="C28" s="19">
        <v>623827453.62</v>
      </c>
      <c r="D28" s="19">
        <v>624090658.76999998</v>
      </c>
      <c r="E28" s="19">
        <v>69235522.800000012</v>
      </c>
    </row>
    <row r="29" spans="1:5">
      <c r="A29" s="24" t="s">
        <v>96</v>
      </c>
      <c r="B29" s="19">
        <v>37909</v>
      </c>
      <c r="C29" s="19">
        <v>792671280.94000006</v>
      </c>
      <c r="D29" s="19">
        <v>792966802.62</v>
      </c>
      <c r="E29" s="19">
        <v>94156642.480000004</v>
      </c>
    </row>
    <row r="30" spans="1:5">
      <c r="A30" s="24" t="s">
        <v>97</v>
      </c>
      <c r="B30" s="19">
        <v>25285</v>
      </c>
      <c r="C30" s="19">
        <v>579998205.46000004</v>
      </c>
      <c r="D30" s="19">
        <v>580167047.64999998</v>
      </c>
      <c r="E30" s="19">
        <v>76553167.079999998</v>
      </c>
    </row>
    <row r="31" spans="1:5">
      <c r="A31" s="24" t="s">
        <v>98</v>
      </c>
      <c r="B31" s="19">
        <v>17150</v>
      </c>
      <c r="C31" s="19">
        <v>427802703.45999998</v>
      </c>
      <c r="D31" s="19">
        <v>427917279.19999999</v>
      </c>
      <c r="E31" s="19">
        <v>61932681.419999994</v>
      </c>
    </row>
    <row r="32" spans="1:5">
      <c r="A32" s="24" t="s">
        <v>99</v>
      </c>
      <c r="B32" s="19">
        <v>12256</v>
      </c>
      <c r="C32" s="19">
        <v>330270650.57999998</v>
      </c>
      <c r="D32" s="19">
        <v>330404744.00999999</v>
      </c>
      <c r="E32" s="19">
        <v>52191096.299999997</v>
      </c>
    </row>
    <row r="33" spans="1:5">
      <c r="A33" s="24" t="s">
        <v>100</v>
      </c>
      <c r="B33" s="19">
        <v>9367</v>
      </c>
      <c r="C33" s="19">
        <v>271374065.54000002</v>
      </c>
      <c r="D33" s="19">
        <v>271544050.49000001</v>
      </c>
      <c r="E33" s="19">
        <v>46686448.039999992</v>
      </c>
    </row>
    <row r="34" spans="1:5">
      <c r="A34" s="24" t="s">
        <v>101</v>
      </c>
      <c r="B34" s="19">
        <v>9735</v>
      </c>
      <c r="C34" s="19">
        <v>305697623.43000001</v>
      </c>
      <c r="D34" s="19">
        <v>305755832.13</v>
      </c>
      <c r="E34" s="19">
        <v>57089469.689999998</v>
      </c>
    </row>
    <row r="35" spans="1:5">
      <c r="A35" s="24" t="s">
        <v>102</v>
      </c>
      <c r="B35" s="19">
        <v>7021</v>
      </c>
      <c r="C35" s="19">
        <v>241616932</v>
      </c>
      <c r="D35" s="19">
        <v>241794397.28999999</v>
      </c>
      <c r="E35" s="19">
        <v>48829512.159999996</v>
      </c>
    </row>
    <row r="36" spans="1:5">
      <c r="A36" s="24" t="s">
        <v>103</v>
      </c>
      <c r="B36" s="19">
        <v>5065</v>
      </c>
      <c r="C36" s="19">
        <v>189654377.87</v>
      </c>
      <c r="D36" s="19">
        <v>189713709.93000001</v>
      </c>
      <c r="E36" s="19">
        <v>40692925.780000001</v>
      </c>
    </row>
    <row r="37" spans="1:5">
      <c r="A37" s="24" t="s">
        <v>104</v>
      </c>
      <c r="B37" s="19">
        <v>3730</v>
      </c>
      <c r="C37" s="19">
        <v>150884370.94999999</v>
      </c>
      <c r="D37" s="19">
        <v>150901545.94999999</v>
      </c>
      <c r="E37" s="19">
        <v>33679755.420000002</v>
      </c>
    </row>
    <row r="38" spans="1:5">
      <c r="A38" s="24" t="s">
        <v>105</v>
      </c>
      <c r="B38" s="19">
        <v>2925</v>
      </c>
      <c r="C38" s="19">
        <v>127071417.53</v>
      </c>
      <c r="D38" s="19">
        <v>127089209.81</v>
      </c>
      <c r="E38" s="19">
        <v>29406491.310000002</v>
      </c>
    </row>
    <row r="39" spans="1:5">
      <c r="A39" s="24" t="s">
        <v>106</v>
      </c>
      <c r="B39" s="19">
        <v>3610</v>
      </c>
      <c r="C39" s="19">
        <v>171007219.38999999</v>
      </c>
      <c r="D39" s="19">
        <v>171024633.05000001</v>
      </c>
      <c r="E39" s="19">
        <v>40812243.770000003</v>
      </c>
    </row>
    <row r="40" spans="1:5">
      <c r="A40" s="24" t="s">
        <v>107</v>
      </c>
      <c r="B40" s="19">
        <v>2354</v>
      </c>
      <c r="C40" s="19">
        <v>123166607.56999999</v>
      </c>
      <c r="D40" s="19">
        <v>123284658.89</v>
      </c>
      <c r="E40" s="19">
        <v>30723312.390000001</v>
      </c>
    </row>
    <row r="41" spans="1:5">
      <c r="A41" s="24" t="s">
        <v>108</v>
      </c>
      <c r="B41" s="19">
        <v>1599</v>
      </c>
      <c r="C41" s="19">
        <v>91842450.030000001</v>
      </c>
      <c r="D41" s="19">
        <v>91842550.299999997</v>
      </c>
      <c r="E41" s="19">
        <v>23450343.190000001</v>
      </c>
    </row>
    <row r="42" spans="1:5">
      <c r="A42" s="24" t="s">
        <v>109</v>
      </c>
      <c r="B42" s="19">
        <v>1297</v>
      </c>
      <c r="C42" s="19">
        <v>80870709.230000004</v>
      </c>
      <c r="D42" s="19">
        <v>80871810.890000001</v>
      </c>
      <c r="E42" s="19">
        <v>21073575.619999997</v>
      </c>
    </row>
    <row r="43" spans="1:5">
      <c r="A43" s="24" t="s">
        <v>110</v>
      </c>
      <c r="B43" s="19">
        <v>948</v>
      </c>
      <c r="C43" s="19">
        <v>63904295.890000001</v>
      </c>
      <c r="D43" s="19">
        <v>63915728.090000004</v>
      </c>
      <c r="E43" s="19">
        <v>17005896.98</v>
      </c>
    </row>
    <row r="44" spans="1:5">
      <c r="A44" s="24" t="s">
        <v>111</v>
      </c>
      <c r="B44" s="19">
        <v>809</v>
      </c>
      <c r="C44" s="19">
        <v>58548805.840000004</v>
      </c>
      <c r="D44" s="19">
        <v>58549391.670000002</v>
      </c>
      <c r="E44" s="19">
        <v>15952721.529999999</v>
      </c>
    </row>
    <row r="45" spans="1:5">
      <c r="A45" s="24" t="s">
        <v>112</v>
      </c>
      <c r="B45" s="19">
        <v>610</v>
      </c>
      <c r="C45" s="19">
        <v>47234435.909999996</v>
      </c>
      <c r="D45" s="19">
        <v>47234435.909999996</v>
      </c>
      <c r="E45" s="19">
        <v>12781964.52</v>
      </c>
    </row>
    <row r="46" spans="1:5">
      <c r="A46" s="24" t="s">
        <v>113</v>
      </c>
      <c r="B46" s="19">
        <v>500</v>
      </c>
      <c r="C46" s="19">
        <v>41241158.280000001</v>
      </c>
      <c r="D46" s="19">
        <v>41241158.280000001</v>
      </c>
      <c r="E46" s="19">
        <v>11202187.810000001</v>
      </c>
    </row>
    <row r="47" spans="1:5">
      <c r="A47" s="24" t="s">
        <v>114</v>
      </c>
      <c r="B47" s="19">
        <v>398</v>
      </c>
      <c r="C47" s="19">
        <v>34745013.990000002</v>
      </c>
      <c r="D47" s="19">
        <v>34745013.990000002</v>
      </c>
      <c r="E47" s="19">
        <v>9556974.4399999995</v>
      </c>
    </row>
    <row r="48" spans="1:5">
      <c r="A48" s="24" t="s">
        <v>115</v>
      </c>
      <c r="B48" s="19">
        <v>333</v>
      </c>
      <c r="C48" s="19">
        <v>30757893.41</v>
      </c>
      <c r="D48" s="19">
        <v>30757893.41</v>
      </c>
      <c r="E48" s="19">
        <v>8429586.5999999996</v>
      </c>
    </row>
    <row r="49" spans="1:5">
      <c r="A49" s="24" t="s">
        <v>116</v>
      </c>
      <c r="B49" s="19">
        <v>278</v>
      </c>
      <c r="C49" s="19">
        <v>27009847.629999999</v>
      </c>
      <c r="D49" s="19">
        <v>27009847.629999999</v>
      </c>
      <c r="E49" s="19">
        <v>7259743.5</v>
      </c>
    </row>
    <row r="50" spans="1:5">
      <c r="A50" s="24" t="s">
        <v>117</v>
      </c>
      <c r="B50" s="19">
        <v>426</v>
      </c>
      <c r="C50" s="19">
        <v>44644902.109999999</v>
      </c>
      <c r="D50" s="19">
        <v>44644902.109999999</v>
      </c>
      <c r="E50" s="19">
        <v>12068985.889999999</v>
      </c>
    </row>
    <row r="51" spans="1:5">
      <c r="A51" s="24" t="s">
        <v>118</v>
      </c>
      <c r="B51" s="19">
        <v>303</v>
      </c>
      <c r="C51" s="19">
        <v>34804899.390000001</v>
      </c>
      <c r="D51" s="19">
        <v>34804899.390000001</v>
      </c>
      <c r="E51" s="19">
        <v>9484843.7599999998</v>
      </c>
    </row>
    <row r="52" spans="1:5">
      <c r="A52" s="24" t="s">
        <v>119</v>
      </c>
      <c r="B52" s="19">
        <v>234</v>
      </c>
      <c r="C52" s="19">
        <v>29209078.379999999</v>
      </c>
      <c r="D52" s="19">
        <v>29209078.379999999</v>
      </c>
      <c r="E52" s="19">
        <v>8054298.7300000004</v>
      </c>
    </row>
    <row r="53" spans="1:5">
      <c r="A53" s="24" t="s">
        <v>120</v>
      </c>
      <c r="B53" s="19">
        <v>192</v>
      </c>
      <c r="C53" s="19">
        <v>25827237.379999999</v>
      </c>
      <c r="D53" s="19">
        <v>25827570.399999999</v>
      </c>
      <c r="E53" s="19">
        <v>7403942.3400000008</v>
      </c>
    </row>
    <row r="54" spans="1:5">
      <c r="A54" s="24" t="s">
        <v>121</v>
      </c>
      <c r="B54" s="19">
        <v>143</v>
      </c>
      <c r="C54" s="19">
        <v>20703614.359999999</v>
      </c>
      <c r="D54" s="19">
        <v>20703614.359999999</v>
      </c>
      <c r="E54" s="19">
        <v>5518275.5499999998</v>
      </c>
    </row>
    <row r="55" spans="1:5">
      <c r="A55" s="24" t="s">
        <v>122</v>
      </c>
      <c r="B55" s="19">
        <v>127</v>
      </c>
      <c r="C55" s="19">
        <v>19621398.559999999</v>
      </c>
      <c r="D55" s="19">
        <v>19621398.559999999</v>
      </c>
      <c r="E55" s="19">
        <v>5050620.04</v>
      </c>
    </row>
    <row r="56" spans="1:5">
      <c r="A56" s="24" t="s">
        <v>123</v>
      </c>
      <c r="B56" s="19">
        <v>99</v>
      </c>
      <c r="C56" s="19">
        <v>16306847.85</v>
      </c>
      <c r="D56" s="19">
        <v>16306847.85</v>
      </c>
      <c r="E56" s="19">
        <v>4403610.8600000003</v>
      </c>
    </row>
    <row r="57" spans="1:5">
      <c r="A57" s="24" t="s">
        <v>124</v>
      </c>
      <c r="B57" s="19">
        <v>78</v>
      </c>
      <c r="C57" s="19">
        <v>13676367.18</v>
      </c>
      <c r="D57" s="19">
        <v>13676367.18</v>
      </c>
      <c r="E57" s="19">
        <v>3315672.2099999995</v>
      </c>
    </row>
    <row r="58" spans="1:5">
      <c r="A58" s="24" t="s">
        <v>125</v>
      </c>
      <c r="B58" s="19">
        <v>129</v>
      </c>
      <c r="C58" s="19">
        <v>24427741.550000001</v>
      </c>
      <c r="D58" s="19">
        <v>24427741.550000001</v>
      </c>
      <c r="E58" s="19">
        <v>6292057.3200000003</v>
      </c>
    </row>
    <row r="59" spans="1:5">
      <c r="A59" s="24" t="s">
        <v>126</v>
      </c>
      <c r="B59" s="19">
        <v>95</v>
      </c>
      <c r="C59" s="19">
        <v>19907139.129999999</v>
      </c>
      <c r="D59" s="19">
        <v>19907139.129999999</v>
      </c>
      <c r="E59" s="19">
        <v>5481950.5800000001</v>
      </c>
    </row>
    <row r="60" spans="1:5">
      <c r="A60" s="24" t="s">
        <v>127</v>
      </c>
      <c r="B60" s="19">
        <v>99</v>
      </c>
      <c r="C60" s="19">
        <v>23268812.059999999</v>
      </c>
      <c r="D60" s="19">
        <v>23268812.059999999</v>
      </c>
      <c r="E60" s="19">
        <v>5406950.6399999997</v>
      </c>
    </row>
    <row r="61" spans="1:5">
      <c r="A61" s="24" t="s">
        <v>128</v>
      </c>
      <c r="B61" s="19">
        <v>67</v>
      </c>
      <c r="C61" s="19">
        <v>17706922.690000001</v>
      </c>
      <c r="D61" s="19">
        <v>17706922.690000001</v>
      </c>
      <c r="E61" s="19">
        <v>4272634.83</v>
      </c>
    </row>
    <row r="62" spans="1:5">
      <c r="A62" s="24" t="s">
        <v>129</v>
      </c>
      <c r="B62" s="19">
        <v>55</v>
      </c>
      <c r="C62" s="19">
        <v>16280550.59</v>
      </c>
      <c r="D62" s="19">
        <v>16280550.59</v>
      </c>
      <c r="E62" s="19">
        <v>4115620.09</v>
      </c>
    </row>
    <row r="63" spans="1:5">
      <c r="A63" s="24" t="s">
        <v>130</v>
      </c>
      <c r="B63" s="19">
        <v>46</v>
      </c>
      <c r="C63" s="19">
        <v>14817846.35</v>
      </c>
      <c r="D63" s="19">
        <v>14817846.35</v>
      </c>
      <c r="E63" s="19">
        <v>3126998.07</v>
      </c>
    </row>
    <row r="64" spans="1:5">
      <c r="A64" s="24" t="s">
        <v>131</v>
      </c>
      <c r="B64" s="19">
        <v>26</v>
      </c>
      <c r="C64" s="19">
        <v>9246284.3300000001</v>
      </c>
      <c r="D64" s="19">
        <v>9246284.3300000001</v>
      </c>
      <c r="E64" s="19">
        <v>2344706.75</v>
      </c>
    </row>
    <row r="65" spans="1:5">
      <c r="A65" s="24" t="s">
        <v>132</v>
      </c>
      <c r="B65" s="19">
        <v>16</v>
      </c>
      <c r="C65" s="19">
        <v>6154697.1900000004</v>
      </c>
      <c r="D65" s="19">
        <v>6154697.1900000004</v>
      </c>
      <c r="E65" s="19">
        <v>1432292.1</v>
      </c>
    </row>
    <row r="66" spans="1:5">
      <c r="A66" s="24" t="s">
        <v>133</v>
      </c>
      <c r="B66" s="19">
        <v>17</v>
      </c>
      <c r="C66" s="19">
        <v>7164690.6399999997</v>
      </c>
      <c r="D66" s="19">
        <v>7164690.6399999997</v>
      </c>
      <c r="E66" s="19">
        <v>1718674.2399999998</v>
      </c>
    </row>
    <row r="67" spans="1:5">
      <c r="A67" s="24" t="s">
        <v>134</v>
      </c>
      <c r="B67" s="19">
        <v>29</v>
      </c>
      <c r="C67" s="19">
        <v>13714381.07</v>
      </c>
      <c r="D67" s="19">
        <v>13714480.689999999</v>
      </c>
      <c r="E67" s="19">
        <v>2725640.83</v>
      </c>
    </row>
    <row r="68" spans="1:5">
      <c r="A68" s="24" t="s">
        <v>135</v>
      </c>
      <c r="B68" s="19">
        <v>14</v>
      </c>
      <c r="C68" s="19">
        <v>7308772.2199999997</v>
      </c>
      <c r="D68" s="19">
        <v>7308772.2199999997</v>
      </c>
      <c r="E68" s="19">
        <v>1447366.44</v>
      </c>
    </row>
    <row r="69" spans="1:5">
      <c r="A69" s="24" t="s">
        <v>136</v>
      </c>
      <c r="B69" s="19">
        <v>10</v>
      </c>
      <c r="C69" s="19">
        <v>5715407.4900000002</v>
      </c>
      <c r="D69" s="19">
        <v>5715407.4900000002</v>
      </c>
      <c r="E69" s="19">
        <v>1147822.74</v>
      </c>
    </row>
    <row r="70" spans="1:5">
      <c r="A70" s="24" t="s">
        <v>137</v>
      </c>
      <c r="B70" s="19">
        <v>11</v>
      </c>
      <c r="C70" s="19">
        <v>6799726.0199999996</v>
      </c>
      <c r="D70" s="19">
        <v>6799726.0199999996</v>
      </c>
      <c r="E70" s="19">
        <v>1541763.59</v>
      </c>
    </row>
    <row r="71" spans="1:5">
      <c r="A71" s="24" t="s">
        <v>138</v>
      </c>
      <c r="B71" s="19">
        <v>4</v>
      </c>
      <c r="C71" s="19">
        <v>2712925.65</v>
      </c>
      <c r="D71" s="19">
        <v>2712925.65</v>
      </c>
      <c r="E71" s="19">
        <v>591380.51000000013</v>
      </c>
    </row>
    <row r="72" spans="1:5">
      <c r="A72" s="24" t="s">
        <v>139</v>
      </c>
      <c r="B72" s="19">
        <v>11</v>
      </c>
      <c r="C72" s="19">
        <v>8282431.8099999996</v>
      </c>
      <c r="D72" s="19">
        <v>8282431.8099999996</v>
      </c>
      <c r="E72" s="19">
        <v>1439285.4300000002</v>
      </c>
    </row>
    <row r="73" spans="1:5">
      <c r="A73" s="24" t="s">
        <v>140</v>
      </c>
      <c r="B73" s="19">
        <v>15</v>
      </c>
      <c r="C73" s="19">
        <v>12445800.49</v>
      </c>
      <c r="D73" s="19">
        <v>12445800.49</v>
      </c>
      <c r="E73" s="19">
        <v>2561362.7399999998</v>
      </c>
    </row>
    <row r="74" spans="1:5">
      <c r="A74" s="24" t="s">
        <v>141</v>
      </c>
      <c r="B74" s="19">
        <v>39</v>
      </c>
      <c r="C74" s="19">
        <v>208506884.28999999</v>
      </c>
      <c r="D74" s="19">
        <v>208506884.28999999</v>
      </c>
      <c r="E74" s="19">
        <v>31468891.530000001</v>
      </c>
    </row>
    <row r="75" spans="1:5">
      <c r="A75" s="24" t="s">
        <v>142</v>
      </c>
      <c r="B75" s="19">
        <v>2574084</v>
      </c>
      <c r="C75" s="19">
        <v>16066415236.390003</v>
      </c>
      <c r="D75" s="19">
        <v>17443822947.210003</v>
      </c>
      <c r="E75" s="19">
        <v>1551844699.8099995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74"/>
  <sheetViews>
    <sheetView workbookViewId="0">
      <selection sqref="A1:H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4.140625" style="34" customWidth="1"/>
    <col min="5" max="6" width="15.28515625" style="34" customWidth="1"/>
    <col min="7" max="7" width="20.28515625" style="34" customWidth="1"/>
    <col min="8" max="9" width="15.28515625" style="34" customWidth="1"/>
    <col min="10" max="10" width="22.140625" style="34" customWidth="1"/>
    <col min="11" max="12" width="23.5703125" style="34" customWidth="1"/>
    <col min="13" max="13" width="15.28515625" style="34" customWidth="1"/>
    <col min="14" max="14" width="14.140625" style="34" customWidth="1"/>
    <col min="15" max="15" width="15.5703125" style="34" customWidth="1"/>
    <col min="16" max="16" width="20.7109375" style="34" customWidth="1"/>
    <col min="17" max="17" width="34.140625" style="34" customWidth="1"/>
    <col min="18" max="18" width="20.7109375" customWidth="1"/>
    <col min="19" max="19" width="25.5703125" customWidth="1"/>
    <col min="20" max="20" width="14.28515625" customWidth="1"/>
    <col min="21" max="21" width="17.85546875" customWidth="1"/>
    <col min="22" max="22" width="14.28515625" customWidth="1"/>
    <col min="23" max="23" width="27.85546875" customWidth="1"/>
    <col min="24" max="24" width="15.140625" customWidth="1"/>
    <col min="25" max="25" width="21.85546875" customWidth="1"/>
    <col min="26" max="26" width="14.28515625" customWidth="1"/>
    <col min="27" max="27" width="22" customWidth="1"/>
    <col min="28" max="28" width="21" customWidth="1"/>
    <col min="29" max="29" width="20.42578125" customWidth="1"/>
    <col min="30" max="30" width="14.28515625" customWidth="1"/>
    <col min="31" max="31" width="23.140625" customWidth="1"/>
    <col min="32" max="32" width="23.42578125" customWidth="1"/>
    <col min="33" max="33" width="22" customWidth="1"/>
    <col min="34" max="34" width="15.7109375" customWidth="1"/>
    <col min="35" max="35" width="16.28515625" customWidth="1"/>
    <col min="36" max="36" width="17.42578125" customWidth="1"/>
    <col min="37" max="37" width="15.28515625" customWidth="1"/>
    <col min="38" max="38" width="16.28515625" customWidth="1"/>
    <col min="39" max="39" width="17.42578125" customWidth="1"/>
    <col min="40" max="40" width="24.7109375" customWidth="1"/>
    <col min="41" max="41" width="9.42578125" customWidth="1"/>
    <col min="42" max="42" width="9.28515625" customWidth="1"/>
    <col min="43" max="43" width="26.85546875" customWidth="1"/>
    <col min="44" max="44" width="20.7109375" customWidth="1"/>
    <col min="45" max="46" width="12.5703125" customWidth="1"/>
    <col min="47" max="47" width="20.85546875" customWidth="1"/>
    <col min="48" max="48" width="15.5703125" customWidth="1"/>
    <col min="49" max="49" width="8" customWidth="1"/>
    <col min="50" max="50" width="22.85546875" customWidth="1"/>
    <col min="51" max="51" width="16" customWidth="1"/>
    <col min="52" max="52" width="12.5703125" customWidth="1"/>
    <col min="53" max="53" width="17.28515625" customWidth="1"/>
    <col min="54" max="54" width="14.140625" customWidth="1"/>
    <col min="55" max="55" width="27.85546875" customWidth="1"/>
    <col min="56" max="56" width="9.7109375" customWidth="1"/>
    <col min="57" max="57" width="11.5703125" customWidth="1"/>
    <col min="58" max="58" width="10.7109375" customWidth="1"/>
    <col min="59" max="59" width="12.140625" customWidth="1"/>
    <col min="60" max="60" width="24.42578125" customWidth="1"/>
    <col min="61" max="61" width="20.85546875" customWidth="1"/>
    <col min="62" max="62" width="22" customWidth="1"/>
    <col min="63" max="63" width="21" customWidth="1"/>
    <col min="64" max="64" width="12.42578125" customWidth="1"/>
    <col min="65" max="65" width="14" customWidth="1"/>
    <col min="66" max="66" width="23.140625" customWidth="1"/>
    <col min="67" max="67" width="23.42578125" customWidth="1"/>
    <col min="68" max="68" width="21" customWidth="1"/>
    <col min="69" max="69" width="14.5703125" customWidth="1"/>
    <col min="70" max="70" width="14.7109375" customWidth="1"/>
    <col min="71" max="71" width="20.42578125" customWidth="1"/>
    <col min="72" max="72" width="12.140625" customWidth="1"/>
    <col min="73" max="73" width="15.28515625" customWidth="1"/>
    <col min="74" max="74" width="16.28515625" customWidth="1"/>
    <col min="75" max="75" width="14.85546875" customWidth="1"/>
    <col min="76" max="76" width="22.140625" customWidth="1"/>
    <col min="77" max="77" width="25" customWidth="1"/>
    <col min="78" max="78" width="8.42578125" customWidth="1"/>
    <col min="79" max="79" width="8.7109375" customWidth="1"/>
    <col min="80" max="80" width="8.28515625" customWidth="1"/>
    <col min="81" max="81" width="17.42578125" customWidth="1"/>
  </cols>
  <sheetData>
    <row r="1" spans="1:36">
      <c r="A1" s="115" t="s">
        <v>553</v>
      </c>
      <c r="B1" s="115"/>
      <c r="C1" s="115"/>
      <c r="D1" s="115"/>
      <c r="E1" s="115"/>
      <c r="F1" s="115"/>
      <c r="G1" s="115"/>
      <c r="H1" s="115"/>
    </row>
    <row r="2" spans="1:36">
      <c r="A2" s="15" t="s">
        <v>347</v>
      </c>
      <c r="B2" s="16" t="s">
        <v>1</v>
      </c>
    </row>
    <row r="3" spans="1:36" hidden="1">
      <c r="A3" s="15" t="s">
        <v>63</v>
      </c>
      <c r="B3" s="16" t="s">
        <v>64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t="32.25" hidden="1" customHeight="1">
      <c r="A5" s="15" t="s">
        <v>447</v>
      </c>
      <c r="B5" s="15" t="s">
        <v>4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60.75" customHeight="1">
      <c r="A6" s="42" t="s">
        <v>554</v>
      </c>
      <c r="B6" s="95" t="s">
        <v>555</v>
      </c>
      <c r="C6" s="95" t="s">
        <v>359</v>
      </c>
      <c r="D6" s="95" t="s">
        <v>434</v>
      </c>
      <c r="E6" s="95" t="s">
        <v>435</v>
      </c>
      <c r="F6" s="95" t="s">
        <v>437</v>
      </c>
      <c r="G6" s="95" t="s">
        <v>436</v>
      </c>
      <c r="H6"/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281</v>
      </c>
      <c r="B7" s="96">
        <v>598266</v>
      </c>
      <c r="C7" s="96"/>
      <c r="D7" s="96">
        <v>600</v>
      </c>
      <c r="E7" s="96">
        <v>719.64</v>
      </c>
      <c r="F7" s="96">
        <v>618133.18999999994</v>
      </c>
      <c r="G7" s="96"/>
      <c r="H7"/>
      <c r="I7"/>
      <c r="J7"/>
      <c r="K7"/>
      <c r="L7"/>
      <c r="M7"/>
      <c r="N7"/>
      <c r="O7"/>
      <c r="P7"/>
      <c r="Q7"/>
    </row>
    <row r="8" spans="1:36">
      <c r="A8" s="18" t="s">
        <v>76</v>
      </c>
      <c r="B8" s="96">
        <v>686438</v>
      </c>
      <c r="C8" s="96">
        <v>155133131.25</v>
      </c>
      <c r="D8" s="96">
        <v>710.19</v>
      </c>
      <c r="E8" s="96">
        <v>2074.66</v>
      </c>
      <c r="F8" s="96">
        <v>2162160.9</v>
      </c>
      <c r="G8" s="96"/>
      <c r="H8"/>
      <c r="I8"/>
      <c r="J8"/>
      <c r="K8"/>
      <c r="L8"/>
      <c r="M8"/>
      <c r="N8"/>
      <c r="O8"/>
      <c r="P8"/>
      <c r="Q8"/>
    </row>
    <row r="9" spans="1:36">
      <c r="A9" s="18" t="s">
        <v>77</v>
      </c>
      <c r="B9" s="96">
        <v>253375</v>
      </c>
      <c r="C9" s="96">
        <v>377429340.70999998</v>
      </c>
      <c r="D9" s="96">
        <v>1636.51</v>
      </c>
      <c r="E9" s="96">
        <v>1649.66</v>
      </c>
      <c r="F9" s="96">
        <v>1587308.59</v>
      </c>
      <c r="G9" s="96"/>
      <c r="H9"/>
      <c r="I9"/>
      <c r="J9"/>
      <c r="K9"/>
      <c r="L9"/>
      <c r="M9"/>
      <c r="N9"/>
      <c r="O9"/>
      <c r="P9"/>
      <c r="Q9"/>
    </row>
    <row r="10" spans="1:36">
      <c r="A10" s="18" t="s">
        <v>78</v>
      </c>
      <c r="B10" s="96">
        <v>253331</v>
      </c>
      <c r="C10" s="96">
        <v>626966720.45000005</v>
      </c>
      <c r="D10" s="96">
        <v>1910.15</v>
      </c>
      <c r="E10" s="96">
        <v>2451.9</v>
      </c>
      <c r="F10" s="96">
        <v>1797432.69</v>
      </c>
      <c r="G10" s="96"/>
      <c r="H10"/>
      <c r="I10"/>
      <c r="J10"/>
      <c r="K10"/>
      <c r="L10"/>
      <c r="M10"/>
      <c r="N10"/>
      <c r="O10"/>
      <c r="P10"/>
      <c r="Q10"/>
    </row>
    <row r="11" spans="1:36">
      <c r="A11" s="18" t="s">
        <v>79</v>
      </c>
      <c r="B11" s="96">
        <v>236111</v>
      </c>
      <c r="C11" s="96">
        <v>832864216.44000006</v>
      </c>
      <c r="D11" s="96">
        <v>1490.57</v>
      </c>
      <c r="E11" s="96">
        <v>2878</v>
      </c>
      <c r="F11" s="96">
        <v>1781479.98</v>
      </c>
      <c r="G11" s="96"/>
      <c r="H11"/>
      <c r="I11"/>
      <c r="J11"/>
      <c r="K11"/>
      <c r="L11"/>
      <c r="M11"/>
      <c r="N11"/>
      <c r="O11"/>
      <c r="P11"/>
      <c r="Q11"/>
    </row>
    <row r="12" spans="1:36">
      <c r="A12" s="18" t="s">
        <v>80</v>
      </c>
      <c r="B12" s="96">
        <v>336093</v>
      </c>
      <c r="C12" s="96">
        <v>1507400668.5</v>
      </c>
      <c r="D12" s="96">
        <v>3293.53</v>
      </c>
      <c r="E12" s="96">
        <v>4945.12</v>
      </c>
      <c r="F12" s="96">
        <v>2099501.2999999998</v>
      </c>
      <c r="G12" s="96"/>
      <c r="H12"/>
      <c r="I12"/>
      <c r="J12"/>
      <c r="K12"/>
      <c r="L12"/>
      <c r="M12"/>
      <c r="N12"/>
      <c r="O12"/>
      <c r="P12"/>
      <c r="Q12"/>
    </row>
    <row r="13" spans="1:36">
      <c r="A13" s="18" t="s">
        <v>81</v>
      </c>
      <c r="B13" s="96">
        <v>272897</v>
      </c>
      <c r="C13" s="96">
        <v>1497763892.1400001</v>
      </c>
      <c r="D13" s="96">
        <v>1423.68</v>
      </c>
      <c r="E13" s="96">
        <v>5234.6899999999996</v>
      </c>
      <c r="F13" s="96">
        <v>2281810.1</v>
      </c>
      <c r="G13" s="96">
        <v>1507.72</v>
      </c>
      <c r="H13"/>
      <c r="I13"/>
      <c r="J13"/>
      <c r="K13"/>
      <c r="L13"/>
      <c r="M13"/>
      <c r="N13"/>
      <c r="O13"/>
      <c r="P13"/>
      <c r="Q13"/>
    </row>
    <row r="14" spans="1:36">
      <c r="A14" s="18" t="s">
        <v>82</v>
      </c>
      <c r="B14" s="96">
        <v>285437</v>
      </c>
      <c r="C14" s="96">
        <v>1849511779.3900001</v>
      </c>
      <c r="D14" s="96">
        <v>735.09</v>
      </c>
      <c r="E14" s="96">
        <v>6695.99</v>
      </c>
      <c r="F14" s="96">
        <v>2574508.86</v>
      </c>
      <c r="G14" s="96">
        <v>1702.99</v>
      </c>
      <c r="H14"/>
      <c r="I14"/>
      <c r="J14"/>
      <c r="K14"/>
      <c r="L14"/>
      <c r="M14"/>
      <c r="N14"/>
      <c r="O14"/>
      <c r="P14"/>
      <c r="Q14"/>
    </row>
    <row r="15" spans="1:36">
      <c r="A15" s="18" t="s">
        <v>83</v>
      </c>
      <c r="B15" s="96">
        <v>233326</v>
      </c>
      <c r="C15" s="96">
        <v>1747626200.8900001</v>
      </c>
      <c r="D15" s="96">
        <v>1632.32</v>
      </c>
      <c r="E15" s="96">
        <v>7195.72</v>
      </c>
      <c r="F15" s="96">
        <v>2519871.37</v>
      </c>
      <c r="G15" s="96"/>
      <c r="H15"/>
      <c r="I15"/>
      <c r="J15"/>
      <c r="K15"/>
      <c r="L15"/>
      <c r="M15"/>
      <c r="N15"/>
      <c r="O15"/>
      <c r="P15"/>
      <c r="Q15"/>
    </row>
    <row r="16" spans="1:36">
      <c r="A16" s="18" t="s">
        <v>84</v>
      </c>
      <c r="B16" s="96">
        <v>217287</v>
      </c>
      <c r="C16" s="96">
        <v>1845193402.02</v>
      </c>
      <c r="D16" s="96">
        <v>2725.94</v>
      </c>
      <c r="E16" s="96">
        <v>9443.9699999999993</v>
      </c>
      <c r="F16" s="96">
        <v>2596518.73</v>
      </c>
      <c r="G16" s="96"/>
      <c r="H16"/>
      <c r="I16"/>
      <c r="J16"/>
      <c r="K16"/>
      <c r="L16"/>
      <c r="M16"/>
      <c r="N16"/>
      <c r="O16"/>
      <c r="P16"/>
      <c r="Q16"/>
    </row>
    <row r="17" spans="1:17">
      <c r="A17" s="18" t="s">
        <v>85</v>
      </c>
      <c r="B17" s="96">
        <v>203429</v>
      </c>
      <c r="C17" s="96">
        <v>1930670651.47</v>
      </c>
      <c r="D17" s="96">
        <v>1593.67</v>
      </c>
      <c r="E17" s="96">
        <v>11947.39</v>
      </c>
      <c r="F17" s="96">
        <v>3211614.88</v>
      </c>
      <c r="G17" s="96"/>
      <c r="H17"/>
      <c r="I17"/>
      <c r="J17"/>
      <c r="K17"/>
      <c r="L17"/>
      <c r="M17"/>
      <c r="N17"/>
      <c r="O17"/>
      <c r="P17"/>
      <c r="Q17"/>
    </row>
    <row r="18" spans="1:17">
      <c r="A18" s="18" t="s">
        <v>86</v>
      </c>
      <c r="B18" s="96">
        <v>186712</v>
      </c>
      <c r="C18" s="96">
        <v>1960792697.3499999</v>
      </c>
      <c r="D18" s="96">
        <v>4374.67</v>
      </c>
      <c r="E18" s="96">
        <v>16504.150000000001</v>
      </c>
      <c r="F18" s="96">
        <v>4530607.9000000004</v>
      </c>
      <c r="G18" s="96">
        <v>2807.82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87</v>
      </c>
      <c r="B19" s="96">
        <v>201865</v>
      </c>
      <c r="C19" s="96">
        <v>2321098906.8600001</v>
      </c>
      <c r="D19" s="96">
        <v>4330.28</v>
      </c>
      <c r="E19" s="96">
        <v>21754.07</v>
      </c>
      <c r="F19" s="96">
        <v>5495994.7599999998</v>
      </c>
      <c r="G19" s="96"/>
      <c r="H19"/>
      <c r="I19"/>
      <c r="J19"/>
      <c r="K19"/>
      <c r="L19"/>
      <c r="M19"/>
      <c r="N19"/>
      <c r="O19"/>
      <c r="P19"/>
      <c r="Q19"/>
    </row>
    <row r="20" spans="1:17">
      <c r="A20" s="18" t="s">
        <v>88</v>
      </c>
      <c r="B20" s="96">
        <v>176141</v>
      </c>
      <c r="C20" s="96">
        <v>2200605043.7399998</v>
      </c>
      <c r="D20" s="96">
        <v>6723.39</v>
      </c>
      <c r="E20" s="96">
        <v>25801.13</v>
      </c>
      <c r="F20" s="96">
        <v>5252650.97</v>
      </c>
      <c r="G20" s="96"/>
      <c r="H20"/>
      <c r="I20"/>
      <c r="J20"/>
      <c r="K20"/>
      <c r="L20"/>
      <c r="M20"/>
      <c r="N20"/>
      <c r="O20"/>
      <c r="P20"/>
      <c r="Q20"/>
    </row>
    <row r="21" spans="1:17">
      <c r="A21" s="18" t="s">
        <v>89</v>
      </c>
      <c r="B21" s="96">
        <v>166727</v>
      </c>
      <c r="C21" s="96">
        <v>2250313427.4099998</v>
      </c>
      <c r="D21" s="96">
        <v>3206.43</v>
      </c>
      <c r="E21" s="96">
        <v>29653.98</v>
      </c>
      <c r="F21" s="96">
        <v>5224723.92</v>
      </c>
      <c r="G21" s="96"/>
      <c r="H21"/>
      <c r="I21"/>
      <c r="J21"/>
      <c r="K21"/>
      <c r="L21"/>
      <c r="M21"/>
      <c r="N21"/>
      <c r="O21"/>
      <c r="P21"/>
      <c r="Q21"/>
    </row>
    <row r="22" spans="1:17">
      <c r="A22" s="18" t="s">
        <v>90</v>
      </c>
      <c r="B22" s="96">
        <v>156573</v>
      </c>
      <c r="C22" s="96">
        <v>2268915147.1500001</v>
      </c>
      <c r="D22" s="96">
        <v>7109.32</v>
      </c>
      <c r="E22" s="96">
        <v>31674.75</v>
      </c>
      <c r="F22" s="96">
        <v>5122927.91</v>
      </c>
      <c r="G22" s="96">
        <v>3746.07</v>
      </c>
      <c r="H22"/>
      <c r="I22"/>
      <c r="J22"/>
      <c r="K22"/>
      <c r="L22"/>
      <c r="M22"/>
      <c r="N22"/>
      <c r="O22"/>
      <c r="P22"/>
      <c r="Q22"/>
    </row>
    <row r="23" spans="1:17">
      <c r="A23" s="18" t="s">
        <v>91</v>
      </c>
      <c r="B23" s="96">
        <v>144922</v>
      </c>
      <c r="C23" s="96">
        <v>2245729181</v>
      </c>
      <c r="D23" s="96">
        <v>4592.83</v>
      </c>
      <c r="E23" s="96">
        <v>34153.919999999998</v>
      </c>
      <c r="F23" s="96">
        <v>4965673.75</v>
      </c>
      <c r="G23" s="96"/>
      <c r="H23"/>
      <c r="I23"/>
      <c r="J23"/>
      <c r="K23"/>
      <c r="L23"/>
      <c r="M23"/>
      <c r="N23"/>
      <c r="O23"/>
      <c r="P23"/>
      <c r="Q23"/>
    </row>
    <row r="24" spans="1:17">
      <c r="A24" s="18" t="s">
        <v>92</v>
      </c>
      <c r="B24" s="96">
        <v>151290</v>
      </c>
      <c r="C24" s="96">
        <v>2492315468.6300001</v>
      </c>
      <c r="D24" s="96">
        <v>5890.03</v>
      </c>
      <c r="E24" s="96">
        <v>42900.2</v>
      </c>
      <c r="F24" s="96">
        <v>5587035.8099999996</v>
      </c>
      <c r="G24" s="96"/>
      <c r="H24"/>
      <c r="I24"/>
      <c r="J24"/>
      <c r="K24"/>
      <c r="L24"/>
      <c r="M24"/>
      <c r="N24"/>
      <c r="O24"/>
      <c r="P24"/>
      <c r="Q24"/>
    </row>
    <row r="25" spans="1:17">
      <c r="A25" s="18" t="s">
        <v>93</v>
      </c>
      <c r="B25" s="96">
        <v>124543</v>
      </c>
      <c r="C25" s="96">
        <v>2178110868.4499998</v>
      </c>
      <c r="D25" s="96">
        <v>3728.97</v>
      </c>
      <c r="E25" s="96">
        <v>47106.47</v>
      </c>
      <c r="F25" s="96">
        <v>4937652.1900000004</v>
      </c>
      <c r="G25" s="96">
        <v>8541.2199999999993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94</v>
      </c>
      <c r="B26" s="96">
        <v>114146</v>
      </c>
      <c r="C26" s="96">
        <v>2111225042.98</v>
      </c>
      <c r="D26" s="96">
        <v>2997.68</v>
      </c>
      <c r="E26" s="96">
        <v>45883.73</v>
      </c>
      <c r="F26" s="96">
        <v>4654602.8600000003</v>
      </c>
      <c r="G26" s="96"/>
      <c r="H26"/>
      <c r="I26"/>
      <c r="J26"/>
      <c r="K26"/>
      <c r="L26"/>
      <c r="M26"/>
      <c r="N26"/>
      <c r="O26"/>
      <c r="P26"/>
      <c r="Q26"/>
    </row>
    <row r="27" spans="1:17">
      <c r="A27" s="18" t="s">
        <v>95</v>
      </c>
      <c r="B27" s="96">
        <v>105404</v>
      </c>
      <c r="C27" s="96">
        <v>2054627959.78</v>
      </c>
      <c r="D27" s="96">
        <v>5353.94</v>
      </c>
      <c r="E27" s="96">
        <v>44984.08</v>
      </c>
      <c r="F27" s="96">
        <v>4474404.09</v>
      </c>
      <c r="G27" s="96"/>
      <c r="H27"/>
      <c r="I27"/>
      <c r="J27"/>
      <c r="K27"/>
      <c r="L27"/>
      <c r="M27"/>
      <c r="N27"/>
      <c r="O27"/>
      <c r="P27"/>
      <c r="Q27"/>
    </row>
    <row r="28" spans="1:17">
      <c r="A28" s="18" t="s">
        <v>96</v>
      </c>
      <c r="B28" s="96">
        <v>172697</v>
      </c>
      <c r="C28" s="96">
        <v>3615931941.46</v>
      </c>
      <c r="D28" s="96">
        <v>5790.75</v>
      </c>
      <c r="E28" s="96">
        <v>89679.99</v>
      </c>
      <c r="F28" s="96">
        <v>8106729.3200000003</v>
      </c>
      <c r="G28" s="96">
        <v>20.11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97</v>
      </c>
      <c r="B29" s="96">
        <v>131917</v>
      </c>
      <c r="C29" s="96">
        <v>3029697067.02</v>
      </c>
      <c r="D29" s="96">
        <v>10811.22</v>
      </c>
      <c r="E29" s="96">
        <v>75568.77</v>
      </c>
      <c r="F29" s="96">
        <v>6642035.8899999997</v>
      </c>
      <c r="G29" s="96"/>
      <c r="H29"/>
      <c r="I29"/>
      <c r="J29"/>
      <c r="K29"/>
      <c r="L29"/>
      <c r="M29"/>
      <c r="N29"/>
      <c r="O29"/>
      <c r="P29"/>
      <c r="Q29"/>
    </row>
    <row r="30" spans="1:17">
      <c r="A30" s="18" t="s">
        <v>98</v>
      </c>
      <c r="B30" s="96">
        <v>105899</v>
      </c>
      <c r="C30" s="96">
        <v>2643992314.29</v>
      </c>
      <c r="D30" s="96">
        <v>5818.28</v>
      </c>
      <c r="E30" s="96">
        <v>64687.95</v>
      </c>
      <c r="F30" s="96">
        <v>5579560.7400000002</v>
      </c>
      <c r="G30" s="96"/>
      <c r="H30"/>
      <c r="I30"/>
      <c r="J30"/>
      <c r="K30"/>
      <c r="L30"/>
      <c r="M30"/>
      <c r="N30"/>
      <c r="O30"/>
      <c r="P30"/>
      <c r="Q30"/>
    </row>
    <row r="31" spans="1:17">
      <c r="A31" s="18" t="s">
        <v>99</v>
      </c>
      <c r="B31" s="96">
        <v>88453</v>
      </c>
      <c r="C31" s="96">
        <v>2386044060</v>
      </c>
      <c r="D31" s="96">
        <v>8853.0400000000009</v>
      </c>
      <c r="E31" s="96">
        <v>58889.67</v>
      </c>
      <c r="F31" s="96">
        <v>4829965.6399999997</v>
      </c>
      <c r="G31" s="96"/>
      <c r="H31"/>
      <c r="I31"/>
      <c r="J31"/>
      <c r="K31"/>
      <c r="L31"/>
      <c r="M31"/>
      <c r="N31"/>
      <c r="O31"/>
      <c r="P31"/>
      <c r="Q31"/>
    </row>
    <row r="32" spans="1:17">
      <c r="A32" s="18" t="s">
        <v>100</v>
      </c>
      <c r="B32" s="96">
        <v>77445</v>
      </c>
      <c r="C32" s="96">
        <v>2244350501.4699998</v>
      </c>
      <c r="D32" s="96">
        <v>4580.3999999999996</v>
      </c>
      <c r="E32" s="96">
        <v>60229.17</v>
      </c>
      <c r="F32" s="96">
        <v>4394054.25</v>
      </c>
      <c r="G32" s="96"/>
      <c r="H32"/>
      <c r="I32"/>
      <c r="J32"/>
      <c r="K32"/>
      <c r="L32"/>
      <c r="M32"/>
      <c r="N32"/>
      <c r="O32"/>
      <c r="P32"/>
      <c r="Q32"/>
    </row>
    <row r="33" spans="1:17">
      <c r="A33" s="18" t="s">
        <v>101</v>
      </c>
      <c r="B33" s="96">
        <v>97288</v>
      </c>
      <c r="C33" s="96">
        <v>3059906409.6199999</v>
      </c>
      <c r="D33" s="96">
        <v>9931.1</v>
      </c>
      <c r="E33" s="96">
        <v>84090.04</v>
      </c>
      <c r="F33" s="96">
        <v>5801151.0899999999</v>
      </c>
      <c r="G33" s="96"/>
      <c r="H33"/>
      <c r="I33"/>
      <c r="J33"/>
      <c r="K33"/>
      <c r="L33"/>
      <c r="M33"/>
      <c r="N33"/>
      <c r="O33"/>
      <c r="P33"/>
      <c r="Q33"/>
    </row>
    <row r="34" spans="1:17">
      <c r="A34" s="18" t="s">
        <v>102</v>
      </c>
      <c r="B34" s="96">
        <v>81944</v>
      </c>
      <c r="C34" s="96">
        <v>2823502141.5500002</v>
      </c>
      <c r="D34" s="96">
        <v>7800.04</v>
      </c>
      <c r="E34" s="96">
        <v>75176.42</v>
      </c>
      <c r="F34" s="96">
        <v>5024273.43</v>
      </c>
      <c r="G34" s="96"/>
      <c r="H34"/>
      <c r="I34"/>
      <c r="J34"/>
      <c r="K34"/>
      <c r="L34"/>
      <c r="M34"/>
      <c r="N34"/>
      <c r="O34"/>
      <c r="P34"/>
      <c r="Q34"/>
    </row>
    <row r="35" spans="1:17">
      <c r="A35" s="18" t="s">
        <v>103</v>
      </c>
      <c r="B35" s="96">
        <v>68160</v>
      </c>
      <c r="C35" s="96">
        <v>2552337140.5999999</v>
      </c>
      <c r="D35" s="96">
        <v>4953.5600000000004</v>
      </c>
      <c r="E35" s="96">
        <v>75982.83</v>
      </c>
      <c r="F35" s="96">
        <v>4232542.99</v>
      </c>
      <c r="G35" s="96"/>
      <c r="H35"/>
      <c r="I35"/>
      <c r="J35"/>
      <c r="K35"/>
      <c r="L35"/>
      <c r="M35"/>
      <c r="N35"/>
      <c r="O35"/>
      <c r="P35"/>
      <c r="Q35"/>
    </row>
    <row r="36" spans="1:17">
      <c r="A36" s="18" t="s">
        <v>104</v>
      </c>
      <c r="B36" s="96">
        <v>52837</v>
      </c>
      <c r="C36" s="96">
        <v>2135760438.5799999</v>
      </c>
      <c r="D36" s="96">
        <v>7124.99</v>
      </c>
      <c r="E36" s="96">
        <v>66932.28</v>
      </c>
      <c r="F36" s="96">
        <v>3385310.87</v>
      </c>
      <c r="G36" s="96"/>
      <c r="H36"/>
      <c r="I36"/>
      <c r="J36"/>
      <c r="K36"/>
      <c r="L36"/>
      <c r="M36"/>
      <c r="N36"/>
      <c r="O36"/>
      <c r="P36"/>
      <c r="Q36"/>
    </row>
    <row r="37" spans="1:17">
      <c r="A37" s="18" t="s">
        <v>105</v>
      </c>
      <c r="B37" s="96">
        <v>38035</v>
      </c>
      <c r="C37" s="96">
        <v>1651511351.6199999</v>
      </c>
      <c r="D37" s="96">
        <v>4307.79</v>
      </c>
      <c r="E37" s="96">
        <v>53091.61</v>
      </c>
      <c r="F37" s="96">
        <v>2366405.2599999998</v>
      </c>
      <c r="G37" s="96"/>
      <c r="H37"/>
      <c r="I37"/>
      <c r="J37"/>
      <c r="K37"/>
      <c r="L37"/>
      <c r="M37"/>
      <c r="N37"/>
      <c r="O37"/>
      <c r="P37"/>
      <c r="Q37"/>
    </row>
    <row r="38" spans="1:17">
      <c r="A38" s="18" t="s">
        <v>106</v>
      </c>
      <c r="B38" s="96">
        <v>43553</v>
      </c>
      <c r="C38" s="96">
        <v>2061145043.51</v>
      </c>
      <c r="D38" s="96">
        <v>5734.35</v>
      </c>
      <c r="E38" s="96">
        <v>70493.11</v>
      </c>
      <c r="F38" s="96">
        <v>2685885.93</v>
      </c>
      <c r="G38" s="96"/>
      <c r="H38"/>
      <c r="I38"/>
      <c r="J38"/>
      <c r="K38"/>
      <c r="L38"/>
      <c r="M38"/>
      <c r="N38"/>
      <c r="O38"/>
      <c r="P38"/>
      <c r="Q38"/>
    </row>
    <row r="39" spans="1:17">
      <c r="A39" s="18" t="s">
        <v>107</v>
      </c>
      <c r="B39" s="96">
        <v>28601</v>
      </c>
      <c r="C39" s="96">
        <v>1497506632.5</v>
      </c>
      <c r="D39" s="96">
        <v>5659.31</v>
      </c>
      <c r="E39" s="96">
        <v>52868.28</v>
      </c>
      <c r="F39" s="96">
        <v>1819933.3</v>
      </c>
      <c r="G39" s="96"/>
      <c r="H39"/>
      <c r="I39"/>
      <c r="J39"/>
      <c r="K39"/>
      <c r="L39"/>
      <c r="M39"/>
      <c r="N39"/>
      <c r="O39"/>
      <c r="P39"/>
      <c r="Q39"/>
    </row>
    <row r="40" spans="1:17">
      <c r="A40" s="18" t="s">
        <v>108</v>
      </c>
      <c r="B40" s="96">
        <v>20270</v>
      </c>
      <c r="C40" s="96">
        <v>1162634914.1400001</v>
      </c>
      <c r="D40" s="96">
        <v>373</v>
      </c>
      <c r="E40" s="96">
        <v>44610.400000000001</v>
      </c>
      <c r="F40" s="96">
        <v>1170917.79</v>
      </c>
      <c r="G40" s="96"/>
      <c r="H40"/>
      <c r="I40"/>
      <c r="J40"/>
      <c r="K40"/>
      <c r="L40"/>
      <c r="M40"/>
      <c r="N40"/>
      <c r="O40"/>
      <c r="P40"/>
      <c r="Q40"/>
    </row>
    <row r="41" spans="1:17">
      <c r="A41" s="18" t="s">
        <v>109</v>
      </c>
      <c r="B41" s="96">
        <v>14733</v>
      </c>
      <c r="C41" s="96">
        <v>918992947.02999997</v>
      </c>
      <c r="D41" s="96">
        <v>1844.59</v>
      </c>
      <c r="E41" s="96">
        <v>32911.14</v>
      </c>
      <c r="F41" s="96">
        <v>842536.02</v>
      </c>
      <c r="G41" s="96"/>
      <c r="H41"/>
      <c r="I41"/>
      <c r="J41"/>
      <c r="K41"/>
      <c r="L41"/>
      <c r="M41"/>
      <c r="N41"/>
      <c r="O41"/>
      <c r="P41"/>
      <c r="Q41"/>
    </row>
    <row r="42" spans="1:17">
      <c r="A42" s="18" t="s">
        <v>110</v>
      </c>
      <c r="B42" s="96">
        <v>11292</v>
      </c>
      <c r="C42" s="96">
        <v>760919681.58000004</v>
      </c>
      <c r="D42" s="96">
        <v>1615.8</v>
      </c>
      <c r="E42" s="96">
        <v>24896.47</v>
      </c>
      <c r="F42" s="96">
        <v>629485.27</v>
      </c>
      <c r="G42" s="96"/>
      <c r="H42"/>
      <c r="I42"/>
      <c r="J42"/>
      <c r="K42"/>
      <c r="L42"/>
      <c r="M42"/>
      <c r="N42"/>
      <c r="O42"/>
      <c r="P42"/>
      <c r="Q42"/>
    </row>
    <row r="43" spans="1:17">
      <c r="A43" s="18" t="s">
        <v>111</v>
      </c>
      <c r="B43" s="96">
        <v>8483</v>
      </c>
      <c r="C43" s="96">
        <v>614032878.10000002</v>
      </c>
      <c r="D43" s="96">
        <v>1080</v>
      </c>
      <c r="E43" s="96">
        <v>21371.24</v>
      </c>
      <c r="F43" s="96">
        <v>460250.31</v>
      </c>
      <c r="G43" s="96"/>
      <c r="H43"/>
      <c r="I43"/>
      <c r="J43"/>
      <c r="K43"/>
      <c r="L43"/>
      <c r="M43"/>
      <c r="N43"/>
      <c r="O43"/>
      <c r="P43"/>
      <c r="Q43"/>
    </row>
    <row r="44" spans="1:17">
      <c r="A44" s="18" t="s">
        <v>112</v>
      </c>
      <c r="B44" s="96">
        <v>6760</v>
      </c>
      <c r="C44" s="96">
        <v>523330907.87</v>
      </c>
      <c r="D44" s="96">
        <v>238</v>
      </c>
      <c r="E44" s="96">
        <v>13994.82</v>
      </c>
      <c r="F44" s="96">
        <v>370098.05</v>
      </c>
      <c r="G44" s="96"/>
      <c r="H44"/>
      <c r="I44"/>
      <c r="J44"/>
      <c r="K44"/>
      <c r="L44"/>
      <c r="M44"/>
      <c r="N44"/>
      <c r="O44"/>
      <c r="P44"/>
      <c r="Q44"/>
    </row>
    <row r="45" spans="1:17">
      <c r="A45" s="18" t="s">
        <v>113</v>
      </c>
      <c r="B45" s="96">
        <v>5439</v>
      </c>
      <c r="C45" s="96">
        <v>448264558.86000001</v>
      </c>
      <c r="D45" s="96">
        <v>11852.8</v>
      </c>
      <c r="E45" s="96">
        <v>14109.72</v>
      </c>
      <c r="F45" s="96">
        <v>282776.45</v>
      </c>
      <c r="G45" s="96"/>
      <c r="H45"/>
      <c r="I45"/>
      <c r="J45"/>
      <c r="K45"/>
      <c r="L45"/>
      <c r="M45"/>
      <c r="N45"/>
      <c r="O45"/>
      <c r="P45"/>
      <c r="Q45"/>
    </row>
    <row r="46" spans="1:17">
      <c r="A46" s="18" t="s">
        <v>114</v>
      </c>
      <c r="B46" s="96">
        <v>4553</v>
      </c>
      <c r="C46" s="96">
        <v>397996515.06999999</v>
      </c>
      <c r="D46" s="96">
        <v>19</v>
      </c>
      <c r="E46" s="96">
        <v>12296.66</v>
      </c>
      <c r="F46" s="96">
        <v>223500.2</v>
      </c>
      <c r="G46" s="96"/>
      <c r="H46"/>
      <c r="I46"/>
      <c r="J46"/>
      <c r="K46"/>
      <c r="L46"/>
      <c r="M46"/>
      <c r="N46"/>
      <c r="O46"/>
      <c r="P46"/>
      <c r="Q46"/>
    </row>
    <row r="47" spans="1:17">
      <c r="A47" s="18" t="s">
        <v>115</v>
      </c>
      <c r="B47" s="96">
        <v>3758</v>
      </c>
      <c r="C47" s="96">
        <v>347153657.45999998</v>
      </c>
      <c r="D47" s="96"/>
      <c r="E47" s="96">
        <v>9877.24</v>
      </c>
      <c r="F47" s="96">
        <v>187946.58</v>
      </c>
      <c r="G47" s="96"/>
      <c r="H47"/>
      <c r="I47"/>
      <c r="J47"/>
      <c r="K47"/>
      <c r="L47"/>
      <c r="M47"/>
      <c r="N47"/>
      <c r="O47"/>
      <c r="P47"/>
      <c r="Q47"/>
    </row>
    <row r="48" spans="1:17">
      <c r="A48" s="18" t="s">
        <v>116</v>
      </c>
      <c r="B48" s="96">
        <v>3108</v>
      </c>
      <c r="C48" s="96">
        <v>302824854.81999999</v>
      </c>
      <c r="D48" s="96">
        <v>2740</v>
      </c>
      <c r="E48" s="96">
        <v>9242.57</v>
      </c>
      <c r="F48" s="96">
        <v>157510.84</v>
      </c>
      <c r="G48" s="96"/>
      <c r="H48"/>
      <c r="I48"/>
      <c r="J48"/>
      <c r="K48"/>
      <c r="L48"/>
      <c r="M48"/>
      <c r="N48"/>
      <c r="O48"/>
      <c r="P48"/>
      <c r="Q48"/>
    </row>
    <row r="49" spans="1:17">
      <c r="A49" s="18" t="s">
        <v>117</v>
      </c>
      <c r="B49" s="96">
        <v>4858</v>
      </c>
      <c r="C49" s="96">
        <v>508825428.87</v>
      </c>
      <c r="D49" s="96">
        <v>2149.4</v>
      </c>
      <c r="E49" s="96">
        <v>17134.900000000001</v>
      </c>
      <c r="F49" s="96">
        <v>220676.57</v>
      </c>
      <c r="G49" s="96"/>
      <c r="H49"/>
      <c r="I49"/>
      <c r="J49"/>
      <c r="K49"/>
      <c r="L49"/>
      <c r="M49"/>
      <c r="N49"/>
      <c r="O49"/>
      <c r="P49"/>
      <c r="Q49"/>
    </row>
    <row r="50" spans="1:17">
      <c r="A50" s="18" t="s">
        <v>118</v>
      </c>
      <c r="B50" s="96">
        <v>3520</v>
      </c>
      <c r="C50" s="96">
        <v>403804849.63999999</v>
      </c>
      <c r="D50" s="96">
        <v>13.2</v>
      </c>
      <c r="E50" s="96">
        <v>13448.84</v>
      </c>
      <c r="F50" s="96">
        <v>155154.57999999999</v>
      </c>
      <c r="G50" s="96"/>
      <c r="H50"/>
      <c r="I50"/>
      <c r="J50"/>
      <c r="K50"/>
      <c r="L50"/>
      <c r="M50"/>
      <c r="N50"/>
      <c r="O50"/>
      <c r="P50"/>
      <c r="Q50"/>
    </row>
    <row r="51" spans="1:17">
      <c r="A51" s="18" t="s">
        <v>119</v>
      </c>
      <c r="B51" s="96">
        <v>2584</v>
      </c>
      <c r="C51" s="96">
        <v>322180872.81999999</v>
      </c>
      <c r="D51" s="96">
        <v>150</v>
      </c>
      <c r="E51" s="96">
        <v>7763.63</v>
      </c>
      <c r="F51" s="96">
        <v>104149.52</v>
      </c>
      <c r="G51" s="96"/>
      <c r="H51"/>
      <c r="I51"/>
      <c r="J51"/>
      <c r="K51"/>
      <c r="L51"/>
      <c r="M51"/>
      <c r="N51"/>
      <c r="O51"/>
      <c r="P51"/>
      <c r="Q51"/>
    </row>
    <row r="52" spans="1:17">
      <c r="A52" s="18" t="s">
        <v>120</v>
      </c>
      <c r="B52" s="96">
        <v>2017</v>
      </c>
      <c r="C52" s="96">
        <v>271807887.01999998</v>
      </c>
      <c r="D52" s="96">
        <v>80</v>
      </c>
      <c r="E52" s="96">
        <v>5548.99</v>
      </c>
      <c r="F52" s="96">
        <v>97306.28</v>
      </c>
      <c r="G52" s="96"/>
      <c r="H52"/>
      <c r="I52"/>
      <c r="J52"/>
      <c r="K52"/>
      <c r="L52"/>
      <c r="M52"/>
      <c r="N52"/>
      <c r="O52"/>
      <c r="P52"/>
      <c r="Q52"/>
    </row>
    <row r="53" spans="1:17">
      <c r="A53" s="18" t="s">
        <v>121</v>
      </c>
      <c r="B53" s="96">
        <v>1606</v>
      </c>
      <c r="C53" s="96">
        <v>232415254.22</v>
      </c>
      <c r="D53" s="96">
        <v>30</v>
      </c>
      <c r="E53" s="96">
        <v>6698.61</v>
      </c>
      <c r="F53" s="96">
        <v>68578.45</v>
      </c>
      <c r="G53" s="96"/>
      <c r="H53"/>
      <c r="I53"/>
      <c r="J53"/>
      <c r="K53"/>
      <c r="L53"/>
      <c r="M53"/>
      <c r="N53"/>
      <c r="O53"/>
      <c r="P53"/>
      <c r="Q53"/>
    </row>
    <row r="54" spans="1:17">
      <c r="A54" s="18" t="s">
        <v>122</v>
      </c>
      <c r="B54" s="96">
        <v>1266</v>
      </c>
      <c r="C54" s="96">
        <v>196136579.65000001</v>
      </c>
      <c r="D54" s="96"/>
      <c r="E54" s="96">
        <v>4564.53</v>
      </c>
      <c r="F54" s="96">
        <v>43535.67</v>
      </c>
      <c r="G54" s="96"/>
      <c r="H54"/>
      <c r="I54"/>
      <c r="J54"/>
      <c r="K54"/>
      <c r="L54"/>
      <c r="M54"/>
      <c r="N54"/>
      <c r="O54"/>
      <c r="P54"/>
      <c r="Q54"/>
    </row>
    <row r="55" spans="1:17">
      <c r="A55" s="18" t="s">
        <v>123</v>
      </c>
      <c r="B55" s="96">
        <v>994</v>
      </c>
      <c r="C55" s="96">
        <v>163811521.28999999</v>
      </c>
      <c r="D55" s="96">
        <v>2000</v>
      </c>
      <c r="E55" s="96">
        <v>3974.16</v>
      </c>
      <c r="F55" s="96">
        <v>48132.71</v>
      </c>
      <c r="G55" s="96"/>
      <c r="H55"/>
      <c r="I55"/>
      <c r="J55"/>
      <c r="K55"/>
      <c r="L55"/>
      <c r="M55"/>
      <c r="N55"/>
      <c r="O55"/>
      <c r="P55"/>
      <c r="Q55"/>
    </row>
    <row r="56" spans="1:17">
      <c r="A56" s="18" t="s">
        <v>124</v>
      </c>
      <c r="B56" s="96">
        <v>826</v>
      </c>
      <c r="C56" s="96">
        <v>144424466.55000001</v>
      </c>
      <c r="D56" s="96"/>
      <c r="E56" s="96">
        <v>4467.8900000000003</v>
      </c>
      <c r="F56" s="96">
        <v>51133.06</v>
      </c>
      <c r="G56" s="96"/>
      <c r="H56"/>
      <c r="I56"/>
      <c r="J56"/>
      <c r="K56"/>
      <c r="L56"/>
      <c r="M56"/>
      <c r="N56"/>
      <c r="O56"/>
      <c r="P56"/>
      <c r="Q56"/>
    </row>
    <row r="57" spans="1:17">
      <c r="A57" s="18" t="s">
        <v>125</v>
      </c>
      <c r="B57" s="96">
        <v>1327</v>
      </c>
      <c r="C57" s="96">
        <v>251422612.93000001</v>
      </c>
      <c r="D57" s="96">
        <v>231.4</v>
      </c>
      <c r="E57" s="96">
        <v>7759.93</v>
      </c>
      <c r="F57" s="96">
        <v>40378.720000000001</v>
      </c>
      <c r="G57" s="96"/>
      <c r="H57"/>
      <c r="I57"/>
      <c r="J57"/>
      <c r="K57"/>
      <c r="L57"/>
      <c r="M57"/>
      <c r="N57"/>
      <c r="O57"/>
      <c r="P57"/>
      <c r="Q57"/>
    </row>
    <row r="58" spans="1:17">
      <c r="A58" s="18" t="s">
        <v>126</v>
      </c>
      <c r="B58" s="96">
        <v>977</v>
      </c>
      <c r="C58" s="96">
        <v>204786497.52000001</v>
      </c>
      <c r="D58" s="96">
        <v>1000</v>
      </c>
      <c r="E58" s="96">
        <v>5403.18</v>
      </c>
      <c r="F58" s="96">
        <v>35211.199999999997</v>
      </c>
      <c r="G58" s="96"/>
      <c r="H58"/>
      <c r="I58"/>
      <c r="J58"/>
      <c r="K58"/>
      <c r="L58"/>
      <c r="M58"/>
      <c r="N58"/>
      <c r="O58"/>
      <c r="P58"/>
      <c r="Q58"/>
    </row>
    <row r="59" spans="1:17">
      <c r="A59" s="18" t="s">
        <v>127</v>
      </c>
      <c r="B59" s="96">
        <v>1018</v>
      </c>
      <c r="C59" s="96">
        <v>238094396.90000001</v>
      </c>
      <c r="D59" s="96"/>
      <c r="E59" s="96">
        <v>7708.8</v>
      </c>
      <c r="F59" s="96">
        <v>33144.53</v>
      </c>
      <c r="G59" s="96"/>
      <c r="H59"/>
      <c r="I59"/>
      <c r="J59"/>
      <c r="K59"/>
      <c r="L59"/>
      <c r="M59"/>
      <c r="N59"/>
      <c r="O59"/>
      <c r="P59"/>
      <c r="Q59"/>
    </row>
    <row r="60" spans="1:17">
      <c r="A60" s="18" t="s">
        <v>128</v>
      </c>
      <c r="B60" s="96">
        <v>729</v>
      </c>
      <c r="C60" s="96">
        <v>193037178.53</v>
      </c>
      <c r="D60" s="96"/>
      <c r="E60" s="96">
        <v>6383.82</v>
      </c>
      <c r="F60" s="96">
        <v>30042.59</v>
      </c>
      <c r="G60" s="96"/>
      <c r="H60"/>
      <c r="I60"/>
      <c r="J60"/>
      <c r="K60"/>
      <c r="L60"/>
      <c r="M60"/>
      <c r="N60"/>
      <c r="O60"/>
      <c r="P60"/>
      <c r="Q60"/>
    </row>
    <row r="61" spans="1:17">
      <c r="A61" s="18" t="s">
        <v>129</v>
      </c>
      <c r="B61" s="96">
        <v>487</v>
      </c>
      <c r="C61" s="96">
        <v>143626879.27000001</v>
      </c>
      <c r="D61" s="96"/>
      <c r="E61" s="96">
        <v>5343.02</v>
      </c>
      <c r="F61" s="96">
        <v>9492</v>
      </c>
      <c r="G61" s="96"/>
      <c r="H61"/>
      <c r="I61"/>
      <c r="J61"/>
      <c r="K61"/>
      <c r="L61"/>
      <c r="M61"/>
      <c r="N61"/>
      <c r="O61"/>
      <c r="P61"/>
      <c r="Q61"/>
    </row>
    <row r="62" spans="1:17">
      <c r="A62" s="18" t="s">
        <v>130</v>
      </c>
      <c r="B62" s="96">
        <v>395</v>
      </c>
      <c r="C62" s="96">
        <v>127924991.8</v>
      </c>
      <c r="D62" s="96"/>
      <c r="E62" s="96">
        <v>6811</v>
      </c>
      <c r="F62" s="96">
        <v>7825.43</v>
      </c>
      <c r="G62" s="96"/>
      <c r="H62"/>
      <c r="I62"/>
      <c r="J62"/>
      <c r="K62"/>
      <c r="L62"/>
      <c r="M62"/>
      <c r="N62"/>
      <c r="O62"/>
      <c r="P62"/>
      <c r="Q62"/>
    </row>
    <row r="63" spans="1:17">
      <c r="A63" s="18" t="s">
        <v>131</v>
      </c>
      <c r="B63" s="96">
        <v>313</v>
      </c>
      <c r="C63" s="96">
        <v>111115654.81999999</v>
      </c>
      <c r="D63" s="96"/>
      <c r="E63" s="96">
        <v>6187.3</v>
      </c>
      <c r="F63" s="96">
        <v>8568.27</v>
      </c>
      <c r="G63" s="96"/>
      <c r="H63"/>
      <c r="I63"/>
      <c r="J63"/>
      <c r="K63"/>
      <c r="L63"/>
      <c r="M63"/>
      <c r="N63"/>
      <c r="O63"/>
      <c r="P63"/>
      <c r="Q63"/>
    </row>
    <row r="64" spans="1:17">
      <c r="A64" s="18" t="s">
        <v>132</v>
      </c>
      <c r="B64" s="96">
        <v>224</v>
      </c>
      <c r="C64" s="96">
        <v>85802871.359999999</v>
      </c>
      <c r="D64" s="96"/>
      <c r="E64" s="96">
        <v>8969.19</v>
      </c>
      <c r="F64" s="96">
        <v>6538.78</v>
      </c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133</v>
      </c>
      <c r="B65" s="96">
        <v>289</v>
      </c>
      <c r="C65" s="96">
        <v>122331463.61</v>
      </c>
      <c r="D65" s="96"/>
      <c r="E65" s="96">
        <v>6430.25</v>
      </c>
      <c r="F65" s="96">
        <v>8790.09</v>
      </c>
      <c r="G65" s="96"/>
      <c r="H65"/>
      <c r="I65"/>
      <c r="J65"/>
      <c r="K65"/>
      <c r="L65"/>
      <c r="M65"/>
      <c r="N65"/>
      <c r="O65"/>
      <c r="P65"/>
      <c r="Q65"/>
    </row>
    <row r="66" spans="1:17">
      <c r="A66" s="18" t="s">
        <v>134</v>
      </c>
      <c r="B66" s="96">
        <v>228</v>
      </c>
      <c r="C66" s="96">
        <v>108305218.38</v>
      </c>
      <c r="D66" s="96"/>
      <c r="E66" s="96">
        <v>1067.26</v>
      </c>
      <c r="F66" s="96">
        <v>5715.17</v>
      </c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135</v>
      </c>
      <c r="B67" s="96">
        <v>155</v>
      </c>
      <c r="C67" s="96">
        <v>80959284.230000004</v>
      </c>
      <c r="D67" s="96"/>
      <c r="E67" s="96">
        <v>847.68</v>
      </c>
      <c r="F67" s="96">
        <v>4990.33</v>
      </c>
      <c r="G67" s="96"/>
      <c r="H67"/>
      <c r="I67"/>
      <c r="J67"/>
      <c r="K67"/>
      <c r="L67"/>
      <c r="M67"/>
      <c r="N67"/>
      <c r="O67"/>
      <c r="P67"/>
      <c r="Q67"/>
    </row>
    <row r="68" spans="1:17">
      <c r="A68" s="18" t="s">
        <v>136</v>
      </c>
      <c r="B68" s="96">
        <v>120</v>
      </c>
      <c r="C68" s="96">
        <v>68810323.650000006</v>
      </c>
      <c r="D68" s="96"/>
      <c r="E68" s="96">
        <v>1283</v>
      </c>
      <c r="F68" s="96">
        <v>4975.43</v>
      </c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137</v>
      </c>
      <c r="B69" s="96">
        <v>79</v>
      </c>
      <c r="C69" s="96">
        <v>49131237.770000003</v>
      </c>
      <c r="D69" s="96"/>
      <c r="E69" s="96">
        <v>4138.5600000000004</v>
      </c>
      <c r="F69" s="96">
        <v>1839.05</v>
      </c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138</v>
      </c>
      <c r="B70" s="96">
        <v>76</v>
      </c>
      <c r="C70" s="96">
        <v>51081386.310000002</v>
      </c>
      <c r="D70" s="96"/>
      <c r="E70" s="96">
        <v>1580</v>
      </c>
      <c r="F70" s="96">
        <v>1341.13</v>
      </c>
      <c r="G70" s="96"/>
      <c r="H70"/>
      <c r="I70"/>
      <c r="J70"/>
      <c r="K70"/>
      <c r="L70"/>
      <c r="M70"/>
      <c r="N70"/>
      <c r="O70"/>
      <c r="P70"/>
      <c r="Q70"/>
    </row>
    <row r="71" spans="1:17">
      <c r="A71" s="18" t="s">
        <v>139</v>
      </c>
      <c r="B71" s="96">
        <v>127</v>
      </c>
      <c r="C71" s="96">
        <v>94515338.280000001</v>
      </c>
      <c r="D71" s="96"/>
      <c r="E71" s="96">
        <v>10703.27</v>
      </c>
      <c r="F71" s="96">
        <v>5967.57</v>
      </c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140</v>
      </c>
      <c r="B72" s="96">
        <v>91</v>
      </c>
      <c r="C72" s="96">
        <v>77093901.560000002</v>
      </c>
      <c r="D72" s="96"/>
      <c r="E72" s="96">
        <v>5680.97</v>
      </c>
      <c r="F72" s="96">
        <v>3986.29</v>
      </c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141</v>
      </c>
      <c r="B73" s="96">
        <v>389</v>
      </c>
      <c r="C73" s="96">
        <v>1273961750.5799999</v>
      </c>
      <c r="D73" s="96"/>
      <c r="E73" s="96">
        <v>33589.97</v>
      </c>
      <c r="F73" s="96">
        <v>9685.9</v>
      </c>
      <c r="G73" s="96"/>
      <c r="H73"/>
      <c r="I73"/>
      <c r="J73"/>
      <c r="K73"/>
      <c r="L73"/>
      <c r="M73"/>
      <c r="N73"/>
      <c r="O73"/>
      <c r="P73"/>
      <c r="Q73"/>
    </row>
    <row r="74" spans="1:17">
      <c r="A74" s="18" t="s">
        <v>142</v>
      </c>
      <c r="B74" s="96">
        <v>6194233</v>
      </c>
      <c r="C74" s="96">
        <v>75157537551.319992</v>
      </c>
      <c r="D74" s="96">
        <v>172841.20999999996</v>
      </c>
      <c r="E74" s="96">
        <v>1590142.3499999999</v>
      </c>
      <c r="F74" s="96">
        <v>133676644.29000001</v>
      </c>
      <c r="G74" s="96">
        <v>18325.93</v>
      </c>
      <c r="H74"/>
      <c r="I74"/>
      <c r="J74"/>
      <c r="K74"/>
      <c r="L74"/>
      <c r="M74"/>
      <c r="N74"/>
      <c r="O74"/>
      <c r="P74"/>
      <c r="Q74"/>
    </row>
  </sheetData>
  <pageMargins left="0.7" right="0.7" top="0.75" bottom="0.75" header="0.3" footer="0.3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3194"/>
  <sheetViews>
    <sheetView workbookViewId="0">
      <selection sqref="A1:J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8.5703125" style="34" customWidth="1"/>
    <col min="5" max="5" width="15.28515625" style="34" customWidth="1"/>
    <col min="6" max="6" width="14.5703125" style="34" customWidth="1"/>
    <col min="7" max="8" width="14.140625" style="34" customWidth="1"/>
    <col min="9" max="9" width="15.28515625" style="34" customWidth="1"/>
    <col min="10" max="10" width="16.28515625" style="34" customWidth="1"/>
    <col min="11" max="11" width="15.42578125" style="34" customWidth="1"/>
    <col min="12" max="12" width="15.28515625" style="34" customWidth="1"/>
    <col min="13" max="13" width="14.140625" style="34" customWidth="1"/>
    <col min="14" max="14" width="15.28515625" style="34" customWidth="1"/>
    <col min="15" max="15" width="15.5703125" style="34" customWidth="1"/>
    <col min="16" max="17" width="23.7109375" style="34" customWidth="1"/>
    <col min="18" max="19" width="14.28515625" customWidth="1"/>
    <col min="20" max="21" width="12.5703125" customWidth="1"/>
    <col min="22" max="22" width="14.28515625" customWidth="1"/>
    <col min="23" max="23" width="15" customWidth="1"/>
    <col min="24" max="24" width="11.5703125" customWidth="1"/>
    <col min="25" max="25" width="15.28515625" customWidth="1"/>
    <col min="26" max="26" width="14.28515625" customWidth="1"/>
    <col min="27" max="27" width="17" customWidth="1"/>
    <col min="28" max="28" width="14.28515625" customWidth="1"/>
    <col min="29" max="29" width="12.5703125" customWidth="1"/>
    <col min="30" max="30" width="14.28515625" customWidth="1"/>
    <col min="31" max="31" width="20.140625" customWidth="1"/>
    <col min="32" max="32" width="15.85546875" customWidth="1"/>
    <col min="33" max="33" width="14.5703125" customWidth="1"/>
    <col min="34" max="34" width="15.7109375" customWidth="1"/>
    <col min="35" max="35" width="13.85546875" customWidth="1"/>
    <col min="36" max="36" width="16.85546875" customWidth="1"/>
    <col min="37" max="37" width="12.5703125" customWidth="1"/>
    <col min="38" max="38" width="13.85546875" customWidth="1"/>
    <col min="39" max="39" width="16.85546875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36">
      <c r="A1" s="115" t="s">
        <v>556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36">
      <c r="A2" s="15" t="s">
        <v>0</v>
      </c>
      <c r="B2" s="16" t="s">
        <v>1</v>
      </c>
    </row>
    <row r="3" spans="1:36" hidden="1">
      <c r="A3" s="15" t="s">
        <v>63</v>
      </c>
      <c r="B3" s="16" t="s">
        <v>64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idden="1">
      <c r="A5" s="15" t="s">
        <v>4</v>
      </c>
      <c r="B5" s="15" t="s">
        <v>4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75">
      <c r="A6" s="42" t="s">
        <v>554</v>
      </c>
      <c r="B6" s="95" t="s">
        <v>555</v>
      </c>
      <c r="C6" s="95" t="s">
        <v>68</v>
      </c>
      <c r="D6" s="95" t="s">
        <v>434</v>
      </c>
      <c r="E6" s="95" t="s">
        <v>435</v>
      </c>
      <c r="F6" s="95" t="s">
        <v>437</v>
      </c>
      <c r="G6" s="95" t="s">
        <v>436</v>
      </c>
      <c r="H6"/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281</v>
      </c>
      <c r="B7" s="96">
        <v>698853</v>
      </c>
      <c r="C7" s="96">
        <v>0</v>
      </c>
      <c r="D7" s="96">
        <v>647.80999999999995</v>
      </c>
      <c r="E7" s="96">
        <v>916.14</v>
      </c>
      <c r="F7" s="96">
        <v>720860.3</v>
      </c>
      <c r="G7" s="96"/>
      <c r="H7"/>
      <c r="I7"/>
      <c r="J7"/>
      <c r="K7"/>
      <c r="L7"/>
      <c r="M7"/>
      <c r="N7"/>
      <c r="O7"/>
      <c r="P7"/>
      <c r="Q7"/>
    </row>
    <row r="8" spans="1:36">
      <c r="A8" s="18" t="s">
        <v>76</v>
      </c>
      <c r="B8" s="96">
        <v>798304</v>
      </c>
      <c r="C8" s="96">
        <v>172594402.94999999</v>
      </c>
      <c r="D8" s="96">
        <v>800.71</v>
      </c>
      <c r="E8" s="96">
        <v>2560.54</v>
      </c>
      <c r="F8" s="96">
        <v>2421814.4900000002</v>
      </c>
      <c r="G8" s="96"/>
      <c r="H8"/>
      <c r="I8"/>
      <c r="J8"/>
      <c r="K8"/>
      <c r="L8"/>
      <c r="M8"/>
      <c r="N8"/>
      <c r="O8"/>
      <c r="P8"/>
      <c r="Q8"/>
    </row>
    <row r="9" spans="1:36">
      <c r="A9" s="18" t="s">
        <v>77</v>
      </c>
      <c r="B9" s="96">
        <v>275613</v>
      </c>
      <c r="C9" s="96">
        <v>409810238.72000003</v>
      </c>
      <c r="D9" s="96">
        <v>1791.03</v>
      </c>
      <c r="E9" s="96">
        <v>2067.66</v>
      </c>
      <c r="F9" s="96">
        <v>1821748.91</v>
      </c>
      <c r="G9" s="96">
        <v>0</v>
      </c>
      <c r="H9"/>
      <c r="I9"/>
      <c r="J9"/>
      <c r="K9"/>
      <c r="L9"/>
      <c r="M9"/>
      <c r="N9"/>
      <c r="O9"/>
      <c r="P9"/>
      <c r="Q9"/>
    </row>
    <row r="10" spans="1:36">
      <c r="A10" s="18" t="s">
        <v>78</v>
      </c>
      <c r="B10" s="96">
        <v>265114</v>
      </c>
      <c r="C10" s="96">
        <v>655760517.65999997</v>
      </c>
      <c r="D10" s="96">
        <v>2256.4299999999998</v>
      </c>
      <c r="E10" s="96">
        <v>3078.72</v>
      </c>
      <c r="F10" s="96">
        <v>1905711.78</v>
      </c>
      <c r="G10" s="96"/>
      <c r="H10"/>
      <c r="I10"/>
      <c r="J10"/>
      <c r="K10"/>
      <c r="L10"/>
      <c r="M10"/>
      <c r="N10"/>
      <c r="O10"/>
      <c r="P10"/>
      <c r="Q10"/>
    </row>
    <row r="11" spans="1:36">
      <c r="A11" s="18" t="s">
        <v>79</v>
      </c>
      <c r="B11" s="96">
        <v>245227</v>
      </c>
      <c r="C11" s="96">
        <v>865124083.14999998</v>
      </c>
      <c r="D11" s="96">
        <v>1722.75</v>
      </c>
      <c r="E11" s="96">
        <v>3595.4</v>
      </c>
      <c r="F11" s="96">
        <v>1812888.68</v>
      </c>
      <c r="G11" s="96"/>
      <c r="H11"/>
      <c r="I11"/>
      <c r="J11"/>
      <c r="K11"/>
      <c r="L11"/>
      <c r="M11"/>
      <c r="N11"/>
      <c r="O11"/>
      <c r="P11"/>
      <c r="Q11"/>
    </row>
    <row r="12" spans="1:36">
      <c r="A12" s="18" t="s">
        <v>80</v>
      </c>
      <c r="B12" s="96">
        <v>371246</v>
      </c>
      <c r="C12" s="96">
        <v>1665465953.4400001</v>
      </c>
      <c r="D12" s="96">
        <v>2120.17</v>
      </c>
      <c r="E12" s="96">
        <v>6148.58</v>
      </c>
      <c r="F12" s="96">
        <v>2209915.6800000002</v>
      </c>
      <c r="G12" s="96"/>
      <c r="H12"/>
      <c r="I12"/>
      <c r="J12"/>
      <c r="K12"/>
      <c r="L12"/>
      <c r="M12"/>
      <c r="N12"/>
      <c r="O12"/>
      <c r="P12"/>
      <c r="Q12"/>
    </row>
    <row r="13" spans="1:36">
      <c r="A13" s="18" t="s">
        <v>81</v>
      </c>
      <c r="B13" s="96">
        <v>313580</v>
      </c>
      <c r="C13" s="96">
        <v>1721492934.29</v>
      </c>
      <c r="D13" s="96">
        <v>1832.06</v>
      </c>
      <c r="E13" s="96">
        <v>6288.23</v>
      </c>
      <c r="F13" s="96">
        <v>2514379.5099999998</v>
      </c>
      <c r="G13" s="96">
        <v>1507.72</v>
      </c>
      <c r="H13"/>
      <c r="I13"/>
      <c r="J13"/>
      <c r="K13"/>
      <c r="L13"/>
      <c r="M13"/>
      <c r="N13"/>
      <c r="O13"/>
      <c r="P13"/>
      <c r="Q13"/>
    </row>
    <row r="14" spans="1:36">
      <c r="A14" s="18" t="s">
        <v>82</v>
      </c>
      <c r="B14" s="96">
        <v>320457</v>
      </c>
      <c r="C14" s="96">
        <v>2077493209.49</v>
      </c>
      <c r="D14" s="96">
        <v>2693.59</v>
      </c>
      <c r="E14" s="96">
        <v>7667.79</v>
      </c>
      <c r="F14" s="96">
        <v>2807227.98</v>
      </c>
      <c r="G14" s="96">
        <v>1702.99</v>
      </c>
      <c r="H14"/>
      <c r="I14"/>
      <c r="J14"/>
      <c r="K14"/>
      <c r="L14"/>
      <c r="M14"/>
      <c r="N14"/>
      <c r="O14"/>
      <c r="P14"/>
      <c r="Q14"/>
    </row>
    <row r="15" spans="1:36">
      <c r="A15" s="18" t="s">
        <v>83</v>
      </c>
      <c r="B15" s="96">
        <v>267683</v>
      </c>
      <c r="C15" s="96">
        <v>2005475321.1900001</v>
      </c>
      <c r="D15" s="96">
        <v>556</v>
      </c>
      <c r="E15" s="96">
        <v>8687.7800000000007</v>
      </c>
      <c r="F15" s="96">
        <v>2802571.98</v>
      </c>
      <c r="G15" s="96"/>
      <c r="H15"/>
      <c r="I15"/>
      <c r="J15"/>
      <c r="K15"/>
      <c r="L15"/>
      <c r="M15"/>
      <c r="N15"/>
      <c r="O15"/>
      <c r="P15"/>
      <c r="Q15"/>
    </row>
    <row r="16" spans="1:36">
      <c r="A16" s="18" t="s">
        <v>84</v>
      </c>
      <c r="B16" s="96">
        <v>236808</v>
      </c>
      <c r="C16" s="96">
        <v>2010173459.6500001</v>
      </c>
      <c r="D16" s="96">
        <v>3156.41</v>
      </c>
      <c r="E16" s="96">
        <v>11278.63</v>
      </c>
      <c r="F16" s="96">
        <v>2753794.45</v>
      </c>
      <c r="G16" s="96"/>
      <c r="H16"/>
      <c r="I16"/>
      <c r="J16"/>
      <c r="K16"/>
      <c r="L16"/>
      <c r="M16"/>
      <c r="N16"/>
      <c r="O16"/>
      <c r="P16"/>
      <c r="Q16"/>
    </row>
    <row r="17" spans="1:17">
      <c r="A17" s="18" t="s">
        <v>85</v>
      </c>
      <c r="B17" s="96">
        <v>209885</v>
      </c>
      <c r="C17" s="96">
        <v>1990349299.9400001</v>
      </c>
      <c r="D17" s="96">
        <v>3427.52</v>
      </c>
      <c r="E17" s="96">
        <v>14690.95</v>
      </c>
      <c r="F17" s="96">
        <v>3373785.59</v>
      </c>
      <c r="G17" s="96"/>
      <c r="H17"/>
      <c r="I17"/>
      <c r="J17"/>
      <c r="K17"/>
      <c r="L17"/>
      <c r="M17"/>
      <c r="N17"/>
      <c r="O17"/>
      <c r="P17"/>
      <c r="Q17"/>
    </row>
    <row r="18" spans="1:17">
      <c r="A18" s="18" t="s">
        <v>86</v>
      </c>
      <c r="B18" s="96">
        <v>179037</v>
      </c>
      <c r="C18" s="96">
        <v>1879058179.4000001</v>
      </c>
      <c r="D18" s="96">
        <v>2422.0100000000002</v>
      </c>
      <c r="E18" s="96">
        <v>20365.27</v>
      </c>
      <c r="F18" s="96">
        <v>4794123.1500000004</v>
      </c>
      <c r="G18" s="96">
        <v>2807.82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87</v>
      </c>
      <c r="B19" s="96">
        <v>197441</v>
      </c>
      <c r="C19" s="96">
        <v>2270102500.77</v>
      </c>
      <c r="D19" s="96">
        <v>4396</v>
      </c>
      <c r="E19" s="96">
        <v>27399.55</v>
      </c>
      <c r="F19" s="96">
        <v>5941557.2000000002</v>
      </c>
      <c r="G19" s="96"/>
      <c r="H19"/>
      <c r="I19"/>
      <c r="J19"/>
      <c r="K19"/>
      <c r="L19"/>
      <c r="M19"/>
      <c r="N19"/>
      <c r="O19"/>
      <c r="P19"/>
      <c r="Q19"/>
    </row>
    <row r="20" spans="1:17">
      <c r="A20" s="18" t="s">
        <v>88</v>
      </c>
      <c r="B20" s="96">
        <v>163409</v>
      </c>
      <c r="C20" s="96">
        <v>2041697773.95</v>
      </c>
      <c r="D20" s="96">
        <v>7018.4</v>
      </c>
      <c r="E20" s="96">
        <v>30789.87</v>
      </c>
      <c r="F20" s="96">
        <v>5364470.92</v>
      </c>
      <c r="G20" s="96"/>
      <c r="H20"/>
      <c r="I20"/>
      <c r="J20"/>
      <c r="K20"/>
      <c r="L20"/>
      <c r="M20"/>
      <c r="N20"/>
      <c r="O20"/>
      <c r="P20"/>
      <c r="Q20"/>
    </row>
    <row r="21" spans="1:17">
      <c r="A21" s="18" t="s">
        <v>89</v>
      </c>
      <c r="B21" s="96">
        <v>159891</v>
      </c>
      <c r="C21" s="96">
        <v>2158563939.8200002</v>
      </c>
      <c r="D21" s="96">
        <v>2649.77</v>
      </c>
      <c r="E21" s="96">
        <v>36545.64</v>
      </c>
      <c r="F21" s="96">
        <v>5302357.71</v>
      </c>
      <c r="G21" s="96"/>
      <c r="H21"/>
      <c r="I21"/>
      <c r="J21"/>
      <c r="K21"/>
      <c r="L21"/>
      <c r="M21"/>
      <c r="N21"/>
      <c r="O21"/>
      <c r="P21"/>
      <c r="Q21"/>
    </row>
    <row r="22" spans="1:17">
      <c r="A22" s="18" t="s">
        <v>90</v>
      </c>
      <c r="B22" s="96">
        <v>157274</v>
      </c>
      <c r="C22" s="96">
        <v>2279630965.9899998</v>
      </c>
      <c r="D22" s="96">
        <v>8326.35</v>
      </c>
      <c r="E22" s="96">
        <v>38720.879999999997</v>
      </c>
      <c r="F22" s="96">
        <v>5217369.95</v>
      </c>
      <c r="G22" s="96">
        <v>3746.07</v>
      </c>
      <c r="H22"/>
      <c r="I22"/>
      <c r="J22"/>
      <c r="K22"/>
      <c r="L22"/>
      <c r="M22"/>
      <c r="N22"/>
      <c r="O22"/>
      <c r="P22"/>
      <c r="Q22"/>
    </row>
    <row r="23" spans="1:17">
      <c r="A23" s="18" t="s">
        <v>91</v>
      </c>
      <c r="B23" s="96">
        <v>149167</v>
      </c>
      <c r="C23" s="96">
        <v>2311766619.8200002</v>
      </c>
      <c r="D23" s="96">
        <v>5301.09</v>
      </c>
      <c r="E23" s="96">
        <v>43977.29</v>
      </c>
      <c r="F23" s="96">
        <v>5008279.24</v>
      </c>
      <c r="G23" s="96"/>
      <c r="H23"/>
      <c r="I23"/>
      <c r="J23"/>
      <c r="K23"/>
      <c r="L23"/>
      <c r="M23"/>
      <c r="N23"/>
      <c r="O23"/>
      <c r="P23"/>
      <c r="Q23"/>
    </row>
    <row r="24" spans="1:17">
      <c r="A24" s="18" t="s">
        <v>92</v>
      </c>
      <c r="B24" s="96">
        <v>168093</v>
      </c>
      <c r="C24" s="96">
        <v>2767930327.8000002</v>
      </c>
      <c r="D24" s="96">
        <v>7557.6</v>
      </c>
      <c r="E24" s="96">
        <v>56529.03</v>
      </c>
      <c r="F24" s="96">
        <v>5986887.8700000001</v>
      </c>
      <c r="G24" s="96"/>
      <c r="H24"/>
      <c r="I24"/>
      <c r="J24"/>
      <c r="K24"/>
      <c r="L24"/>
      <c r="M24"/>
      <c r="N24"/>
      <c r="O24"/>
      <c r="P24"/>
      <c r="Q24"/>
    </row>
    <row r="25" spans="1:17">
      <c r="A25" s="18" t="s">
        <v>93</v>
      </c>
      <c r="B25" s="96">
        <v>134003</v>
      </c>
      <c r="C25" s="96">
        <v>2343100424.3400002</v>
      </c>
      <c r="D25" s="96">
        <v>6631.8</v>
      </c>
      <c r="E25" s="96">
        <v>59880.26</v>
      </c>
      <c r="F25" s="96">
        <v>4932483.6900000004</v>
      </c>
      <c r="G25" s="96">
        <v>4596.32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94</v>
      </c>
      <c r="B26" s="96">
        <v>122454</v>
      </c>
      <c r="C26" s="96">
        <v>2264747286.7399998</v>
      </c>
      <c r="D26" s="96">
        <v>3945.06</v>
      </c>
      <c r="E26" s="96">
        <v>59096.73</v>
      </c>
      <c r="F26" s="96">
        <v>4489661.5999999996</v>
      </c>
      <c r="G26" s="96"/>
      <c r="H26"/>
      <c r="I26"/>
      <c r="J26"/>
      <c r="K26"/>
      <c r="L26"/>
      <c r="M26"/>
      <c r="N26"/>
      <c r="O26"/>
      <c r="P26"/>
      <c r="Q26"/>
    </row>
    <row r="27" spans="1:17">
      <c r="A27" s="18" t="s">
        <v>95</v>
      </c>
      <c r="B27" s="96">
        <v>113667</v>
      </c>
      <c r="C27" s="96">
        <v>2216241972.46</v>
      </c>
      <c r="D27" s="96">
        <v>4480.8</v>
      </c>
      <c r="E27" s="96">
        <v>64411.73</v>
      </c>
      <c r="F27" s="96">
        <v>4153784.6</v>
      </c>
      <c r="G27" s="96"/>
      <c r="H27"/>
      <c r="I27"/>
      <c r="J27"/>
      <c r="K27"/>
      <c r="L27"/>
      <c r="M27"/>
      <c r="N27"/>
      <c r="O27"/>
      <c r="P27"/>
      <c r="Q27"/>
    </row>
    <row r="28" spans="1:17">
      <c r="A28" s="18" t="s">
        <v>96</v>
      </c>
      <c r="B28" s="96">
        <v>163120</v>
      </c>
      <c r="C28" s="96">
        <v>3408047578.29</v>
      </c>
      <c r="D28" s="96">
        <v>6410.56</v>
      </c>
      <c r="E28" s="96">
        <v>117210.79</v>
      </c>
      <c r="F28" s="96">
        <v>6622688.5099999998</v>
      </c>
      <c r="G28" s="96">
        <v>0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97</v>
      </c>
      <c r="B29" s="96">
        <v>103490</v>
      </c>
      <c r="C29" s="96">
        <v>2374567669.98</v>
      </c>
      <c r="D29" s="96">
        <v>8395.26</v>
      </c>
      <c r="E29" s="96">
        <v>80229.25</v>
      </c>
      <c r="F29" s="96">
        <v>4220799.46</v>
      </c>
      <c r="G29" s="96"/>
      <c r="H29"/>
      <c r="I29"/>
      <c r="J29"/>
      <c r="K29"/>
      <c r="L29"/>
      <c r="M29"/>
      <c r="N29"/>
      <c r="O29"/>
      <c r="P29"/>
      <c r="Q29"/>
    </row>
    <row r="30" spans="1:17">
      <c r="A30" s="18" t="s">
        <v>98</v>
      </c>
      <c r="B30" s="96">
        <v>70706</v>
      </c>
      <c r="C30" s="96">
        <v>1763350845.0699999</v>
      </c>
      <c r="D30" s="96">
        <v>2748.98</v>
      </c>
      <c r="E30" s="96">
        <v>62331.92</v>
      </c>
      <c r="F30" s="96">
        <v>2806792.11</v>
      </c>
      <c r="G30" s="96"/>
      <c r="H30"/>
      <c r="I30"/>
      <c r="J30"/>
      <c r="K30"/>
      <c r="L30"/>
      <c r="M30"/>
      <c r="N30"/>
      <c r="O30"/>
      <c r="P30"/>
      <c r="Q30"/>
    </row>
    <row r="31" spans="1:17">
      <c r="A31" s="18" t="s">
        <v>99</v>
      </c>
      <c r="B31" s="96">
        <v>51066</v>
      </c>
      <c r="C31" s="96">
        <v>1376149240.8299999</v>
      </c>
      <c r="D31" s="96">
        <v>8560.65</v>
      </c>
      <c r="E31" s="96">
        <v>49071.28</v>
      </c>
      <c r="F31" s="96">
        <v>2029089.98</v>
      </c>
      <c r="G31" s="96"/>
      <c r="H31"/>
      <c r="I31"/>
      <c r="J31"/>
      <c r="K31"/>
      <c r="L31"/>
      <c r="M31"/>
      <c r="N31"/>
      <c r="O31"/>
      <c r="P31"/>
      <c r="Q31"/>
    </row>
    <row r="32" spans="1:17">
      <c r="A32" s="18" t="s">
        <v>100</v>
      </c>
      <c r="B32" s="96">
        <v>40759</v>
      </c>
      <c r="C32" s="96">
        <v>1180732962.8499999</v>
      </c>
      <c r="D32" s="96">
        <v>4356</v>
      </c>
      <c r="E32" s="96">
        <v>48166.36</v>
      </c>
      <c r="F32" s="96">
        <v>1554127.43</v>
      </c>
      <c r="G32" s="96"/>
      <c r="H32"/>
      <c r="I32"/>
      <c r="J32"/>
      <c r="K32"/>
      <c r="L32"/>
      <c r="M32"/>
      <c r="N32"/>
      <c r="O32"/>
      <c r="P32"/>
      <c r="Q32"/>
    </row>
    <row r="33" spans="1:17">
      <c r="A33" s="18" t="s">
        <v>101</v>
      </c>
      <c r="B33" s="96">
        <v>43760</v>
      </c>
      <c r="C33" s="96">
        <v>1374717616.01</v>
      </c>
      <c r="D33" s="96">
        <v>6997.44</v>
      </c>
      <c r="E33" s="96">
        <v>57894.37</v>
      </c>
      <c r="F33" s="96">
        <v>1639866.73</v>
      </c>
      <c r="G33" s="96"/>
      <c r="H33"/>
      <c r="I33"/>
      <c r="J33"/>
      <c r="K33"/>
      <c r="L33"/>
      <c r="M33"/>
      <c r="N33"/>
      <c r="O33"/>
      <c r="P33"/>
      <c r="Q33"/>
    </row>
    <row r="34" spans="1:17">
      <c r="A34" s="18" t="s">
        <v>102</v>
      </c>
      <c r="B34" s="96">
        <v>32039</v>
      </c>
      <c r="C34" s="96">
        <v>1102877235.28</v>
      </c>
      <c r="D34" s="96">
        <v>3579.71</v>
      </c>
      <c r="E34" s="96">
        <v>40227.550000000003</v>
      </c>
      <c r="F34" s="96">
        <v>1183853.49</v>
      </c>
      <c r="G34" s="96"/>
      <c r="H34"/>
      <c r="I34"/>
      <c r="J34"/>
      <c r="K34"/>
      <c r="L34"/>
      <c r="M34"/>
      <c r="N34"/>
      <c r="O34"/>
      <c r="P34"/>
      <c r="Q34"/>
    </row>
    <row r="35" spans="1:17">
      <c r="A35" s="18" t="s">
        <v>103</v>
      </c>
      <c r="B35" s="96">
        <v>24219</v>
      </c>
      <c r="C35" s="96">
        <v>906689445.03999996</v>
      </c>
      <c r="D35" s="96">
        <v>2781.76</v>
      </c>
      <c r="E35" s="96">
        <v>36432.370000000003</v>
      </c>
      <c r="F35" s="96">
        <v>808023.38</v>
      </c>
      <c r="G35" s="96"/>
      <c r="H35"/>
      <c r="I35"/>
      <c r="J35"/>
      <c r="K35"/>
      <c r="L35"/>
      <c r="M35"/>
      <c r="N35"/>
      <c r="O35"/>
      <c r="P35"/>
      <c r="Q35"/>
    </row>
    <row r="36" spans="1:17">
      <c r="A36" s="18" t="s">
        <v>104</v>
      </c>
      <c r="B36" s="96">
        <v>18603</v>
      </c>
      <c r="C36" s="96">
        <v>752564890.75</v>
      </c>
      <c r="D36" s="96">
        <v>1236.2</v>
      </c>
      <c r="E36" s="96">
        <v>29057.32</v>
      </c>
      <c r="F36" s="96">
        <v>630336.07999999996</v>
      </c>
      <c r="G36" s="96"/>
      <c r="H36"/>
      <c r="I36"/>
      <c r="J36"/>
      <c r="K36"/>
      <c r="L36"/>
      <c r="M36"/>
      <c r="N36"/>
      <c r="O36"/>
      <c r="P36"/>
      <c r="Q36"/>
    </row>
    <row r="37" spans="1:17">
      <c r="A37" s="18" t="s">
        <v>105</v>
      </c>
      <c r="B37" s="96">
        <v>15074</v>
      </c>
      <c r="C37" s="96">
        <v>654703042.26999998</v>
      </c>
      <c r="D37" s="96">
        <v>2761.39</v>
      </c>
      <c r="E37" s="96">
        <v>24367.48</v>
      </c>
      <c r="F37" s="96">
        <v>483082.28</v>
      </c>
      <c r="G37" s="96"/>
      <c r="H37"/>
      <c r="I37"/>
      <c r="J37"/>
      <c r="K37"/>
      <c r="L37"/>
      <c r="M37"/>
      <c r="N37"/>
      <c r="O37"/>
      <c r="P37"/>
      <c r="Q37"/>
    </row>
    <row r="38" spans="1:17">
      <c r="A38" s="18" t="s">
        <v>106</v>
      </c>
      <c r="B38" s="96">
        <v>18248</v>
      </c>
      <c r="C38" s="96">
        <v>864610791.95000005</v>
      </c>
      <c r="D38" s="96">
        <v>4218</v>
      </c>
      <c r="E38" s="96">
        <v>30184.16</v>
      </c>
      <c r="F38" s="96">
        <v>539395.83999999997</v>
      </c>
      <c r="G38" s="96"/>
      <c r="H38"/>
      <c r="I38"/>
      <c r="J38"/>
      <c r="K38"/>
      <c r="L38"/>
      <c r="M38"/>
      <c r="N38"/>
      <c r="O38"/>
      <c r="P38"/>
      <c r="Q38"/>
    </row>
    <row r="39" spans="1:17">
      <c r="A39" s="18" t="s">
        <v>107</v>
      </c>
      <c r="B39" s="96">
        <v>11626</v>
      </c>
      <c r="C39" s="96">
        <v>609139229.98000002</v>
      </c>
      <c r="D39" s="96">
        <v>5302.6</v>
      </c>
      <c r="E39" s="96">
        <v>22347.53</v>
      </c>
      <c r="F39" s="96">
        <v>359252.1</v>
      </c>
      <c r="G39" s="96"/>
      <c r="H39"/>
      <c r="I39"/>
      <c r="J39"/>
      <c r="K39"/>
      <c r="L39"/>
      <c r="M39"/>
      <c r="N39"/>
      <c r="O39"/>
      <c r="P39"/>
      <c r="Q39"/>
    </row>
    <row r="40" spans="1:17">
      <c r="A40" s="18" t="s">
        <v>108</v>
      </c>
      <c r="B40" s="96">
        <v>8799</v>
      </c>
      <c r="C40" s="96">
        <v>505139500.13999999</v>
      </c>
      <c r="D40" s="96">
        <v>189</v>
      </c>
      <c r="E40" s="96">
        <v>15136.96</v>
      </c>
      <c r="F40" s="96">
        <v>230988.75</v>
      </c>
      <c r="G40" s="96"/>
      <c r="H40"/>
      <c r="I40"/>
      <c r="J40"/>
      <c r="K40"/>
      <c r="L40"/>
      <c r="M40"/>
      <c r="N40"/>
      <c r="O40"/>
      <c r="P40"/>
      <c r="Q40"/>
    </row>
    <row r="41" spans="1:17">
      <c r="A41" s="18" t="s">
        <v>109</v>
      </c>
      <c r="B41" s="96">
        <v>6778</v>
      </c>
      <c r="C41" s="96">
        <v>423024447.75</v>
      </c>
      <c r="D41" s="96">
        <v>572.79</v>
      </c>
      <c r="E41" s="96">
        <v>14507.62</v>
      </c>
      <c r="F41" s="96">
        <v>161952.94</v>
      </c>
      <c r="G41" s="96"/>
      <c r="H41"/>
      <c r="I41"/>
      <c r="J41"/>
      <c r="K41"/>
      <c r="L41"/>
      <c r="M41"/>
      <c r="N41"/>
      <c r="O41"/>
      <c r="P41"/>
      <c r="Q41"/>
    </row>
    <row r="42" spans="1:17">
      <c r="A42" s="18" t="s">
        <v>110</v>
      </c>
      <c r="B42" s="96">
        <v>5426</v>
      </c>
      <c r="C42" s="96">
        <v>365662236.66000003</v>
      </c>
      <c r="D42" s="96">
        <v>272.8</v>
      </c>
      <c r="E42" s="96">
        <v>9452.19</v>
      </c>
      <c r="F42" s="96">
        <v>121409.5</v>
      </c>
      <c r="G42" s="96"/>
      <c r="H42"/>
      <c r="I42"/>
      <c r="J42"/>
      <c r="K42"/>
      <c r="L42"/>
      <c r="M42"/>
      <c r="N42"/>
      <c r="O42"/>
      <c r="P42"/>
      <c r="Q42"/>
    </row>
    <row r="43" spans="1:17">
      <c r="A43" s="18" t="s">
        <v>111</v>
      </c>
      <c r="B43" s="96">
        <v>4182</v>
      </c>
      <c r="C43" s="96">
        <v>302772606.37</v>
      </c>
      <c r="D43" s="96"/>
      <c r="E43" s="96">
        <v>10922.01</v>
      </c>
      <c r="F43" s="96">
        <v>110409.60000000001</v>
      </c>
      <c r="G43" s="96"/>
      <c r="H43"/>
      <c r="I43"/>
      <c r="J43"/>
      <c r="K43"/>
      <c r="L43"/>
      <c r="M43"/>
      <c r="N43"/>
      <c r="O43"/>
      <c r="P43"/>
      <c r="Q43"/>
    </row>
    <row r="44" spans="1:17">
      <c r="A44" s="18" t="s">
        <v>112</v>
      </c>
      <c r="B44" s="96">
        <v>3716</v>
      </c>
      <c r="C44" s="96">
        <v>287727372.93000001</v>
      </c>
      <c r="D44" s="96">
        <v>238</v>
      </c>
      <c r="E44" s="96">
        <v>8898.35</v>
      </c>
      <c r="F44" s="96">
        <v>94435.25</v>
      </c>
      <c r="G44" s="96"/>
      <c r="H44"/>
      <c r="I44"/>
      <c r="J44"/>
      <c r="K44"/>
      <c r="L44"/>
      <c r="M44"/>
      <c r="N44"/>
      <c r="O44"/>
      <c r="P44"/>
      <c r="Q44"/>
    </row>
    <row r="45" spans="1:17">
      <c r="A45" s="18" t="s">
        <v>113</v>
      </c>
      <c r="B45" s="96">
        <v>2922</v>
      </c>
      <c r="C45" s="96">
        <v>240882979.72</v>
      </c>
      <c r="D45" s="96">
        <v>20</v>
      </c>
      <c r="E45" s="96">
        <v>6234.38</v>
      </c>
      <c r="F45" s="96">
        <v>55709.69</v>
      </c>
      <c r="G45" s="96"/>
      <c r="H45"/>
      <c r="I45"/>
      <c r="J45"/>
      <c r="K45"/>
      <c r="L45"/>
      <c r="M45"/>
      <c r="N45"/>
      <c r="O45"/>
      <c r="P45"/>
      <c r="Q45"/>
    </row>
    <row r="46" spans="1:17">
      <c r="A46" s="18" t="s">
        <v>114</v>
      </c>
      <c r="B46" s="96">
        <v>2545</v>
      </c>
      <c r="C46" s="96">
        <v>222648425.97</v>
      </c>
      <c r="D46" s="96">
        <v>1150</v>
      </c>
      <c r="E46" s="96">
        <v>6763.95</v>
      </c>
      <c r="F46" s="96">
        <v>48341.68</v>
      </c>
      <c r="G46" s="96"/>
      <c r="H46"/>
      <c r="I46"/>
      <c r="J46"/>
      <c r="K46"/>
      <c r="L46"/>
      <c r="M46"/>
      <c r="N46"/>
      <c r="O46"/>
      <c r="P46"/>
      <c r="Q46"/>
    </row>
    <row r="47" spans="1:17">
      <c r="A47" s="18" t="s">
        <v>115</v>
      </c>
      <c r="B47" s="96">
        <v>2164</v>
      </c>
      <c r="C47" s="96">
        <v>199994641.99000001</v>
      </c>
      <c r="D47" s="96">
        <v>90.6</v>
      </c>
      <c r="E47" s="96">
        <v>4883.1099999999997</v>
      </c>
      <c r="F47" s="96">
        <v>41158.480000000003</v>
      </c>
      <c r="G47" s="96"/>
      <c r="H47"/>
      <c r="I47"/>
      <c r="J47"/>
      <c r="K47"/>
      <c r="L47"/>
      <c r="M47"/>
      <c r="N47"/>
      <c r="O47"/>
      <c r="P47"/>
      <c r="Q47"/>
    </row>
    <row r="48" spans="1:17">
      <c r="A48" s="18" t="s">
        <v>116</v>
      </c>
      <c r="B48" s="96">
        <v>1864</v>
      </c>
      <c r="C48" s="96">
        <v>181701304.90000001</v>
      </c>
      <c r="D48" s="96">
        <v>102.6</v>
      </c>
      <c r="E48" s="96">
        <v>3750.05</v>
      </c>
      <c r="F48" s="96">
        <v>28784.6</v>
      </c>
      <c r="G48" s="96"/>
      <c r="H48"/>
      <c r="I48"/>
      <c r="J48"/>
      <c r="K48"/>
      <c r="L48"/>
      <c r="M48"/>
      <c r="N48"/>
      <c r="O48"/>
      <c r="P48"/>
      <c r="Q48"/>
    </row>
    <row r="49" spans="1:17">
      <c r="A49" s="18" t="s">
        <v>117</v>
      </c>
      <c r="B49" s="96">
        <v>2765</v>
      </c>
      <c r="C49" s="96">
        <v>289658496.12</v>
      </c>
      <c r="D49" s="96">
        <v>94.2</v>
      </c>
      <c r="E49" s="96">
        <v>6428.31</v>
      </c>
      <c r="F49" s="96">
        <v>50227.74</v>
      </c>
      <c r="G49" s="96"/>
      <c r="H49"/>
      <c r="I49"/>
      <c r="J49"/>
      <c r="K49"/>
      <c r="L49"/>
      <c r="M49"/>
      <c r="N49"/>
      <c r="O49"/>
      <c r="P49"/>
      <c r="Q49"/>
    </row>
    <row r="50" spans="1:17">
      <c r="A50" s="18" t="s">
        <v>118</v>
      </c>
      <c r="B50" s="96">
        <v>2031</v>
      </c>
      <c r="C50" s="96">
        <v>233327453.05000001</v>
      </c>
      <c r="D50" s="96"/>
      <c r="E50" s="96">
        <v>5964.11</v>
      </c>
      <c r="F50" s="96">
        <v>40750.19</v>
      </c>
      <c r="G50" s="96"/>
      <c r="H50"/>
      <c r="I50"/>
      <c r="J50"/>
      <c r="K50"/>
      <c r="L50"/>
      <c r="M50"/>
      <c r="N50"/>
      <c r="O50"/>
      <c r="P50"/>
      <c r="Q50"/>
    </row>
    <row r="51" spans="1:17">
      <c r="A51" s="18" t="s">
        <v>119</v>
      </c>
      <c r="B51" s="96">
        <v>1624</v>
      </c>
      <c r="C51" s="96">
        <v>202463175.58000001</v>
      </c>
      <c r="D51" s="96"/>
      <c r="E51" s="96">
        <v>6848.85</v>
      </c>
      <c r="F51" s="96">
        <v>25421.62</v>
      </c>
      <c r="G51" s="96"/>
      <c r="H51"/>
      <c r="I51"/>
      <c r="J51"/>
      <c r="K51"/>
      <c r="L51"/>
      <c r="M51"/>
      <c r="N51"/>
      <c r="O51"/>
      <c r="P51"/>
      <c r="Q51"/>
    </row>
    <row r="52" spans="1:17">
      <c r="A52" s="18" t="s">
        <v>120</v>
      </c>
      <c r="B52" s="96">
        <v>1244</v>
      </c>
      <c r="C52" s="96">
        <v>167687309.25</v>
      </c>
      <c r="D52" s="96"/>
      <c r="E52" s="96">
        <v>3434.93</v>
      </c>
      <c r="F52" s="96">
        <v>19190.830000000002</v>
      </c>
      <c r="G52" s="96"/>
      <c r="H52"/>
      <c r="I52"/>
      <c r="J52"/>
      <c r="K52"/>
      <c r="L52"/>
      <c r="M52"/>
      <c r="N52"/>
      <c r="O52"/>
      <c r="P52"/>
      <c r="Q52"/>
    </row>
    <row r="53" spans="1:17">
      <c r="A53" s="18" t="s">
        <v>121</v>
      </c>
      <c r="B53" s="96">
        <v>1061</v>
      </c>
      <c r="C53" s="96">
        <v>153747857.21000001</v>
      </c>
      <c r="D53" s="96"/>
      <c r="E53" s="96">
        <v>4125.6099999999997</v>
      </c>
      <c r="F53" s="96">
        <v>17944.5</v>
      </c>
      <c r="G53" s="96"/>
      <c r="H53"/>
      <c r="I53"/>
      <c r="J53"/>
      <c r="K53"/>
      <c r="L53"/>
      <c r="M53"/>
      <c r="N53"/>
      <c r="O53"/>
      <c r="P53"/>
      <c r="Q53"/>
    </row>
    <row r="54" spans="1:17">
      <c r="A54" s="18" t="s">
        <v>122</v>
      </c>
      <c r="B54" s="96">
        <v>799</v>
      </c>
      <c r="C54" s="96">
        <v>123694686.01000001</v>
      </c>
      <c r="D54" s="96"/>
      <c r="E54" s="96">
        <v>3309</v>
      </c>
      <c r="F54" s="96">
        <v>10100.82</v>
      </c>
      <c r="G54" s="96"/>
      <c r="H54"/>
      <c r="I54"/>
      <c r="J54"/>
      <c r="K54"/>
      <c r="L54"/>
      <c r="M54"/>
      <c r="N54"/>
      <c r="O54"/>
      <c r="P54"/>
      <c r="Q54"/>
    </row>
    <row r="55" spans="1:17">
      <c r="A55" s="18" t="s">
        <v>123</v>
      </c>
      <c r="B55" s="96">
        <v>644</v>
      </c>
      <c r="C55" s="96">
        <v>106189549.27</v>
      </c>
      <c r="D55" s="96"/>
      <c r="E55" s="96">
        <v>3403.25</v>
      </c>
      <c r="F55" s="96">
        <v>12950.57</v>
      </c>
      <c r="G55" s="96"/>
      <c r="H55"/>
      <c r="I55"/>
      <c r="J55"/>
      <c r="K55"/>
      <c r="L55"/>
      <c r="M55"/>
      <c r="N55"/>
      <c r="O55"/>
      <c r="P55"/>
      <c r="Q55"/>
    </row>
    <row r="56" spans="1:17">
      <c r="A56" s="18" t="s">
        <v>124</v>
      </c>
      <c r="B56" s="96">
        <v>560</v>
      </c>
      <c r="C56" s="96">
        <v>97857916.890000001</v>
      </c>
      <c r="D56" s="96">
        <v>154</v>
      </c>
      <c r="E56" s="96">
        <v>4206.47</v>
      </c>
      <c r="F56" s="96">
        <v>14799.77</v>
      </c>
      <c r="G56" s="96"/>
      <c r="H56"/>
      <c r="I56"/>
      <c r="J56"/>
      <c r="K56"/>
      <c r="L56"/>
      <c r="M56"/>
      <c r="N56"/>
      <c r="O56"/>
      <c r="P56"/>
      <c r="Q56"/>
    </row>
    <row r="57" spans="1:17">
      <c r="A57" s="18" t="s">
        <v>125</v>
      </c>
      <c r="B57" s="96">
        <v>907</v>
      </c>
      <c r="C57" s="96">
        <v>172293665.84</v>
      </c>
      <c r="D57" s="96">
        <v>1000</v>
      </c>
      <c r="E57" s="96">
        <v>6153.87</v>
      </c>
      <c r="F57" s="96">
        <v>12785.39</v>
      </c>
      <c r="G57" s="96"/>
      <c r="H57"/>
      <c r="I57"/>
      <c r="J57"/>
      <c r="K57"/>
      <c r="L57"/>
      <c r="M57"/>
      <c r="N57"/>
      <c r="O57"/>
      <c r="P57"/>
      <c r="Q57"/>
    </row>
    <row r="58" spans="1:17">
      <c r="A58" s="18" t="s">
        <v>126</v>
      </c>
      <c r="B58" s="96">
        <v>689</v>
      </c>
      <c r="C58" s="96">
        <v>144188812.78</v>
      </c>
      <c r="D58" s="96"/>
      <c r="E58" s="96">
        <v>4524.68</v>
      </c>
      <c r="F58" s="96">
        <v>10355.32</v>
      </c>
      <c r="G58" s="96"/>
      <c r="H58"/>
      <c r="I58"/>
      <c r="J58"/>
      <c r="K58"/>
      <c r="L58"/>
      <c r="M58"/>
      <c r="N58"/>
      <c r="O58"/>
      <c r="P58"/>
      <c r="Q58"/>
    </row>
    <row r="59" spans="1:17">
      <c r="A59" s="18" t="s">
        <v>127</v>
      </c>
      <c r="B59" s="96">
        <v>712</v>
      </c>
      <c r="C59" s="96">
        <v>166737848.00999999</v>
      </c>
      <c r="D59" s="96"/>
      <c r="E59" s="96">
        <v>2045.9</v>
      </c>
      <c r="F59" s="96">
        <v>7360.11</v>
      </c>
      <c r="G59" s="96"/>
      <c r="H59"/>
      <c r="I59"/>
      <c r="J59"/>
      <c r="K59"/>
      <c r="L59"/>
      <c r="M59"/>
      <c r="N59"/>
      <c r="O59"/>
      <c r="P59"/>
      <c r="Q59"/>
    </row>
    <row r="60" spans="1:17">
      <c r="A60" s="18" t="s">
        <v>128</v>
      </c>
      <c r="B60" s="96">
        <v>526</v>
      </c>
      <c r="C60" s="96">
        <v>139000390.49000001</v>
      </c>
      <c r="D60" s="96"/>
      <c r="E60" s="96">
        <v>4894.6400000000003</v>
      </c>
      <c r="F60" s="96">
        <v>5815.18</v>
      </c>
      <c r="G60" s="96"/>
      <c r="H60"/>
      <c r="I60"/>
      <c r="J60"/>
      <c r="K60"/>
      <c r="L60"/>
      <c r="M60"/>
      <c r="N60"/>
      <c r="O60"/>
      <c r="P60"/>
      <c r="Q60"/>
    </row>
    <row r="61" spans="1:17">
      <c r="A61" s="18" t="s">
        <v>129</v>
      </c>
      <c r="B61" s="96">
        <v>394</v>
      </c>
      <c r="C61" s="96">
        <v>115972224.90000001</v>
      </c>
      <c r="D61" s="96"/>
      <c r="E61" s="96">
        <v>7719.91</v>
      </c>
      <c r="F61" s="96">
        <v>1490.77</v>
      </c>
      <c r="G61" s="96"/>
      <c r="H61"/>
      <c r="I61"/>
      <c r="J61"/>
      <c r="K61"/>
      <c r="L61"/>
      <c r="M61"/>
      <c r="N61"/>
      <c r="O61"/>
      <c r="P61"/>
      <c r="Q61"/>
    </row>
    <row r="62" spans="1:17">
      <c r="A62" s="18" t="s">
        <v>130</v>
      </c>
      <c r="B62" s="96">
        <v>302</v>
      </c>
      <c r="C62" s="96">
        <v>97982057.840000004</v>
      </c>
      <c r="D62" s="96"/>
      <c r="E62" s="96">
        <v>5243.92</v>
      </c>
      <c r="F62" s="96">
        <v>0</v>
      </c>
      <c r="G62" s="96"/>
      <c r="H62"/>
      <c r="I62"/>
      <c r="J62"/>
      <c r="K62"/>
      <c r="L62"/>
      <c r="M62"/>
      <c r="N62"/>
      <c r="O62"/>
      <c r="P62"/>
      <c r="Q62"/>
    </row>
    <row r="63" spans="1:17">
      <c r="A63" s="18" t="s">
        <v>131</v>
      </c>
      <c r="B63" s="96">
        <v>239</v>
      </c>
      <c r="C63" s="96">
        <v>84574052.189999998</v>
      </c>
      <c r="D63" s="96"/>
      <c r="E63" s="96">
        <v>5019.53</v>
      </c>
      <c r="F63" s="96">
        <v>3000</v>
      </c>
      <c r="G63" s="96"/>
      <c r="H63"/>
      <c r="I63"/>
      <c r="J63"/>
      <c r="K63"/>
      <c r="L63"/>
      <c r="M63"/>
      <c r="N63"/>
      <c r="O63"/>
      <c r="P63"/>
      <c r="Q63"/>
    </row>
    <row r="64" spans="1:17">
      <c r="A64" s="18" t="s">
        <v>132</v>
      </c>
      <c r="B64" s="96">
        <v>173</v>
      </c>
      <c r="C64" s="96">
        <v>66455736.049999997</v>
      </c>
      <c r="D64" s="96"/>
      <c r="E64" s="96">
        <v>2512.29</v>
      </c>
      <c r="F64" s="96">
        <v>0</v>
      </c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133</v>
      </c>
      <c r="B65" s="96">
        <v>232</v>
      </c>
      <c r="C65" s="96">
        <v>98440206.680000007</v>
      </c>
      <c r="D65" s="96"/>
      <c r="E65" s="96">
        <v>3976</v>
      </c>
      <c r="F65" s="96">
        <v>2395.0100000000002</v>
      </c>
      <c r="G65" s="96"/>
      <c r="H65"/>
      <c r="I65"/>
      <c r="J65"/>
      <c r="K65"/>
      <c r="L65"/>
      <c r="M65"/>
      <c r="N65"/>
      <c r="O65"/>
      <c r="P65"/>
      <c r="Q65"/>
    </row>
    <row r="66" spans="1:17">
      <c r="A66" s="18" t="s">
        <v>134</v>
      </c>
      <c r="B66" s="96">
        <v>177</v>
      </c>
      <c r="C66" s="96">
        <v>84156612.409999996</v>
      </c>
      <c r="D66" s="96"/>
      <c r="E66" s="96">
        <v>2850.54</v>
      </c>
      <c r="F66" s="96">
        <v>3000</v>
      </c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135</v>
      </c>
      <c r="B67" s="96">
        <v>127</v>
      </c>
      <c r="C67" s="96">
        <v>66454856.810000002</v>
      </c>
      <c r="D67" s="96"/>
      <c r="E67" s="96">
        <v>3584.49</v>
      </c>
      <c r="F67" s="96">
        <v>0</v>
      </c>
      <c r="G67" s="96"/>
      <c r="H67"/>
      <c r="I67"/>
      <c r="J67"/>
      <c r="K67"/>
      <c r="L67"/>
      <c r="M67"/>
      <c r="N67"/>
      <c r="O67"/>
      <c r="P67"/>
      <c r="Q67"/>
    </row>
    <row r="68" spans="1:17">
      <c r="A68" s="18" t="s">
        <v>136</v>
      </c>
      <c r="B68" s="96">
        <v>101</v>
      </c>
      <c r="C68" s="96">
        <v>58060849.490000002</v>
      </c>
      <c r="D68" s="96"/>
      <c r="E68" s="96">
        <v>7310.85</v>
      </c>
      <c r="F68" s="96">
        <v>0</v>
      </c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137</v>
      </c>
      <c r="B69" s="96">
        <v>60</v>
      </c>
      <c r="C69" s="96">
        <v>37438193.670000002</v>
      </c>
      <c r="D69" s="96"/>
      <c r="E69" s="96">
        <v>959</v>
      </c>
      <c r="F69" s="96">
        <v>0</v>
      </c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138</v>
      </c>
      <c r="B70" s="96">
        <v>62</v>
      </c>
      <c r="C70" s="96">
        <v>41679954.969999999</v>
      </c>
      <c r="D70" s="96"/>
      <c r="E70" s="96">
        <v>2247</v>
      </c>
      <c r="F70" s="96">
        <v>0</v>
      </c>
      <c r="G70" s="96"/>
      <c r="H70"/>
      <c r="I70"/>
      <c r="J70"/>
      <c r="K70"/>
      <c r="L70"/>
      <c r="M70"/>
      <c r="N70"/>
      <c r="O70"/>
      <c r="P70"/>
      <c r="Q70"/>
    </row>
    <row r="71" spans="1:17">
      <c r="A71" s="18" t="s">
        <v>139</v>
      </c>
      <c r="B71" s="96">
        <v>98</v>
      </c>
      <c r="C71" s="96">
        <v>72715604.609999999</v>
      </c>
      <c r="D71" s="96"/>
      <c r="E71" s="96">
        <v>6910.8</v>
      </c>
      <c r="F71" s="96">
        <v>0</v>
      </c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140</v>
      </c>
      <c r="B72" s="96">
        <v>74</v>
      </c>
      <c r="C72" s="96">
        <v>62883071.049999997</v>
      </c>
      <c r="D72" s="96"/>
      <c r="E72" s="96">
        <v>782.6</v>
      </c>
      <c r="F72" s="96">
        <v>3000</v>
      </c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141</v>
      </c>
      <c r="B73" s="96">
        <v>320</v>
      </c>
      <c r="C73" s="96">
        <v>1003178257.46</v>
      </c>
      <c r="D73" s="96"/>
      <c r="E73" s="96">
        <v>27658.15</v>
      </c>
      <c r="F73" s="96">
        <v>0</v>
      </c>
      <c r="G73" s="96"/>
      <c r="H73"/>
      <c r="I73"/>
      <c r="J73"/>
      <c r="K73"/>
      <c r="L73"/>
      <c r="M73"/>
      <c r="N73"/>
      <c r="O73"/>
      <c r="P73"/>
      <c r="Q73"/>
    </row>
    <row r="74" spans="1:17">
      <c r="A74" s="18" t="s">
        <v>142</v>
      </c>
      <c r="B74" s="96">
        <v>6194233</v>
      </c>
      <c r="C74" s="96">
        <v>59091122314.929993</v>
      </c>
      <c r="D74" s="96">
        <v>134965.9</v>
      </c>
      <c r="E74" s="96">
        <v>1314880.3700000003</v>
      </c>
      <c r="F74" s="96">
        <v>100346760.97999997</v>
      </c>
      <c r="G74" s="96">
        <v>14360.92</v>
      </c>
      <c r="H74"/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  <row r="1945" spans="2:17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</row>
    <row r="1946" spans="2:17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</row>
    <row r="1947" spans="2:17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</row>
    <row r="1948" spans="2:17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</row>
    <row r="1949" spans="2:17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</row>
    <row r="1950" spans="2:17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</row>
    <row r="1951" spans="2:17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</row>
    <row r="1952" spans="2:17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</row>
    <row r="1953" spans="2:17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</row>
    <row r="1954" spans="2:17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</row>
    <row r="1955" spans="2:17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</row>
    <row r="1956" spans="2:17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</row>
    <row r="1957" spans="2:17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</row>
    <row r="1958" spans="2:17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</row>
    <row r="1959" spans="2:17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</row>
    <row r="1960" spans="2:17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</row>
    <row r="1961" spans="2:17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</row>
    <row r="1962" spans="2:17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</row>
    <row r="1963" spans="2:17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</row>
    <row r="1964" spans="2:17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</row>
    <row r="1965" spans="2:17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</row>
    <row r="1966" spans="2:17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</row>
    <row r="1967" spans="2:17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</row>
    <row r="1968" spans="2:17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</row>
    <row r="1969" spans="2:17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</row>
    <row r="1970" spans="2:17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</row>
    <row r="1971" spans="2:17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</row>
    <row r="1972" spans="2:17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</row>
    <row r="1973" spans="2:17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</row>
    <row r="1974" spans="2:17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</row>
    <row r="1975" spans="2:17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</row>
    <row r="1976" spans="2:17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</row>
    <row r="1977" spans="2:17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</row>
    <row r="1978" spans="2:17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</row>
    <row r="1979" spans="2:17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</row>
    <row r="1980" spans="2:17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</row>
    <row r="1981" spans="2:17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</row>
    <row r="1982" spans="2:17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</row>
    <row r="1983" spans="2:17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</row>
    <row r="1984" spans="2:17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</row>
    <row r="1985" spans="2:17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</row>
    <row r="1986" spans="2:17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</row>
    <row r="1987" spans="2:17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</row>
    <row r="1988" spans="2:17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</row>
    <row r="1989" spans="2:17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</row>
    <row r="1990" spans="2:17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</row>
    <row r="1991" spans="2:17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</row>
    <row r="1992" spans="2:17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</row>
    <row r="1993" spans="2:17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</row>
    <row r="1994" spans="2:17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</row>
    <row r="1995" spans="2:17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</row>
    <row r="1996" spans="2:17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</row>
    <row r="1997" spans="2:17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</row>
    <row r="1998" spans="2:17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</row>
    <row r="1999" spans="2:17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</row>
    <row r="2000" spans="2:17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</row>
    <row r="2001" spans="2:17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</row>
    <row r="2002" spans="2:17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</row>
    <row r="2003" spans="2:17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</row>
    <row r="2004" spans="2:17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</row>
    <row r="2005" spans="2:17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</row>
    <row r="2006" spans="2:17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</row>
    <row r="2007" spans="2:17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</row>
    <row r="2008" spans="2:17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</row>
    <row r="2009" spans="2:17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</row>
    <row r="2010" spans="2:17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</row>
    <row r="2011" spans="2:17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</row>
    <row r="2012" spans="2:17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</row>
    <row r="2013" spans="2:17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</row>
    <row r="2014" spans="2:17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</row>
    <row r="2015" spans="2:17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</row>
    <row r="2016" spans="2:17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</row>
    <row r="2017" spans="2:17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</row>
    <row r="2018" spans="2:17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</row>
    <row r="2019" spans="2:17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</row>
    <row r="2020" spans="2:17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</row>
    <row r="2021" spans="2:17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</row>
    <row r="2022" spans="2:17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</row>
    <row r="2023" spans="2:17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</row>
    <row r="2024" spans="2:17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</row>
    <row r="2025" spans="2:17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</row>
    <row r="2026" spans="2:17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</row>
    <row r="2027" spans="2:17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</row>
    <row r="2028" spans="2:17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</row>
    <row r="2029" spans="2:17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</row>
    <row r="2030" spans="2:17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</row>
    <row r="2031" spans="2:17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</row>
    <row r="2032" spans="2:17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</row>
    <row r="2033" spans="2:17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</row>
    <row r="2034" spans="2:17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</row>
    <row r="2035" spans="2:17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</row>
    <row r="2036" spans="2:17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</row>
    <row r="2037" spans="2:17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</row>
    <row r="2038" spans="2:17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</row>
    <row r="2039" spans="2:17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</row>
    <row r="2040" spans="2:17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</row>
    <row r="2041" spans="2:17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</row>
    <row r="2042" spans="2:17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</row>
    <row r="2043" spans="2:17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</row>
    <row r="2044" spans="2:17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</row>
    <row r="2045" spans="2:17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</row>
    <row r="2046" spans="2:17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</row>
    <row r="2047" spans="2:17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</row>
    <row r="2048" spans="2:17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</row>
    <row r="2049" spans="2:17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</row>
    <row r="2050" spans="2:17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</row>
    <row r="2051" spans="2:17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</row>
    <row r="2052" spans="2:17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</row>
    <row r="2053" spans="2:17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</row>
    <row r="2054" spans="2:17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</row>
    <row r="2055" spans="2:17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</row>
    <row r="2056" spans="2:17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</row>
    <row r="2057" spans="2:17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</row>
    <row r="2058" spans="2:17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</row>
    <row r="2059" spans="2:17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</row>
    <row r="2060" spans="2:17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</row>
    <row r="2061" spans="2:17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</row>
    <row r="2062" spans="2:17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</row>
    <row r="2063" spans="2:17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</row>
    <row r="2064" spans="2:17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</row>
    <row r="2065" spans="2:17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</row>
    <row r="2066" spans="2:17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</row>
    <row r="2067" spans="2:17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</row>
    <row r="2068" spans="2:17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</row>
    <row r="2069" spans="2:17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</row>
    <row r="2070" spans="2:17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</row>
    <row r="2071" spans="2:17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</row>
    <row r="2072" spans="2:17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</row>
    <row r="2073" spans="2:17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</row>
    <row r="2074" spans="2:17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</row>
    <row r="2075" spans="2:17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</row>
    <row r="2076" spans="2:17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</row>
    <row r="2077" spans="2:17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</row>
    <row r="2078" spans="2:17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</row>
    <row r="2079" spans="2:17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</row>
    <row r="2080" spans="2:17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</row>
    <row r="2081" spans="2:17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</row>
    <row r="2082" spans="2:17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</row>
    <row r="2083" spans="2:17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</row>
    <row r="2084" spans="2:17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</row>
    <row r="2085" spans="2:17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</row>
    <row r="2086" spans="2:17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</row>
    <row r="2087" spans="2:17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</row>
    <row r="2088" spans="2:17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</row>
    <row r="2089" spans="2:17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</row>
    <row r="2090" spans="2:17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</row>
    <row r="2091" spans="2:17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</row>
    <row r="2092" spans="2:17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</row>
    <row r="2093" spans="2:17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</row>
    <row r="2094" spans="2:17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</row>
    <row r="2095" spans="2:17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</row>
    <row r="2096" spans="2:17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</row>
    <row r="2097" spans="2:17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</row>
    <row r="2098" spans="2:17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</row>
    <row r="2099" spans="2:17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</row>
    <row r="2100" spans="2:17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</row>
    <row r="2101" spans="2:17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</row>
    <row r="2102" spans="2:17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</row>
    <row r="2103" spans="2:17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</row>
    <row r="2104" spans="2:17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</row>
    <row r="2105" spans="2:17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</row>
    <row r="2106" spans="2:17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</row>
    <row r="2107" spans="2:17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</row>
    <row r="2108" spans="2:17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</row>
    <row r="2109" spans="2:17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</row>
    <row r="2110" spans="2:17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</row>
    <row r="2111" spans="2:17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</row>
    <row r="2112" spans="2:17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</row>
    <row r="2113" spans="2:17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</row>
    <row r="2114" spans="2:17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</row>
    <row r="2115" spans="2:17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</row>
    <row r="2116" spans="2:17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</row>
    <row r="2117" spans="2:17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</row>
    <row r="2118" spans="2:17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</row>
    <row r="2119" spans="2:17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</row>
    <row r="2120" spans="2:17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</row>
    <row r="2121" spans="2:17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</row>
    <row r="2122" spans="2:17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</row>
    <row r="2123" spans="2:17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</row>
    <row r="2124" spans="2:17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</row>
    <row r="2125" spans="2:17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</row>
    <row r="2126" spans="2:17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</row>
    <row r="2127" spans="2:17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</row>
    <row r="2128" spans="2:17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</row>
    <row r="2129" spans="2:17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</row>
    <row r="2130" spans="2:17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</row>
    <row r="2131" spans="2:17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</row>
    <row r="2132" spans="2:17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</row>
    <row r="2133" spans="2:17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</row>
    <row r="2134" spans="2:17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</row>
    <row r="2135" spans="2:17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</row>
    <row r="2136" spans="2:17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</row>
    <row r="2137" spans="2:17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</row>
    <row r="2138" spans="2:17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</row>
    <row r="2139" spans="2:17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</row>
    <row r="2140" spans="2:17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</row>
    <row r="2141" spans="2:17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</row>
    <row r="2142" spans="2:17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</row>
    <row r="2143" spans="2:17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</row>
    <row r="2144" spans="2:17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</row>
    <row r="2145" spans="2:17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</row>
    <row r="2146" spans="2:17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</row>
    <row r="2147" spans="2:17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</row>
    <row r="2148" spans="2:17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</row>
    <row r="2149" spans="2:17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</row>
    <row r="2150" spans="2:17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</row>
    <row r="2151" spans="2:17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2:17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</row>
    <row r="2153" spans="2:17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</row>
    <row r="2154" spans="2:17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</row>
    <row r="2155" spans="2:17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</row>
    <row r="2156" spans="2:17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</row>
    <row r="2157" spans="2:17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</row>
    <row r="2158" spans="2:17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</row>
    <row r="2159" spans="2:17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</row>
    <row r="2160" spans="2:17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</row>
    <row r="2161" spans="2:17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</row>
    <row r="2162" spans="2:17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</row>
    <row r="2163" spans="2:17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</row>
    <row r="2164" spans="2:17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</row>
    <row r="2165" spans="2:17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2:17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2:17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2:17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2:17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2:17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2:17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2:17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2:17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2:17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2:17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2:17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2:17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2:17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2:17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2:17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2:17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2:17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2:17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2:17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2:17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2:17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2:17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2:17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2:17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2:17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2:17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2:17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2:17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2:17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2:17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2:17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2:17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2:17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2:17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2:17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2:17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2:17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2:17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2:17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2:17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2:17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2:17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2:17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2:17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2:17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2:17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2:17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2:17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2:17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2:17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2:17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2:17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2:17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2:17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2:17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2:17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2:17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2:17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2:17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2:17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2:17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2:17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2:17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2:17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2:17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2:17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2:17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2:17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2:17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2:17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2:17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2:17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2:17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2:17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2:17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2:17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2:17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2:17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2:17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2:17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2:17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2:17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2:17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2:17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2:17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2:17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2:17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2:17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2:17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2:17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2:17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2:17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2:17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2:17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2:17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2:17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2:17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2:17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2:17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2:17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2:17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2:17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2:17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2:17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2:17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2:17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2:17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2:17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2:17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2:17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2:17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2:17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2:17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2:17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2:17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2:17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2:17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2:17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2:17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2:17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2:17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2:17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2:17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2:17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2:17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2:17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2:17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2:17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2:17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2:17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2:17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2:17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2:17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2:17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2:17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2:17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2:17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2:17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2:17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2:17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2:17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2:17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2:17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2:17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2:17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2:17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2:17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2:17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2:17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2:17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2:17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2:17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2:17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2:17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2:17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2:17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2:17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2:17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2:17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2:17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2:17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2:17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2:17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2:17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2:17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2:17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2:17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2:17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2:17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2:17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2:17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2:17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2:17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2:17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2:17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2:17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2:17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2:17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2:17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2:17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2:17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2:17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2:17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2:17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2:17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2:17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2:17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2:17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2:17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2:17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2:17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2:17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2:17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2:17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2:17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2:17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2:17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2:17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2:17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2:17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2:17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2:17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2:17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2:17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2:17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2:17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2:17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2:17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2:17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2:17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2:17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2:17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2:17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2:17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2:17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2:17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2:17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2:17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2:17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2:17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2:17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2:17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2:17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2:17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2:17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2:17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2:17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2:17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2:17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2:17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2:17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2:17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2:17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2:17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2:17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2:17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2:17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2:17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2:17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2:17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2:17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2:17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2:17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2:17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2:17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2:17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2:17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2:17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2:17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2:17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2:17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2:17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2:17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2:17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2:17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2:17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2:17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2:17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2:17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2:17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2:17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2:17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2:17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2:17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2:17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2:17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2:17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2:17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2:17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2:17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2:17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2:17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2:17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2:17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2:17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2:17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2:17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2:17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2:17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2:17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2:17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2:17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2:17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2:17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2:17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2:17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2:17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2:17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2:17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2:17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2:17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2:17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2:17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2:17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2:17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2:17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2:17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2:17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2:17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2:17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2:17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2:17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2:17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2:17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2:17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2:17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2:17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2:17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2:17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2:17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2:17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2:17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2:17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2:17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2:17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2:17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2:17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2:17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2:17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2:17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2:17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2:17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2:17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2:17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2:17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2:17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2:17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2:17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2:17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2:17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2:17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2:17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2:17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2:17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2:17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2:17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2:17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2:17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2:17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2:17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2:17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2:17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2:17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2:17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2:17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2:17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2:17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2:17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2:17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2:17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2:17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2:17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2:17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2:17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2:17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2:17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2:17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2:17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2:17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2:17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2:17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2:17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2:17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2:17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2:17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2:17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2:17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2:17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2:17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2:17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2:17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2:17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2:17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2:17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2:17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2:17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2:17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2:17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2:17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2:17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2:17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2:17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2:17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2:17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2:17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2:17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2:17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2:17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2:17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2:17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2:17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2:17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2:17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2:17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2:17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2:17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2:17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2:17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2:17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2:17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2:17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2:17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2:17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2:17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2:17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2:17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2:17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2:17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2:17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2:17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2:17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2:17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2:17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2:17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2:17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2:17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2:17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2:17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2:17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2:17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2:17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2:17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2:17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2:17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2:17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2:17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2:17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2:17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2:17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2:17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2:17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2:17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2:17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2:17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2:17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2:17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2:17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2:17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2:17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2:17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2:17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2:17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2:17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2:17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2:17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2:17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2:17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2:17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2:17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2:17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2:17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2:17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2:17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2:17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2:17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2:17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2:17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2:17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2:17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2:17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2:17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2:17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2:17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2:17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2:17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2:17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2:17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2:17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2:17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2:17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2:17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2:17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2:17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2:17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2:17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2:17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2:17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2:17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2:17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2:17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2:17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2:17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2:17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2:17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2:17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2:17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2:17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2:17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2:17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2:17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2:17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2:17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2:17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2:17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2:17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2:17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2:17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2:17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2:17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2:17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2:17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2:17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2:17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2:17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2:17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2:17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2:17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2:17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2:17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2:17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2:17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2:17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2:17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2:17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2:17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2:17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2:17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2:17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2:17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2:17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2:17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2:17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2:17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2:17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2:17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2:17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2:17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2:17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2:17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2:17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2:17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2:17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2:17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2:17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2:17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2:17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2:17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2:17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2:17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2:17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2:17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2:17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2:17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2:17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2:17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2:17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2:17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2:17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2:17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2:17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2:17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2:17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2:17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2:17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2:17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2:17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2:17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2:17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2:17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2:17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2:17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2:17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2:17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2:17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2:17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2:17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2:17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2:17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2:17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2:17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2:17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2:17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2:17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2:17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2:17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2:17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2:17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2:17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2:17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2:17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2:17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2:17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2:17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2:17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2:17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2:17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2:17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2:17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2:17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2:17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2:17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2:17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2:17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2:17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2:17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2:17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2:17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2:17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2:17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2:17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2:17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2:17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2:17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2:17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2:17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2:17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2:17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2:17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2:17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2:17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2:17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2:17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2:17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2:17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2:17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2:17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2:17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2:17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2:17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2:17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2:17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2:17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2:17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2:17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2:17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2:17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2:17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2:17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2:17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2:17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2:17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2:17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2:17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2:17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2:17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2:17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2:17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2:17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2:17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2:17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2:17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2:17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2:17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2:17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2:17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2:17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2:17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2:17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2:17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2:17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2:17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2:17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2:17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2:17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2:17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2:17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2:17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2:17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2:17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2:17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2:17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2:17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2:17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2:17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2:17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2:17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2:17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2:17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2:17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2:17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2:17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2:17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2:17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2:17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2:17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2:17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2:17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2:17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2:17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2:17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2:17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2:17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2:17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2:17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2:17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2:17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2:17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2:17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2:17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2:17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2:17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2:17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2:17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2:17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2:17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2:17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2:17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2:17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2:17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2:17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2:17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2:17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2:17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2:17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2:17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2:17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2:17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2:17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2:17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2:17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2:17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2:17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2:17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2:17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2:17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2:17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2:17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2:17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2:17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2:17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2:17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2:17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2:17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2:17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2:17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2:17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2:17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2:17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2:17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2:17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2:17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2:17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2:17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2:17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2:17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2:17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2:17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2:17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2:17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2:17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2:17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2:17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2:17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2:17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2:17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2:17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2:17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2:17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2:17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2:17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2:17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2:17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2:17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2:17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2:17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2:17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2:17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2:17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2:17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2:17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2:17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2:17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2:17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2:17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2:17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2:17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2:17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2:17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2:17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2:17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2:17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2:17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2:17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2:17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2:17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2:17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2:17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2:17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2:17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2:17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2:17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2:17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2:17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2:17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2:17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2:17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2:17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2:17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2:17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2:17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2:17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2:17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2:17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2:17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2:17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2:17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2:17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2:17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2:17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2:17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2:17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2:17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2:17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2:17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2:17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2:17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2:17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2:17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2:17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2:17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2:17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2:17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2:17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2:17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2:17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2:17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2:17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2:17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2:17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2:17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2:17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2:17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2:17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2:17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2:17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2:17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2:17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2:17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2:17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2:17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2:17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2:17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2:17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2:17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2:17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2:17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2:17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2:17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2:17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2:17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2:17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2:17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2:17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2:17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2:17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2:17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2:17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2:17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2:17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2:17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2:17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2:17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2:17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2:17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2:17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2:17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2:17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2:17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2:17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2:17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2:17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2:17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2:17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2:17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2:17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2:17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2:17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2:17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2:17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2:17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2:17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2:17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2:17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2:17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2:17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2:17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2:17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2:17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2:17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2:17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2:17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2:17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2:17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2:17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2:17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2:17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2:17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2:17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2:17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2:17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2:17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2:17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2:17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2:17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2:17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2:17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2:17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2:17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2:17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2:17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2:17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2:17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2:17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2:17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2:17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2:17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2:17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2:17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2:17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2:17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2:17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2:17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2:17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2:17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2:17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2:17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2:17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2:17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2:17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2:17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2:17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2:17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2:17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2:17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2:17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2:17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2:17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2:17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2:17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2:17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2:17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2:17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2:17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2:17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2:17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2:17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2:17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2:17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2:17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2:17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2:17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2:17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2:17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2:17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2:17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2:17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2:17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2:17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2:17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2:17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2:17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2:17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2:17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2:17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2:17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2:17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2:17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2:17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2:17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2:17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2:17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2:17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2:17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2:17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2:17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2:17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2:17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2:17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2:17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2:17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2:17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2:17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2:17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2:17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2:17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2:17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2:17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2:17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2:17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2:17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2:17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2:17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2:17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2:17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2:17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2:17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2:17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2:17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2:17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2:17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2:17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2:17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2:17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2:17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2:17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2:17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2:17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2:17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2:17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2:17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2:17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2:17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2:17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2:17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2:17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2:17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2:17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2:17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2:17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2:17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2:17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2:17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2:17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2:17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2:17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2:17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2:17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2:17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2:17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2:17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2:17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2:17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2:17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2:17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2:17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2:17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2:17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2:17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2:17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</sheetData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7.42578125" customWidth="1"/>
    <col min="9" max="9" width="14" customWidth="1"/>
    <col min="10" max="10" width="12.7109375" customWidth="1"/>
    <col min="11" max="11" width="14" customWidth="1"/>
    <col min="12" max="12" width="16.140625" customWidth="1"/>
    <col min="13" max="13" width="14" customWidth="1"/>
  </cols>
  <sheetData>
    <row r="1" spans="1:13">
      <c r="A1" s="15" t="s">
        <v>0</v>
      </c>
      <c r="B1" s="16" t="s">
        <v>1</v>
      </c>
      <c r="C1" s="113" t="s">
        <v>62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idden="1">
      <c r="A2" s="15" t="s">
        <v>63</v>
      </c>
      <c r="B2" s="16" t="s">
        <v>64</v>
      </c>
      <c r="C2" s="113" t="s">
        <v>62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13" hidden="1">
      <c r="A3" s="15" t="s">
        <v>3</v>
      </c>
      <c r="B3" s="16" t="s">
        <v>5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 s="9" customFormat="1">
      <c r="A4" s="113" t="s">
        <v>210</v>
      </c>
      <c r="B4" s="113"/>
      <c r="C4" s="113" t="s">
        <v>66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s="7" customFormat="1" ht="30.75" customHeight="1">
      <c r="A5" s="16"/>
      <c r="B5" s="15" t="s">
        <v>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s="7" customFormat="1" ht="45">
      <c r="A6" s="16"/>
      <c r="B6" s="17" t="s">
        <v>67</v>
      </c>
      <c r="C6" s="17"/>
      <c r="D6" s="17" t="s">
        <v>68</v>
      </c>
      <c r="E6" s="17"/>
      <c r="F6" s="28" t="s">
        <v>69</v>
      </c>
      <c r="G6" s="28"/>
      <c r="H6" s="28" t="s">
        <v>70</v>
      </c>
      <c r="I6" s="28"/>
      <c r="J6" s="17" t="s">
        <v>71</v>
      </c>
      <c r="K6" s="17"/>
      <c r="L6" s="17" t="s">
        <v>72</v>
      </c>
      <c r="M6" s="17"/>
    </row>
    <row r="7" spans="1:13" s="8" customFormat="1" ht="45" customHeight="1">
      <c r="A7" s="42" t="s">
        <v>211</v>
      </c>
      <c r="B7" s="28" t="s">
        <v>21</v>
      </c>
      <c r="C7" s="28" t="s">
        <v>212</v>
      </c>
      <c r="D7" s="28" t="s">
        <v>21</v>
      </c>
      <c r="E7" s="28" t="s">
        <v>212</v>
      </c>
      <c r="F7" s="28" t="s">
        <v>21</v>
      </c>
      <c r="G7" s="28" t="s">
        <v>212</v>
      </c>
      <c r="H7" s="28" t="s">
        <v>21</v>
      </c>
      <c r="I7" s="28" t="s">
        <v>212</v>
      </c>
      <c r="J7" s="28" t="s">
        <v>21</v>
      </c>
      <c r="K7" s="28" t="s">
        <v>212</v>
      </c>
      <c r="L7" s="28" t="s">
        <v>21</v>
      </c>
      <c r="M7" s="28" t="s">
        <v>212</v>
      </c>
    </row>
    <row r="8" spans="1:13">
      <c r="A8" s="18" t="s">
        <v>75</v>
      </c>
      <c r="B8" s="19">
        <v>219983</v>
      </c>
      <c r="C8" s="29">
        <v>9.6095302454944201E-2</v>
      </c>
      <c r="D8" s="19"/>
      <c r="E8" s="29">
        <v>0</v>
      </c>
      <c r="F8" s="19">
        <v>101493130.79999998</v>
      </c>
      <c r="G8" s="29">
        <v>0.13013791038408376</v>
      </c>
      <c r="H8" s="19">
        <v>590777468.15999997</v>
      </c>
      <c r="I8" s="29">
        <v>1.6246100734074117E-2</v>
      </c>
      <c r="J8" s="19">
        <v>127355642.34999999</v>
      </c>
      <c r="K8" s="29">
        <v>3.3297791555955435E-2</v>
      </c>
      <c r="L8" s="19">
        <v>5705690.29</v>
      </c>
      <c r="M8" s="29">
        <v>1.3314729790392214E-3</v>
      </c>
    </row>
    <row r="9" spans="1:13">
      <c r="A9" s="18" t="s">
        <v>76</v>
      </c>
      <c r="B9" s="19">
        <v>208968</v>
      </c>
      <c r="C9" s="29">
        <v>9.1283613567433752E-2</v>
      </c>
      <c r="D9" s="19">
        <v>45652662.019999996</v>
      </c>
      <c r="E9" s="29">
        <v>1.3412405368349711E-3</v>
      </c>
      <c r="F9" s="19">
        <v>211002236.25999999</v>
      </c>
      <c r="G9" s="29">
        <v>0.27055417343816091</v>
      </c>
      <c r="H9" s="19">
        <v>792522558.69000006</v>
      </c>
      <c r="I9" s="29">
        <v>2.1793995229040908E-2</v>
      </c>
      <c r="J9" s="19">
        <v>167148507.79000002</v>
      </c>
      <c r="K9" s="29">
        <v>4.3701842090237107E-2</v>
      </c>
      <c r="L9" s="19">
        <v>10168652.439999999</v>
      </c>
      <c r="M9" s="29">
        <v>2.3729444237151624E-3</v>
      </c>
    </row>
    <row r="10" spans="1:13">
      <c r="A10" s="18" t="s">
        <v>77</v>
      </c>
      <c r="B10" s="19">
        <v>80913</v>
      </c>
      <c r="C10" s="29">
        <v>3.5345273078087401E-2</v>
      </c>
      <c r="D10" s="19">
        <v>120791924.33</v>
      </c>
      <c r="E10" s="29">
        <v>3.5487749950424119E-3</v>
      </c>
      <c r="F10" s="19">
        <v>35352124.049999997</v>
      </c>
      <c r="G10" s="29">
        <v>4.5329684041098793E-2</v>
      </c>
      <c r="H10" s="19">
        <v>339473962.36000001</v>
      </c>
      <c r="I10" s="29">
        <v>9.3353732773068208E-3</v>
      </c>
      <c r="J10" s="19">
        <v>65371114.029999994</v>
      </c>
      <c r="K10" s="29">
        <v>1.7091615955023554E-2</v>
      </c>
      <c r="L10" s="19">
        <v>7505541.169999999</v>
      </c>
      <c r="M10" s="29">
        <v>1.7514840015828168E-3</v>
      </c>
    </row>
    <row r="11" spans="1:13">
      <c r="A11" s="18" t="s">
        <v>78</v>
      </c>
      <c r="B11" s="19">
        <v>79299</v>
      </c>
      <c r="C11" s="29">
        <v>3.4640228514815324E-2</v>
      </c>
      <c r="D11" s="19">
        <v>196681390.25999999</v>
      </c>
      <c r="E11" s="29">
        <v>5.7783498658238999E-3</v>
      </c>
      <c r="F11" s="19">
        <v>31207564.169999998</v>
      </c>
      <c r="G11" s="29">
        <v>4.0015389783019717E-2</v>
      </c>
      <c r="H11" s="19">
        <v>362175028.70999998</v>
      </c>
      <c r="I11" s="29">
        <v>9.9596418565430153E-3</v>
      </c>
      <c r="J11" s="19">
        <v>66395209.399999999</v>
      </c>
      <c r="K11" s="29">
        <v>1.7359370987580062E-2</v>
      </c>
      <c r="L11" s="19">
        <v>9693385.9000000004</v>
      </c>
      <c r="M11" s="29">
        <v>2.262036799275655E-3</v>
      </c>
    </row>
    <row r="12" spans="1:13">
      <c r="A12" s="18" t="s">
        <v>79</v>
      </c>
      <c r="B12" s="19">
        <v>77310</v>
      </c>
      <c r="C12" s="29">
        <v>3.3771372482381531E-2</v>
      </c>
      <c r="D12" s="19">
        <v>272522976.97000003</v>
      </c>
      <c r="E12" s="29">
        <v>8.0065180814861778E-3</v>
      </c>
      <c r="F12" s="19">
        <v>28098409.09</v>
      </c>
      <c r="G12" s="29">
        <v>3.6028726429727452E-2</v>
      </c>
      <c r="H12" s="19">
        <v>390328880.53999996</v>
      </c>
      <c r="I12" s="29">
        <v>1.0733859455441865E-2</v>
      </c>
      <c r="J12" s="19">
        <v>69859322.819999993</v>
      </c>
      <c r="K12" s="29">
        <v>1.8265081362534234E-2</v>
      </c>
      <c r="L12" s="19">
        <v>11381833.51</v>
      </c>
      <c r="M12" s="29">
        <v>2.6560508895915095E-3</v>
      </c>
    </row>
    <row r="13" spans="1:13">
      <c r="A13" s="18" t="s">
        <v>80</v>
      </c>
      <c r="B13" s="19">
        <v>95714</v>
      </c>
      <c r="C13" s="29">
        <v>4.1810802558254638E-2</v>
      </c>
      <c r="D13" s="19">
        <v>430105914.63</v>
      </c>
      <c r="E13" s="29">
        <v>1.2636185105296023E-2</v>
      </c>
      <c r="F13" s="19">
        <v>24165013.34</v>
      </c>
      <c r="G13" s="29">
        <v>3.0985193930692195E-2</v>
      </c>
      <c r="H13" s="19">
        <v>531086537.96000004</v>
      </c>
      <c r="I13" s="29">
        <v>1.4604628407852713E-2</v>
      </c>
      <c r="J13" s="19">
        <v>100419727.57000002</v>
      </c>
      <c r="K13" s="29">
        <v>2.6255257286067875E-2</v>
      </c>
      <c r="L13" s="19">
        <v>12177624.279999999</v>
      </c>
      <c r="M13" s="29">
        <v>2.8417556603325474E-3</v>
      </c>
    </row>
    <row r="14" spans="1:13">
      <c r="A14" s="18" t="s">
        <v>81</v>
      </c>
      <c r="B14" s="19">
        <v>80082</v>
      </c>
      <c r="C14" s="29">
        <v>3.4982266862425011E-2</v>
      </c>
      <c r="D14" s="19">
        <v>440464827.5</v>
      </c>
      <c r="E14" s="29">
        <v>1.2940522097796017E-2</v>
      </c>
      <c r="F14" s="19">
        <v>20080153.059999999</v>
      </c>
      <c r="G14" s="29">
        <v>2.5747448510288398E-2</v>
      </c>
      <c r="H14" s="19">
        <v>511224563</v>
      </c>
      <c r="I14" s="29">
        <v>1.4058433497977736E-2</v>
      </c>
      <c r="J14" s="19">
        <v>94090049.060000002</v>
      </c>
      <c r="K14" s="29">
        <v>2.4600330093576733E-2</v>
      </c>
      <c r="L14" s="19">
        <v>13578263.109999999</v>
      </c>
      <c r="M14" s="29">
        <v>3.1686070421551153E-3</v>
      </c>
    </row>
    <row r="15" spans="1:13">
      <c r="A15" s="18" t="s">
        <v>82</v>
      </c>
      <c r="B15" s="19">
        <v>93328</v>
      </c>
      <c r="C15" s="29">
        <v>4.0768524783801621E-2</v>
      </c>
      <c r="D15" s="19">
        <v>605158632.75</v>
      </c>
      <c r="E15" s="29">
        <v>1.7779101010678089E-2</v>
      </c>
      <c r="F15" s="19">
        <v>20422678.23</v>
      </c>
      <c r="G15" s="29">
        <v>2.618664581878007E-2</v>
      </c>
      <c r="H15" s="19">
        <v>662758854.46000004</v>
      </c>
      <c r="I15" s="29">
        <v>1.8225554785445266E-2</v>
      </c>
      <c r="J15" s="19">
        <v>127792259.90000001</v>
      </c>
      <c r="K15" s="29">
        <v>3.3411947473206569E-2</v>
      </c>
      <c r="L15" s="19">
        <v>13310798.550000001</v>
      </c>
      <c r="M15" s="29">
        <v>3.1061918362132921E-3</v>
      </c>
    </row>
    <row r="16" spans="1:13">
      <c r="A16" s="18" t="s">
        <v>83</v>
      </c>
      <c r="B16" s="19">
        <v>80477</v>
      </c>
      <c r="C16" s="29">
        <v>3.5154814943275367E-2</v>
      </c>
      <c r="D16" s="19">
        <v>603239367.1500001</v>
      </c>
      <c r="E16" s="29">
        <v>1.7722714445037185E-2</v>
      </c>
      <c r="F16" s="19">
        <v>18298799.359999999</v>
      </c>
      <c r="G16" s="29">
        <v>2.3463336803952545E-2</v>
      </c>
      <c r="H16" s="19">
        <v>646422874.88</v>
      </c>
      <c r="I16" s="29">
        <v>1.7776323079515377E-2</v>
      </c>
      <c r="J16" s="19">
        <v>123737058.67000002</v>
      </c>
      <c r="K16" s="29">
        <v>3.2351694132385554E-2</v>
      </c>
      <c r="L16" s="19">
        <v>13712009.32</v>
      </c>
      <c r="M16" s="29">
        <v>3.1998178958139644E-3</v>
      </c>
    </row>
    <row r="17" spans="1:13">
      <c r="A17" s="18" t="s">
        <v>84</v>
      </c>
      <c r="B17" s="19">
        <v>80010</v>
      </c>
      <c r="C17" s="29">
        <v>3.4950815060345961E-2</v>
      </c>
      <c r="D17" s="19">
        <v>679841403.10000002</v>
      </c>
      <c r="E17" s="29">
        <v>1.9973224081807531E-2</v>
      </c>
      <c r="F17" s="19">
        <v>18690534.77</v>
      </c>
      <c r="G17" s="29">
        <v>2.3965633139468211E-2</v>
      </c>
      <c r="H17" s="19">
        <v>717146508.54999995</v>
      </c>
      <c r="I17" s="29">
        <v>1.9721189528909815E-2</v>
      </c>
      <c r="J17" s="19">
        <v>139232101.39999998</v>
      </c>
      <c r="K17" s="29">
        <v>3.6402953216425359E-2</v>
      </c>
      <c r="L17" s="19">
        <v>13808928.16</v>
      </c>
      <c r="M17" s="29">
        <v>3.2224347589910624E-3</v>
      </c>
    </row>
    <row r="18" spans="1:13">
      <c r="A18" s="18" t="s">
        <v>85</v>
      </c>
      <c r="B18" s="19">
        <v>75116</v>
      </c>
      <c r="C18" s="29">
        <v>3.2812966180139326E-2</v>
      </c>
      <c r="D18" s="19">
        <v>712695930.78999996</v>
      </c>
      <c r="E18" s="29">
        <v>2.0938465152242593E-2</v>
      </c>
      <c r="F18" s="19">
        <v>17326034.149999999</v>
      </c>
      <c r="G18" s="29">
        <v>2.2216024491031612E-2</v>
      </c>
      <c r="H18" s="19">
        <v>742407070.22000003</v>
      </c>
      <c r="I18" s="29">
        <v>2.0415843017927052E-2</v>
      </c>
      <c r="J18" s="19">
        <v>142359242.58000001</v>
      </c>
      <c r="K18" s="29">
        <v>3.7220560455934408E-2</v>
      </c>
      <c r="L18" s="19">
        <v>15688431.780000001</v>
      </c>
      <c r="M18" s="29">
        <v>3.6610334485172691E-3</v>
      </c>
    </row>
    <row r="19" spans="1:13">
      <c r="A19" s="18" t="s">
        <v>86</v>
      </c>
      <c r="B19" s="19">
        <v>68973</v>
      </c>
      <c r="C19" s="29">
        <v>3.0129515899978029E-2</v>
      </c>
      <c r="D19" s="19">
        <v>724082605.91999996</v>
      </c>
      <c r="E19" s="29">
        <v>2.1272997019353344E-2</v>
      </c>
      <c r="F19" s="19">
        <v>15744064.859999999</v>
      </c>
      <c r="G19" s="29">
        <v>2.0187570190039722E-2</v>
      </c>
      <c r="H19" s="19">
        <v>746931174.8499999</v>
      </c>
      <c r="I19" s="29">
        <v>2.0540253753799198E-2</v>
      </c>
      <c r="J19" s="19">
        <v>135722475.34999999</v>
      </c>
      <c r="K19" s="29">
        <v>3.5485343328901985E-2</v>
      </c>
      <c r="L19" s="19">
        <v>23035498.040000003</v>
      </c>
      <c r="M19" s="29">
        <v>5.3755359369446164E-3</v>
      </c>
    </row>
    <row r="20" spans="1:13">
      <c r="A20" s="18" t="s">
        <v>87</v>
      </c>
      <c r="B20" s="19">
        <v>75251</v>
      </c>
      <c r="C20" s="29">
        <v>3.2871938309037542E-2</v>
      </c>
      <c r="D20" s="19">
        <v>865031924.37</v>
      </c>
      <c r="E20" s="29">
        <v>2.5413980944049383E-2</v>
      </c>
      <c r="F20" s="19">
        <v>15568949.109999999</v>
      </c>
      <c r="G20" s="29">
        <v>1.9963030877864503E-2</v>
      </c>
      <c r="H20" s="19">
        <v>884890239.81000006</v>
      </c>
      <c r="I20" s="29">
        <v>2.4334062738253948E-2</v>
      </c>
      <c r="J20" s="19">
        <v>151985066.96000001</v>
      </c>
      <c r="K20" s="29">
        <v>3.973728203846643E-2</v>
      </c>
      <c r="L20" s="19">
        <v>36488807.689999998</v>
      </c>
      <c r="M20" s="29">
        <v>8.5149839909367999E-3</v>
      </c>
    </row>
    <row r="21" spans="1:13">
      <c r="A21" s="18" t="s">
        <v>88</v>
      </c>
      <c r="B21" s="19">
        <v>62973</v>
      </c>
      <c r="C21" s="29">
        <v>2.7508532393390402E-2</v>
      </c>
      <c r="D21" s="19">
        <v>786880108.78999996</v>
      </c>
      <c r="E21" s="29">
        <v>2.3117939958811191E-2</v>
      </c>
      <c r="F21" s="19">
        <v>13255086.68</v>
      </c>
      <c r="G21" s="29">
        <v>1.6996118544163608E-2</v>
      </c>
      <c r="H21" s="19">
        <v>802107991.67999995</v>
      </c>
      <c r="I21" s="29">
        <v>2.2057590099069161E-2</v>
      </c>
      <c r="J21" s="19">
        <v>130139776.84</v>
      </c>
      <c r="K21" s="29">
        <v>3.4025717921848136E-2</v>
      </c>
      <c r="L21" s="19">
        <v>40638976.490000002</v>
      </c>
      <c r="M21" s="29">
        <v>9.4834623581093788E-3</v>
      </c>
    </row>
    <row r="22" spans="1:13">
      <c r="A22" s="18" t="s">
        <v>89</v>
      </c>
      <c r="B22" s="19">
        <v>62137</v>
      </c>
      <c r="C22" s="29">
        <v>2.7143342024805863E-2</v>
      </c>
      <c r="D22" s="19">
        <v>838731804.14999998</v>
      </c>
      <c r="E22" s="29">
        <v>2.4641303386993815E-2</v>
      </c>
      <c r="F22" s="19">
        <v>13669013.169999998</v>
      </c>
      <c r="G22" s="29">
        <v>1.7526869029803549E-2</v>
      </c>
      <c r="H22" s="19">
        <v>851662405.57000005</v>
      </c>
      <c r="I22" s="29">
        <v>2.3420313024813694E-2</v>
      </c>
      <c r="J22" s="19">
        <v>130410635.25</v>
      </c>
      <c r="K22" s="29">
        <v>3.4096535254405508E-2</v>
      </c>
      <c r="L22" s="19">
        <v>51166814.460000001</v>
      </c>
      <c r="M22" s="29">
        <v>1.1940225882292555E-2</v>
      </c>
    </row>
    <row r="23" spans="1:13">
      <c r="A23" s="18" t="s">
        <v>90</v>
      </c>
      <c r="B23" s="19">
        <v>60078</v>
      </c>
      <c r="C23" s="29">
        <v>2.6243907851461877E-2</v>
      </c>
      <c r="D23" s="19">
        <v>870749618.35000002</v>
      </c>
      <c r="E23" s="29">
        <v>2.5581962450578699E-2</v>
      </c>
      <c r="F23" s="19">
        <v>13299298.75</v>
      </c>
      <c r="G23" s="29">
        <v>1.7052808749285893E-2</v>
      </c>
      <c r="H23" s="19">
        <v>882134116.06999993</v>
      </c>
      <c r="I23" s="29">
        <v>2.4258270639995572E-2</v>
      </c>
      <c r="J23" s="19">
        <v>128348552.66999999</v>
      </c>
      <c r="K23" s="29">
        <v>3.3557393095856244E-2</v>
      </c>
      <c r="L23" s="19">
        <v>59925710.089999996</v>
      </c>
      <c r="M23" s="29">
        <v>1.3984191163410138E-2</v>
      </c>
    </row>
    <row r="24" spans="1:13">
      <c r="A24" s="18" t="s">
        <v>91</v>
      </c>
      <c r="B24" s="19">
        <v>57048</v>
      </c>
      <c r="C24" s="29">
        <v>2.4920311180635125E-2</v>
      </c>
      <c r="D24" s="19">
        <v>884265931.03999996</v>
      </c>
      <c r="E24" s="29">
        <v>2.5979061451737118E-2</v>
      </c>
      <c r="F24" s="19">
        <v>13091330.049999999</v>
      </c>
      <c r="G24" s="29">
        <v>1.6786144278203338E-2</v>
      </c>
      <c r="H24" s="19">
        <v>893761190.95999992</v>
      </c>
      <c r="I24" s="29">
        <v>2.4578009695877111E-2</v>
      </c>
      <c r="J24" s="19">
        <v>124320973.33000001</v>
      </c>
      <c r="K24" s="29">
        <v>3.2504361641075223E-2</v>
      </c>
      <c r="L24" s="19">
        <v>66908287.969999999</v>
      </c>
      <c r="M24" s="29">
        <v>1.5613637084712848E-2</v>
      </c>
    </row>
    <row r="25" spans="1:13">
      <c r="A25" s="18" t="s">
        <v>92</v>
      </c>
      <c r="B25" s="19">
        <v>62426</v>
      </c>
      <c r="C25" s="29">
        <v>2.72695860637065E-2</v>
      </c>
      <c r="D25" s="19">
        <v>1027860038.49</v>
      </c>
      <c r="E25" s="29">
        <v>3.0197747268529199E-2</v>
      </c>
      <c r="F25" s="19">
        <v>11153759.41</v>
      </c>
      <c r="G25" s="29">
        <v>1.4301725950345904E-2</v>
      </c>
      <c r="H25" s="19">
        <v>1037150781.95</v>
      </c>
      <c r="I25" s="29">
        <v>2.8521155575655866E-2</v>
      </c>
      <c r="J25" s="19">
        <v>138353487.49000001</v>
      </c>
      <c r="K25" s="29">
        <v>3.6173235064221779E-2</v>
      </c>
      <c r="L25" s="19">
        <v>84195536.370000005</v>
      </c>
      <c r="M25" s="29">
        <v>1.9647768444222551E-2</v>
      </c>
    </row>
    <row r="26" spans="1:13">
      <c r="A26" s="18" t="s">
        <v>93</v>
      </c>
      <c r="B26" s="19">
        <v>51157</v>
      </c>
      <c r="C26" s="29">
        <v>2.2346942207750509E-2</v>
      </c>
      <c r="D26" s="19">
        <v>894858631.48000002</v>
      </c>
      <c r="E26" s="29">
        <v>2.629026694548146E-2</v>
      </c>
      <c r="F26" s="19">
        <v>12126628.98</v>
      </c>
      <c r="G26" s="29">
        <v>1.5549172077173457E-2</v>
      </c>
      <c r="H26" s="19">
        <v>901764702.64999998</v>
      </c>
      <c r="I26" s="29">
        <v>2.47981024789466E-2</v>
      </c>
      <c r="J26" s="19">
        <v>115098881.56999999</v>
      </c>
      <c r="K26" s="29">
        <v>3.0093198040718454E-2</v>
      </c>
      <c r="L26" s="19">
        <v>77364217.599999994</v>
      </c>
      <c r="M26" s="29">
        <v>1.8053620165722411E-2</v>
      </c>
    </row>
    <row r="27" spans="1:13">
      <c r="A27" s="18" t="s">
        <v>94</v>
      </c>
      <c r="B27" s="19">
        <v>48010</v>
      </c>
      <c r="C27" s="29">
        <v>2.0972236358545303E-2</v>
      </c>
      <c r="D27" s="19">
        <v>887950879.42000008</v>
      </c>
      <c r="E27" s="29">
        <v>2.6087322436413877E-2</v>
      </c>
      <c r="F27" s="19">
        <v>10255083.029999999</v>
      </c>
      <c r="G27" s="29">
        <v>1.3149412830404855E-2</v>
      </c>
      <c r="H27" s="19">
        <v>893746621.24000001</v>
      </c>
      <c r="I27" s="29">
        <v>2.4577609035473586E-2</v>
      </c>
      <c r="J27" s="19">
        <v>109985470.93000001</v>
      </c>
      <c r="K27" s="29">
        <v>2.875627037509686E-2</v>
      </c>
      <c r="L27" s="19">
        <v>80703729.910000011</v>
      </c>
      <c r="M27" s="29">
        <v>1.8832924715730483E-2</v>
      </c>
    </row>
    <row r="28" spans="1:13">
      <c r="A28" s="18" t="s">
        <v>95</v>
      </c>
      <c r="B28" s="19">
        <v>44947</v>
      </c>
      <c r="C28" s="29">
        <v>1.9634224278432321E-2</v>
      </c>
      <c r="D28" s="19">
        <v>876204416.92999995</v>
      </c>
      <c r="E28" s="29">
        <v>2.5742220289925736E-2</v>
      </c>
      <c r="F28" s="19">
        <v>8575819.9800000004</v>
      </c>
      <c r="G28" s="29">
        <v>1.09962051936945E-2</v>
      </c>
      <c r="H28" s="19">
        <v>880958950.12000012</v>
      </c>
      <c r="I28" s="29">
        <v>2.4225954132627049E-2</v>
      </c>
      <c r="J28" s="19">
        <v>104380642.19</v>
      </c>
      <c r="K28" s="29">
        <v>2.7290858904920653E-2</v>
      </c>
      <c r="L28" s="19">
        <v>83338912</v>
      </c>
      <c r="M28" s="29">
        <v>1.9447867618227754E-2</v>
      </c>
    </row>
    <row r="29" spans="1:13">
      <c r="A29" s="18" t="s">
        <v>96</v>
      </c>
      <c r="B29" s="19">
        <v>74835</v>
      </c>
      <c r="C29" s="29">
        <v>3.2690216785914133E-2</v>
      </c>
      <c r="D29" s="19">
        <v>1566975454.3800001</v>
      </c>
      <c r="E29" s="29">
        <v>4.6036548727851255E-2</v>
      </c>
      <c r="F29" s="19">
        <v>18107830.289999999</v>
      </c>
      <c r="G29" s="29">
        <v>2.3218469830967297E-2</v>
      </c>
      <c r="H29" s="19">
        <v>1574115485.5599999</v>
      </c>
      <c r="I29" s="29">
        <v>4.3287430756495542E-2</v>
      </c>
      <c r="J29" s="19">
        <v>179979424.13999999</v>
      </c>
      <c r="K29" s="29">
        <v>4.705655154959542E-2</v>
      </c>
      <c r="L29" s="19">
        <v>154691628.61000001</v>
      </c>
      <c r="M29" s="29">
        <v>3.6098651190158725E-2</v>
      </c>
    </row>
    <row r="30" spans="1:13">
      <c r="A30" s="18" t="s">
        <v>97</v>
      </c>
      <c r="B30" s="19">
        <v>58261</v>
      </c>
      <c r="C30" s="29">
        <v>2.5450186679550256E-2</v>
      </c>
      <c r="D30" s="19">
        <v>1338333187.97</v>
      </c>
      <c r="E30" s="29">
        <v>3.9319212595106873E-2</v>
      </c>
      <c r="F30" s="19">
        <v>11968324.210000001</v>
      </c>
      <c r="G30" s="29">
        <v>1.5346188369712212E-2</v>
      </c>
      <c r="H30" s="19">
        <v>1342695065.52</v>
      </c>
      <c r="I30" s="29">
        <v>3.6923478746610575E-2</v>
      </c>
      <c r="J30" s="19">
        <v>145939327.29999998</v>
      </c>
      <c r="K30" s="29">
        <v>3.81565921272412E-2</v>
      </c>
      <c r="L30" s="19">
        <v>138407469.16</v>
      </c>
      <c r="M30" s="29">
        <v>3.2298599453729614E-2</v>
      </c>
    </row>
    <row r="31" spans="1:13">
      <c r="A31" s="18" t="s">
        <v>98</v>
      </c>
      <c r="B31" s="19">
        <v>48246</v>
      </c>
      <c r="C31" s="29">
        <v>2.1075328376471081E-2</v>
      </c>
      <c r="D31" s="19">
        <v>1204680061.48</v>
      </c>
      <c r="E31" s="29">
        <v>3.5392585248719334E-2</v>
      </c>
      <c r="F31" s="19">
        <v>10250109.370000001</v>
      </c>
      <c r="G31" s="29">
        <v>1.3143035436050591E-2</v>
      </c>
      <c r="H31" s="19">
        <v>1207723340.8999999</v>
      </c>
      <c r="I31" s="29">
        <v>3.3211820207469454E-2</v>
      </c>
      <c r="J31" s="19">
        <v>126127735.25</v>
      </c>
      <c r="K31" s="29">
        <v>3.2976748892187831E-2</v>
      </c>
      <c r="L31" s="19">
        <v>129607189.48999999</v>
      </c>
      <c r="M31" s="29">
        <v>3.0244976843135166E-2</v>
      </c>
    </row>
    <row r="32" spans="1:13">
      <c r="A32" s="18" t="s">
        <v>99</v>
      </c>
      <c r="B32" s="19">
        <v>41048</v>
      </c>
      <c r="C32" s="29">
        <v>1.7931021829734797E-2</v>
      </c>
      <c r="D32" s="19">
        <v>1107153920.9400001</v>
      </c>
      <c r="E32" s="29">
        <v>3.2527341311005306E-2</v>
      </c>
      <c r="F32" s="19">
        <v>9398917.6400000006</v>
      </c>
      <c r="G32" s="29">
        <v>1.2051608733521346E-2</v>
      </c>
      <c r="H32" s="19">
        <v>1109567271.04</v>
      </c>
      <c r="I32" s="29">
        <v>3.0512574747799191E-2</v>
      </c>
      <c r="J32" s="19">
        <v>112065273.63000001</v>
      </c>
      <c r="K32" s="29">
        <v>2.9300045550693651E-2</v>
      </c>
      <c r="L32" s="19">
        <v>124330567.34999999</v>
      </c>
      <c r="M32" s="29">
        <v>2.9013630688170606E-2</v>
      </c>
    </row>
    <row r="33" spans="1:13">
      <c r="A33" s="18" t="s">
        <v>100</v>
      </c>
      <c r="B33" s="19">
        <v>36300</v>
      </c>
      <c r="C33" s="29">
        <v>1.5856950214855121E-2</v>
      </c>
      <c r="D33" s="19">
        <v>1052021985.25</v>
      </c>
      <c r="E33" s="29">
        <v>3.0907606913278134E-2</v>
      </c>
      <c r="F33" s="19">
        <v>9014212.7799999993</v>
      </c>
      <c r="G33" s="29">
        <v>1.1558327205989616E-2</v>
      </c>
      <c r="H33" s="19">
        <v>1053866790.3800001</v>
      </c>
      <c r="I33" s="29">
        <v>2.8980837895076796E-2</v>
      </c>
      <c r="J33" s="19">
        <v>102011434.16999999</v>
      </c>
      <c r="K33" s="29">
        <v>2.6671417211196133E-2</v>
      </c>
      <c r="L33" s="19">
        <v>123900560.25999999</v>
      </c>
      <c r="M33" s="29">
        <v>2.8913284754194177E-2</v>
      </c>
    </row>
    <row r="34" spans="1:13">
      <c r="A34" s="18" t="s">
        <v>101</v>
      </c>
      <c r="B34" s="19">
        <v>45301</v>
      </c>
      <c r="C34" s="29">
        <v>1.9788862305320988E-2</v>
      </c>
      <c r="D34" s="19">
        <v>1424666346.0900002</v>
      </c>
      <c r="E34" s="29">
        <v>4.1855615210419847E-2</v>
      </c>
      <c r="F34" s="19">
        <v>10095255.029999999</v>
      </c>
      <c r="G34" s="29">
        <v>1.2944475986138472E-2</v>
      </c>
      <c r="H34" s="19">
        <v>1426518566.8499999</v>
      </c>
      <c r="I34" s="29">
        <v>3.9228585355925535E-2</v>
      </c>
      <c r="J34" s="19">
        <v>132617312.91000001</v>
      </c>
      <c r="K34" s="29">
        <v>3.4673482544671078E-2</v>
      </c>
      <c r="L34" s="19">
        <v>175816735.36000001</v>
      </c>
      <c r="M34" s="29">
        <v>4.1028380528297069E-2</v>
      </c>
    </row>
    <row r="35" spans="1:13">
      <c r="A35" s="18" t="s">
        <v>102</v>
      </c>
      <c r="B35" s="19">
        <v>38170</v>
      </c>
      <c r="C35" s="29">
        <v>1.6673823407741598E-2</v>
      </c>
      <c r="D35" s="19">
        <v>1315250316.55</v>
      </c>
      <c r="E35" s="29">
        <v>3.8641055364286678E-2</v>
      </c>
      <c r="F35" s="19">
        <v>7052943.4199999999</v>
      </c>
      <c r="G35" s="29">
        <v>9.0435215812258041E-3</v>
      </c>
      <c r="H35" s="19">
        <v>1316716598.01</v>
      </c>
      <c r="I35" s="29">
        <v>3.6209083186808981E-2</v>
      </c>
      <c r="J35" s="19">
        <v>114386450.08</v>
      </c>
      <c r="K35" s="29">
        <v>2.9906929141954437E-2</v>
      </c>
      <c r="L35" s="19">
        <v>171984027.10000002</v>
      </c>
      <c r="M35" s="29">
        <v>4.0133984368436376E-2</v>
      </c>
    </row>
    <row r="36" spans="1:13">
      <c r="A36" s="18" t="s">
        <v>103</v>
      </c>
      <c r="B36" s="19">
        <v>31773</v>
      </c>
      <c r="C36" s="29">
        <v>1.387941815913476E-2</v>
      </c>
      <c r="D36" s="19">
        <v>1189732415.75</v>
      </c>
      <c r="E36" s="29">
        <v>3.4953434769946785E-2</v>
      </c>
      <c r="F36" s="19">
        <v>5590217.1199999992</v>
      </c>
      <c r="G36" s="29">
        <v>7.1679646578616607E-3</v>
      </c>
      <c r="H36" s="19">
        <v>1190713725.5599999</v>
      </c>
      <c r="I36" s="29">
        <v>3.2744063837000278E-2</v>
      </c>
      <c r="J36" s="19">
        <v>95039083.659999996</v>
      </c>
      <c r="K36" s="29">
        <v>2.4848460099496251E-2</v>
      </c>
      <c r="L36" s="19">
        <v>165429735.40000001</v>
      </c>
      <c r="M36" s="29">
        <v>3.8604482791635746E-2</v>
      </c>
    </row>
    <row r="37" spans="1:13">
      <c r="A37" s="18" t="s">
        <v>104</v>
      </c>
      <c r="B37" s="19">
        <v>25399</v>
      </c>
      <c r="C37" s="29">
        <v>1.1095060013969841E-2</v>
      </c>
      <c r="D37" s="19">
        <v>1026898190.49</v>
      </c>
      <c r="E37" s="29">
        <v>3.0169488904815196E-2</v>
      </c>
      <c r="F37" s="19">
        <v>5554649.46</v>
      </c>
      <c r="G37" s="29">
        <v>7.1223586063666822E-3</v>
      </c>
      <c r="H37" s="19">
        <v>1027646570.97</v>
      </c>
      <c r="I37" s="29">
        <v>2.8259794272456746E-2</v>
      </c>
      <c r="J37" s="19">
        <v>73538561.980000004</v>
      </c>
      <c r="K37" s="29">
        <v>1.9227037475146067E-2</v>
      </c>
      <c r="L37" s="19">
        <v>152758165.94999999</v>
      </c>
      <c r="M37" s="29">
        <v>3.5647460684378338E-2</v>
      </c>
    </row>
    <row r="38" spans="1:13">
      <c r="A38" s="18" t="s">
        <v>105</v>
      </c>
      <c r="B38" s="19">
        <v>19279</v>
      </c>
      <c r="C38" s="29">
        <v>8.4216568372504665E-3</v>
      </c>
      <c r="D38" s="19">
        <v>837561080.22000003</v>
      </c>
      <c r="E38" s="29">
        <v>2.460690840709821E-2</v>
      </c>
      <c r="F38" s="19">
        <v>4293082.63</v>
      </c>
      <c r="G38" s="29">
        <v>5.50473513005874E-3</v>
      </c>
      <c r="H38" s="19">
        <v>838164835.57999992</v>
      </c>
      <c r="I38" s="29">
        <v>2.3049136239067746E-2</v>
      </c>
      <c r="J38" s="19">
        <v>52303834.300000004</v>
      </c>
      <c r="K38" s="29">
        <v>1.3675108067158458E-2</v>
      </c>
      <c r="L38" s="19">
        <v>133958654.64999999</v>
      </c>
      <c r="M38" s="29">
        <v>3.1260429485197617E-2</v>
      </c>
    </row>
    <row r="39" spans="1:13">
      <c r="A39" s="18" t="s">
        <v>106</v>
      </c>
      <c r="B39" s="19">
        <v>23652</v>
      </c>
      <c r="C39" s="29">
        <v>1.0331916982968412E-2</v>
      </c>
      <c r="D39" s="19">
        <v>1119966597.51</v>
      </c>
      <c r="E39" s="29">
        <v>3.2903768017371542E-2</v>
      </c>
      <c r="F39" s="19">
        <v>5037418.82</v>
      </c>
      <c r="G39" s="29">
        <v>6.4591480605331476E-3</v>
      </c>
      <c r="H39" s="19">
        <v>1120933483.79</v>
      </c>
      <c r="I39" s="29">
        <v>3.0825140218307973E-2</v>
      </c>
      <c r="J39" s="19">
        <v>58970993.149999999</v>
      </c>
      <c r="K39" s="29">
        <v>1.5418271240468332E-2</v>
      </c>
      <c r="L39" s="19">
        <v>194053636.51999998</v>
      </c>
      <c r="M39" s="29">
        <v>4.5284121706276249E-2</v>
      </c>
    </row>
    <row r="40" spans="1:13">
      <c r="A40" s="18" t="s">
        <v>107</v>
      </c>
      <c r="B40" s="19">
        <v>16300</v>
      </c>
      <c r="C40" s="29">
        <v>7.1203385262297112E-3</v>
      </c>
      <c r="D40" s="19">
        <v>853756652.40999997</v>
      </c>
      <c r="E40" s="29">
        <v>2.5082722017462242E-2</v>
      </c>
      <c r="F40" s="19">
        <v>4052333.52</v>
      </c>
      <c r="G40" s="29">
        <v>5.1960385132998454E-3</v>
      </c>
      <c r="H40" s="19">
        <v>854309192.50999999</v>
      </c>
      <c r="I40" s="29">
        <v>2.3493098412825861E-2</v>
      </c>
      <c r="J40" s="19">
        <v>37066589.07</v>
      </c>
      <c r="K40" s="29">
        <v>9.6912514731870136E-3</v>
      </c>
      <c r="L40" s="19">
        <v>159858972.86000001</v>
      </c>
      <c r="M40" s="29">
        <v>3.7304496388999457E-2</v>
      </c>
    </row>
    <row r="41" spans="1:13">
      <c r="A41" s="18" t="s">
        <v>108</v>
      </c>
      <c r="B41" s="19">
        <v>11965</v>
      </c>
      <c r="C41" s="29">
        <v>5.2266779427201527E-3</v>
      </c>
      <c r="D41" s="19">
        <v>686536149.5</v>
      </c>
      <c r="E41" s="29">
        <v>2.0169910646362654E-2</v>
      </c>
      <c r="F41" s="19">
        <v>2779534.3</v>
      </c>
      <c r="G41" s="29">
        <v>3.5640124882509489E-3</v>
      </c>
      <c r="H41" s="19">
        <v>686872986.36999989</v>
      </c>
      <c r="I41" s="29">
        <v>1.8888681998716895E-2</v>
      </c>
      <c r="J41" s="19">
        <v>24234593.850000001</v>
      </c>
      <c r="K41" s="29">
        <v>6.3362599376857488E-3</v>
      </c>
      <c r="L41" s="19">
        <v>137827428.46000001</v>
      </c>
      <c r="M41" s="29">
        <v>3.2163241858147083E-2</v>
      </c>
    </row>
    <row r="42" spans="1:13">
      <c r="A42" s="18" t="s">
        <v>109</v>
      </c>
      <c r="B42" s="19">
        <v>8986</v>
      </c>
      <c r="C42" s="29">
        <v>3.9253596316993974E-3</v>
      </c>
      <c r="D42" s="19">
        <v>560627335.44000006</v>
      </c>
      <c r="E42" s="29">
        <v>1.6470805317343577E-2</v>
      </c>
      <c r="F42" s="19">
        <v>2932930.0100000002</v>
      </c>
      <c r="G42" s="29">
        <v>3.7607016336535159E-3</v>
      </c>
      <c r="H42" s="19">
        <v>560852459.29999995</v>
      </c>
      <c r="I42" s="29">
        <v>1.5423177155214888E-2</v>
      </c>
      <c r="J42" s="19">
        <v>16445933.35</v>
      </c>
      <c r="K42" s="29">
        <v>4.2998743559902889E-3</v>
      </c>
      <c r="L42" s="19">
        <v>119055854.77</v>
      </c>
      <c r="M42" s="29">
        <v>2.7782730145816028E-2</v>
      </c>
    </row>
    <row r="43" spans="1:13">
      <c r="A43" s="18" t="s">
        <v>110</v>
      </c>
      <c r="B43" s="19">
        <v>7045</v>
      </c>
      <c r="C43" s="29">
        <v>3.0774714673183013E-3</v>
      </c>
      <c r="D43" s="19">
        <v>474778435.64000005</v>
      </c>
      <c r="E43" s="29">
        <v>1.394862984367678E-2</v>
      </c>
      <c r="F43" s="19">
        <v>2056725.17</v>
      </c>
      <c r="G43" s="29">
        <v>2.6372022790940395E-3</v>
      </c>
      <c r="H43" s="19">
        <v>475162303.20999998</v>
      </c>
      <c r="I43" s="29">
        <v>1.3066738423567722E-2</v>
      </c>
      <c r="J43" s="19">
        <v>11933188.34</v>
      </c>
      <c r="K43" s="29">
        <v>3.1199938268245703E-3</v>
      </c>
      <c r="L43" s="19">
        <v>104692288.43000001</v>
      </c>
      <c r="M43" s="29">
        <v>2.4430865692558566E-2</v>
      </c>
    </row>
    <row r="44" spans="1:13">
      <c r="A44" s="18" t="s">
        <v>111</v>
      </c>
      <c r="B44" s="19">
        <v>5405</v>
      </c>
      <c r="C44" s="29">
        <v>2.3610693088510176E-3</v>
      </c>
      <c r="D44" s="19">
        <v>391183402.03000003</v>
      </c>
      <c r="E44" s="29">
        <v>1.1492671246855093E-2</v>
      </c>
      <c r="F44" s="19">
        <v>1600057</v>
      </c>
      <c r="G44" s="29">
        <v>2.0516469719094126E-3</v>
      </c>
      <c r="H44" s="19">
        <v>391621034.26999998</v>
      </c>
      <c r="I44" s="29">
        <v>1.076939307138506E-2</v>
      </c>
      <c r="J44" s="19">
        <v>8594899.9000000004</v>
      </c>
      <c r="K44" s="29">
        <v>2.2471810438361955E-3</v>
      </c>
      <c r="L44" s="19">
        <v>89477639.819999993</v>
      </c>
      <c r="M44" s="29">
        <v>2.0880393711053297E-2</v>
      </c>
    </row>
    <row r="45" spans="1:13">
      <c r="A45" s="18" t="s">
        <v>112</v>
      </c>
      <c r="B45" s="19">
        <v>4332</v>
      </c>
      <c r="C45" s="29">
        <v>1.8923500917562642E-3</v>
      </c>
      <c r="D45" s="19">
        <v>335359620.39999998</v>
      </c>
      <c r="E45" s="29">
        <v>9.8526109408694704E-3</v>
      </c>
      <c r="F45" s="19">
        <v>2247532.64</v>
      </c>
      <c r="G45" s="29">
        <v>2.8818620431169443E-3</v>
      </c>
      <c r="H45" s="19">
        <v>335452794.09000003</v>
      </c>
      <c r="I45" s="29">
        <v>9.2247930532733113E-3</v>
      </c>
      <c r="J45" s="19">
        <v>6399566.7800000003</v>
      </c>
      <c r="K45" s="29">
        <v>1.6731998422436359E-3</v>
      </c>
      <c r="L45" s="19">
        <v>78534756.25999999</v>
      </c>
      <c r="M45" s="29">
        <v>1.8326775650422015E-2</v>
      </c>
    </row>
    <row r="46" spans="1:13">
      <c r="A46" s="18" t="s">
        <v>113</v>
      </c>
      <c r="B46" s="19">
        <v>3564</v>
      </c>
      <c r="C46" s="29">
        <v>1.5568642029130484E-3</v>
      </c>
      <c r="D46" s="19">
        <v>293736162.88999999</v>
      </c>
      <c r="E46" s="29">
        <v>8.6297453723472514E-3</v>
      </c>
      <c r="F46" s="19">
        <v>1300972.0899999999</v>
      </c>
      <c r="G46" s="29">
        <v>1.6681502277651106E-3</v>
      </c>
      <c r="H46" s="19">
        <v>293853057.56999999</v>
      </c>
      <c r="I46" s="29">
        <v>8.0808199899136453E-3</v>
      </c>
      <c r="J46" s="19">
        <v>4968684.84</v>
      </c>
      <c r="K46" s="29">
        <v>1.2990883564850219E-3</v>
      </c>
      <c r="L46" s="19">
        <v>70274842.120000005</v>
      </c>
      <c r="M46" s="29">
        <v>1.6399252085767761E-2</v>
      </c>
    </row>
    <row r="47" spans="1:13">
      <c r="A47" s="18" t="s">
        <v>114</v>
      </c>
      <c r="B47" s="19">
        <v>3005</v>
      </c>
      <c r="C47" s="29">
        <v>1.3126759062159681E-3</v>
      </c>
      <c r="D47" s="19">
        <v>262674312.62</v>
      </c>
      <c r="E47" s="29">
        <v>7.7171718029687385E-3</v>
      </c>
      <c r="F47" s="19">
        <v>1237722.3699999999</v>
      </c>
      <c r="G47" s="29">
        <v>1.587049306665351E-3</v>
      </c>
      <c r="H47" s="19">
        <v>262774910.13999999</v>
      </c>
      <c r="I47" s="29">
        <v>7.226185646209385E-3</v>
      </c>
      <c r="J47" s="19">
        <v>3994476.3000000003</v>
      </c>
      <c r="K47" s="29">
        <v>1.0443764937172735E-3</v>
      </c>
      <c r="L47" s="19">
        <v>64346691.210000001</v>
      </c>
      <c r="M47" s="29">
        <v>1.5015865965745502E-2</v>
      </c>
    </row>
    <row r="48" spans="1:13">
      <c r="A48" s="18" t="s">
        <v>115</v>
      </c>
      <c r="B48" s="19">
        <v>2489</v>
      </c>
      <c r="C48" s="29">
        <v>1.0872713246494325E-3</v>
      </c>
      <c r="D48" s="19">
        <v>229849062.21000001</v>
      </c>
      <c r="E48" s="29">
        <v>6.7527908767839049E-3</v>
      </c>
      <c r="F48" s="19">
        <v>1015968.9400000001</v>
      </c>
      <c r="G48" s="29">
        <v>1.3027095905364719E-3</v>
      </c>
      <c r="H48" s="19">
        <v>229902671.03999999</v>
      </c>
      <c r="I48" s="29">
        <v>6.3222146308006951E-3</v>
      </c>
      <c r="J48" s="19">
        <v>3200033.4</v>
      </c>
      <c r="K48" s="29">
        <v>8.3666528752972323E-4</v>
      </c>
      <c r="L48" s="19">
        <v>56899845.540000007</v>
      </c>
      <c r="M48" s="29">
        <v>1.3278079074988727E-2</v>
      </c>
    </row>
    <row r="49" spans="1:13">
      <c r="A49" s="18" t="s">
        <v>116</v>
      </c>
      <c r="B49" s="19">
        <v>2097</v>
      </c>
      <c r="C49" s="29">
        <v>9.1603373555237445E-4</v>
      </c>
      <c r="D49" s="19">
        <v>204358547.13999999</v>
      </c>
      <c r="E49" s="29">
        <v>6.003898904138172E-3</v>
      </c>
      <c r="F49" s="19">
        <v>792318.2300000001</v>
      </c>
      <c r="G49" s="29">
        <v>1.0159371180952464E-3</v>
      </c>
      <c r="H49" s="19">
        <v>204582714.01999998</v>
      </c>
      <c r="I49" s="29">
        <v>5.6259277977728298E-3</v>
      </c>
      <c r="J49" s="19">
        <v>2579188.6999999997</v>
      </c>
      <c r="K49" s="29">
        <v>6.7434222882764691E-4</v>
      </c>
      <c r="L49" s="19">
        <v>52116124.469999999</v>
      </c>
      <c r="M49" s="29">
        <v>1.2161755717036959E-2</v>
      </c>
    </row>
    <row r="50" spans="1:13">
      <c r="A50" s="18" t="s">
        <v>117</v>
      </c>
      <c r="B50" s="19">
        <v>3321</v>
      </c>
      <c r="C50" s="29">
        <v>1.4507143708962498E-3</v>
      </c>
      <c r="D50" s="19">
        <v>347928231.42000002</v>
      </c>
      <c r="E50" s="29">
        <v>1.0221867186745113E-2</v>
      </c>
      <c r="F50" s="19">
        <v>1965689.4699999997</v>
      </c>
      <c r="G50" s="29">
        <v>2.5204732386656962E-3</v>
      </c>
      <c r="H50" s="19">
        <v>348265670.87</v>
      </c>
      <c r="I50" s="29">
        <v>9.5771410998389313E-3</v>
      </c>
      <c r="J50" s="19">
        <v>4076016.01</v>
      </c>
      <c r="K50" s="29">
        <v>1.065695472735505E-3</v>
      </c>
      <c r="L50" s="19">
        <v>89662926.270000011</v>
      </c>
      <c r="M50" s="29">
        <v>2.0923631932726405E-2</v>
      </c>
    </row>
    <row r="51" spans="1:13">
      <c r="A51" s="18" t="s">
        <v>118</v>
      </c>
      <c r="B51" s="19">
        <v>2459</v>
      </c>
      <c r="C51" s="29">
        <v>1.0741664071164945E-3</v>
      </c>
      <c r="D51" s="19">
        <v>282324728.94999999</v>
      </c>
      <c r="E51" s="29">
        <v>8.2944861102030795E-3</v>
      </c>
      <c r="F51" s="19">
        <v>1001374.73</v>
      </c>
      <c r="G51" s="29">
        <v>1.2839964029725851E-3</v>
      </c>
      <c r="H51" s="19">
        <v>282330655.06999999</v>
      </c>
      <c r="I51" s="29">
        <v>7.7639593752111746E-3</v>
      </c>
      <c r="J51" s="19">
        <v>2903405.33</v>
      </c>
      <c r="K51" s="29">
        <v>7.591103440482156E-4</v>
      </c>
      <c r="L51" s="19">
        <v>74749726.400000006</v>
      </c>
      <c r="M51" s="29">
        <v>1.7443505664268142E-2</v>
      </c>
    </row>
    <row r="52" spans="1:13">
      <c r="A52" s="18" t="s">
        <v>119</v>
      </c>
      <c r="B52" s="19">
        <v>1810</v>
      </c>
      <c r="C52" s="29">
        <v>7.906633578205998E-4</v>
      </c>
      <c r="D52" s="19">
        <v>225632765.82999998</v>
      </c>
      <c r="E52" s="29">
        <v>6.628919291427302E-3</v>
      </c>
      <c r="F52" s="19">
        <v>881726.14</v>
      </c>
      <c r="G52" s="29">
        <v>1.1305789513650919E-3</v>
      </c>
      <c r="H52" s="19">
        <v>225684198.23000002</v>
      </c>
      <c r="I52" s="29">
        <v>6.2062086253098911E-3</v>
      </c>
      <c r="J52" s="19">
        <v>2141689.41</v>
      </c>
      <c r="K52" s="29">
        <v>5.5995577609190374E-4</v>
      </c>
      <c r="L52" s="19">
        <v>60534683.32</v>
      </c>
      <c r="M52" s="29">
        <v>1.4126300419169137E-2</v>
      </c>
    </row>
    <row r="53" spans="1:13">
      <c r="A53" s="18" t="s">
        <v>120</v>
      </c>
      <c r="B53" s="19">
        <v>1433</v>
      </c>
      <c r="C53" s="29">
        <v>6.2597822749001079E-4</v>
      </c>
      <c r="D53" s="19">
        <v>193135446.63000003</v>
      </c>
      <c r="E53" s="29">
        <v>5.6741727351276843E-3</v>
      </c>
      <c r="F53" s="19">
        <v>384433.87</v>
      </c>
      <c r="G53" s="29">
        <v>4.9293405502736265E-4</v>
      </c>
      <c r="H53" s="19">
        <v>193169429.48000002</v>
      </c>
      <c r="I53" s="29">
        <v>5.3120678753201464E-3</v>
      </c>
      <c r="J53" s="19">
        <v>1636471.6400000001</v>
      </c>
      <c r="K53" s="29">
        <v>4.2786397642438292E-4</v>
      </c>
      <c r="L53" s="19">
        <v>53442283.650000006</v>
      </c>
      <c r="M53" s="29">
        <v>1.2471226617897024E-2</v>
      </c>
    </row>
    <row r="54" spans="1:13">
      <c r="A54" s="18" t="s">
        <v>121</v>
      </c>
      <c r="B54" s="19">
        <v>1141</v>
      </c>
      <c r="C54" s="29">
        <v>4.9842369683607973E-4</v>
      </c>
      <c r="D54" s="19">
        <v>165213294.22</v>
      </c>
      <c r="E54" s="29">
        <v>4.8538411042674794E-3</v>
      </c>
      <c r="F54" s="19">
        <v>557896.66999999993</v>
      </c>
      <c r="G54" s="29">
        <v>7.1535389904474941E-4</v>
      </c>
      <c r="H54" s="19">
        <v>165225801.34</v>
      </c>
      <c r="I54" s="29">
        <v>4.5436313283884026E-3</v>
      </c>
      <c r="J54" s="19">
        <v>1291964.32</v>
      </c>
      <c r="K54" s="29">
        <v>3.3779075533116109E-4</v>
      </c>
      <c r="L54" s="19">
        <v>45905649.509999998</v>
      </c>
      <c r="M54" s="29">
        <v>1.0712486798474663E-2</v>
      </c>
    </row>
    <row r="55" spans="1:13">
      <c r="A55" s="18" t="s">
        <v>122</v>
      </c>
      <c r="B55" s="19">
        <v>913</v>
      </c>
      <c r="C55" s="29">
        <v>3.9882632358575007E-4</v>
      </c>
      <c r="D55" s="19">
        <v>141375608.38999999</v>
      </c>
      <c r="E55" s="29">
        <v>4.1535079993649457E-3</v>
      </c>
      <c r="F55" s="19">
        <v>616068.34</v>
      </c>
      <c r="G55" s="29">
        <v>7.8994357341660856E-4</v>
      </c>
      <c r="H55" s="19">
        <v>141390295.56</v>
      </c>
      <c r="I55" s="29">
        <v>3.8881662018060677E-3</v>
      </c>
      <c r="J55" s="19">
        <v>1032666.39</v>
      </c>
      <c r="K55" s="29">
        <v>2.6999597007694714E-4</v>
      </c>
      <c r="L55" s="19">
        <v>39167238.640000001</v>
      </c>
      <c r="M55" s="29">
        <v>9.1400193950486753E-3</v>
      </c>
    </row>
    <row r="56" spans="1:13">
      <c r="A56" s="18" t="s">
        <v>123</v>
      </c>
      <c r="B56" s="19">
        <v>721</v>
      </c>
      <c r="C56" s="29">
        <v>3.1495485137494612E-4</v>
      </c>
      <c r="D56" s="19">
        <v>118845947.01000001</v>
      </c>
      <c r="E56" s="29">
        <v>3.491603659355524E-3</v>
      </c>
      <c r="F56" s="19">
        <v>333658.15000000002</v>
      </c>
      <c r="G56" s="29">
        <v>4.27827716825336E-4</v>
      </c>
      <c r="H56" s="19">
        <v>118863765.66</v>
      </c>
      <c r="I56" s="29">
        <v>3.2686972923292807E-3</v>
      </c>
      <c r="J56" s="19">
        <v>877184.01</v>
      </c>
      <c r="K56" s="29">
        <v>2.2934429745112214E-4</v>
      </c>
      <c r="L56" s="19">
        <v>32764233.370000001</v>
      </c>
      <c r="M56" s="29">
        <v>7.6458218364127452E-3</v>
      </c>
    </row>
    <row r="57" spans="1:13">
      <c r="A57" s="18" t="s">
        <v>124</v>
      </c>
      <c r="B57" s="19">
        <v>599</v>
      </c>
      <c r="C57" s="29">
        <v>2.6166152007433109E-4</v>
      </c>
      <c r="D57" s="19">
        <v>104711365.24000001</v>
      </c>
      <c r="E57" s="29">
        <v>3.0763403822036389E-3</v>
      </c>
      <c r="F57" s="19">
        <v>206072.63</v>
      </c>
      <c r="G57" s="29">
        <v>2.6423326627295703E-4</v>
      </c>
      <c r="H57" s="19">
        <v>104714353.59999999</v>
      </c>
      <c r="I57" s="29">
        <v>2.8795951582031585E-3</v>
      </c>
      <c r="J57" s="19">
        <v>649780.06000000006</v>
      </c>
      <c r="K57" s="29">
        <v>1.6988835826869209E-4</v>
      </c>
      <c r="L57" s="19">
        <v>29641876.189999998</v>
      </c>
      <c r="M57" s="29">
        <v>6.9171923446638851E-3</v>
      </c>
    </row>
    <row r="58" spans="1:13">
      <c r="A58" s="18" t="s">
        <v>125</v>
      </c>
      <c r="B58" s="19">
        <v>966</v>
      </c>
      <c r="C58" s="29">
        <v>4.2197834456060741E-4</v>
      </c>
      <c r="D58" s="19">
        <v>182987231.25</v>
      </c>
      <c r="E58" s="29">
        <v>5.3760258748586113E-3</v>
      </c>
      <c r="F58" s="19">
        <v>567369.93000000005</v>
      </c>
      <c r="G58" s="29">
        <v>7.2750083205595523E-4</v>
      </c>
      <c r="H58" s="19">
        <v>183139304.02999997</v>
      </c>
      <c r="I58" s="29">
        <v>5.0362441731339122E-3</v>
      </c>
      <c r="J58" s="19">
        <v>1015257.03</v>
      </c>
      <c r="K58" s="29">
        <v>2.6544420283910878E-4</v>
      </c>
      <c r="L58" s="19">
        <v>51382475.780000001</v>
      </c>
      <c r="M58" s="29">
        <v>1.1990552346858498E-2</v>
      </c>
    </row>
    <row r="59" spans="1:13">
      <c r="A59" s="18" t="s">
        <v>126</v>
      </c>
      <c r="B59" s="19">
        <v>726</v>
      </c>
      <c r="C59" s="29">
        <v>3.1713900429710247E-4</v>
      </c>
      <c r="D59" s="19">
        <v>152175516.45999998</v>
      </c>
      <c r="E59" s="29">
        <v>4.4708010959039661E-3</v>
      </c>
      <c r="F59" s="19">
        <v>446527.68</v>
      </c>
      <c r="G59" s="29">
        <v>5.7255282939653728E-4</v>
      </c>
      <c r="H59" s="19">
        <v>152389853.37</v>
      </c>
      <c r="I59" s="29">
        <v>4.190648835018366E-3</v>
      </c>
      <c r="J59" s="19">
        <v>769764.28</v>
      </c>
      <c r="K59" s="29">
        <v>2.0125885331581553E-4</v>
      </c>
      <c r="L59" s="19">
        <v>42632509.489999995</v>
      </c>
      <c r="M59" s="29">
        <v>9.9486708057138825E-3</v>
      </c>
    </row>
    <row r="60" spans="1:13">
      <c r="A60" s="18" t="s">
        <v>127</v>
      </c>
      <c r="B60" s="19">
        <v>713</v>
      </c>
      <c r="C60" s="29">
        <v>3.1146020669949596E-4</v>
      </c>
      <c r="D60" s="19">
        <v>166900634.33999997</v>
      </c>
      <c r="E60" s="29">
        <v>4.9034138754539772E-3</v>
      </c>
      <c r="F60" s="19">
        <v>757903.71</v>
      </c>
      <c r="G60" s="29">
        <v>9.7180966154356344E-4</v>
      </c>
      <c r="H60" s="19">
        <v>166904889.41000003</v>
      </c>
      <c r="I60" s="29">
        <v>4.5898054555289702E-3</v>
      </c>
      <c r="J60" s="19">
        <v>708184.32000000007</v>
      </c>
      <c r="K60" s="29">
        <v>1.8515845419514736E-4</v>
      </c>
      <c r="L60" s="19">
        <v>47504103.890000001</v>
      </c>
      <c r="M60" s="29">
        <v>1.1085500177579208E-2</v>
      </c>
    </row>
    <row r="61" spans="1:13">
      <c r="A61" s="18" t="s">
        <v>128</v>
      </c>
      <c r="B61" s="19">
        <v>538</v>
      </c>
      <c r="C61" s="29">
        <v>2.3501485442402358E-4</v>
      </c>
      <c r="D61" s="19">
        <v>142309635.19999999</v>
      </c>
      <c r="E61" s="29">
        <v>4.1809489976470139E-3</v>
      </c>
      <c r="F61" s="19">
        <v>498611.01</v>
      </c>
      <c r="G61" s="29">
        <v>6.3933582917808165E-4</v>
      </c>
      <c r="H61" s="19">
        <v>142430174.99000001</v>
      </c>
      <c r="I61" s="29">
        <v>3.9167623939115126E-3</v>
      </c>
      <c r="J61" s="19">
        <v>573696.21000000008</v>
      </c>
      <c r="K61" s="29">
        <v>1.4999584207288667E-4</v>
      </c>
      <c r="L61" s="19">
        <v>39935271.260000005</v>
      </c>
      <c r="M61" s="29">
        <v>9.3192465575084003E-3</v>
      </c>
    </row>
    <row r="62" spans="1:13">
      <c r="A62" s="18" t="s">
        <v>129</v>
      </c>
      <c r="B62" s="19">
        <v>376</v>
      </c>
      <c r="C62" s="29">
        <v>1.6424829974615775E-4</v>
      </c>
      <c r="D62" s="19">
        <v>110956500.88</v>
      </c>
      <c r="E62" s="29">
        <v>3.2598177241104755E-3</v>
      </c>
      <c r="F62" s="19">
        <v>345332.64999999997</v>
      </c>
      <c r="G62" s="29">
        <v>4.4279715389761301E-4</v>
      </c>
      <c r="H62" s="19">
        <v>110956500.88</v>
      </c>
      <c r="I62" s="29">
        <v>3.0512512537270008E-3</v>
      </c>
      <c r="J62" s="19">
        <v>416760.4</v>
      </c>
      <c r="K62" s="29">
        <v>1.0896416265436558E-4</v>
      </c>
      <c r="L62" s="19">
        <v>29836162.52</v>
      </c>
      <c r="M62" s="29">
        <v>6.9625307674389672E-3</v>
      </c>
    </row>
    <row r="63" spans="1:13">
      <c r="A63" s="18" t="s">
        <v>130</v>
      </c>
      <c r="B63" s="19">
        <v>289</v>
      </c>
      <c r="C63" s="29">
        <v>1.2624403890063721E-4</v>
      </c>
      <c r="D63" s="19">
        <v>93627507.49000001</v>
      </c>
      <c r="E63" s="29">
        <v>2.7507050597267205E-3</v>
      </c>
      <c r="F63" s="19">
        <v>795939.67999999993</v>
      </c>
      <c r="G63" s="29">
        <v>1.0205806632479636E-3</v>
      </c>
      <c r="H63" s="19">
        <v>93629419.930000007</v>
      </c>
      <c r="I63" s="29">
        <v>2.5747647292529183E-3</v>
      </c>
      <c r="J63" s="19">
        <v>273726.40999999997</v>
      </c>
      <c r="K63" s="29">
        <v>7.1567185994723964E-5</v>
      </c>
      <c r="L63" s="19">
        <v>24172952.659999996</v>
      </c>
      <c r="M63" s="29">
        <v>5.6409709701197731E-3</v>
      </c>
    </row>
    <row r="64" spans="1:13">
      <c r="A64" s="18" t="s">
        <v>131</v>
      </c>
      <c r="B64" s="19">
        <v>233</v>
      </c>
      <c r="C64" s="29">
        <v>1.0178152617248605E-4</v>
      </c>
      <c r="D64" s="19">
        <v>82667197.719999999</v>
      </c>
      <c r="E64" s="29">
        <v>2.4286994830671981E-3</v>
      </c>
      <c r="F64" s="19">
        <v>201609.73</v>
      </c>
      <c r="G64" s="29">
        <v>2.5851078559199721E-4</v>
      </c>
      <c r="H64" s="19">
        <v>82667197.719999999</v>
      </c>
      <c r="I64" s="29">
        <v>2.2733088073680777E-3</v>
      </c>
      <c r="J64" s="19">
        <v>222266.15999999997</v>
      </c>
      <c r="K64" s="29">
        <v>5.8112637407011899E-5</v>
      </c>
      <c r="L64" s="19">
        <v>20983497.190000001</v>
      </c>
      <c r="M64" s="29">
        <v>4.8966835026424882E-3</v>
      </c>
    </row>
    <row r="65" spans="1:13">
      <c r="A65" s="18" t="s">
        <v>132</v>
      </c>
      <c r="B65" s="19">
        <v>172</v>
      </c>
      <c r="C65" s="29">
        <v>7.5134860522178541E-5</v>
      </c>
      <c r="D65" s="19">
        <v>65894375.219999999</v>
      </c>
      <c r="E65" s="29">
        <v>1.9359266970184407E-3</v>
      </c>
      <c r="F65" s="19">
        <v>306425.09000000003</v>
      </c>
      <c r="G65" s="29">
        <v>3.9290857014191949E-4</v>
      </c>
      <c r="H65" s="19">
        <v>65894375.219999999</v>
      </c>
      <c r="I65" s="29">
        <v>1.812064127914687E-3</v>
      </c>
      <c r="J65" s="19">
        <v>154318.6</v>
      </c>
      <c r="K65" s="29">
        <v>4.0347396324108479E-5</v>
      </c>
      <c r="L65" s="19">
        <v>18677061.780000001</v>
      </c>
      <c r="M65" s="29">
        <v>4.358456527425043E-3</v>
      </c>
    </row>
    <row r="66" spans="1:13">
      <c r="A66" s="18" t="s">
        <v>133</v>
      </c>
      <c r="B66" s="19">
        <v>218</v>
      </c>
      <c r="C66" s="29">
        <v>9.5229067406016985E-5</v>
      </c>
      <c r="D66" s="19">
        <v>92089269.100000009</v>
      </c>
      <c r="E66" s="29">
        <v>2.7055127841244804E-3</v>
      </c>
      <c r="F66" s="19">
        <v>130381.9</v>
      </c>
      <c r="G66" s="29">
        <v>1.6718006316449716E-4</v>
      </c>
      <c r="H66" s="19">
        <v>92122785.920000002</v>
      </c>
      <c r="I66" s="29">
        <v>2.5333330071324444E-3</v>
      </c>
      <c r="J66" s="19">
        <v>168040.19999999998</v>
      </c>
      <c r="K66" s="29">
        <v>4.3934979631635153E-5</v>
      </c>
      <c r="L66" s="19">
        <v>23869536.550000001</v>
      </c>
      <c r="M66" s="29">
        <v>5.5701661539911728E-3</v>
      </c>
    </row>
    <row r="67" spans="1:13">
      <c r="A67" s="18" t="s">
        <v>134</v>
      </c>
      <c r="B67" s="19">
        <v>170</v>
      </c>
      <c r="C67" s="29">
        <v>7.4261199353315999E-5</v>
      </c>
      <c r="D67" s="19">
        <v>80670263.700000003</v>
      </c>
      <c r="E67" s="29">
        <v>2.3700310782360525E-3</v>
      </c>
      <c r="F67" s="19">
        <v>63324.53</v>
      </c>
      <c r="G67" s="29">
        <v>8.119684500120105E-5</v>
      </c>
      <c r="H67" s="19">
        <v>80670263.700000003</v>
      </c>
      <c r="I67" s="29">
        <v>2.2183940670526376E-3</v>
      </c>
      <c r="J67" s="19">
        <v>155231.80000000002</v>
      </c>
      <c r="K67" s="29">
        <v>4.0586157188470757E-5</v>
      </c>
      <c r="L67" s="19">
        <v>21054193.120000001</v>
      </c>
      <c r="M67" s="29">
        <v>4.9131810192861837E-3</v>
      </c>
    </row>
    <row r="68" spans="1:13">
      <c r="A68" s="18" t="s">
        <v>135</v>
      </c>
      <c r="B68" s="19">
        <v>119</v>
      </c>
      <c r="C68" s="29">
        <v>5.1982839547321201E-5</v>
      </c>
      <c r="D68" s="19">
        <v>62049763.960000001</v>
      </c>
      <c r="E68" s="29">
        <v>1.822974938191647E-3</v>
      </c>
      <c r="F68" s="19">
        <v>56024.22</v>
      </c>
      <c r="G68" s="29">
        <v>7.1836141660320066E-5</v>
      </c>
      <c r="H68" s="19">
        <v>62054873.410000004</v>
      </c>
      <c r="I68" s="29">
        <v>1.7064796455406467E-3</v>
      </c>
      <c r="J68" s="19">
        <v>101471.19</v>
      </c>
      <c r="K68" s="29">
        <v>2.6530167578042526E-5</v>
      </c>
      <c r="L68" s="19">
        <v>15115909.960000001</v>
      </c>
      <c r="M68" s="29">
        <v>3.5274304496695419E-3</v>
      </c>
    </row>
    <row r="69" spans="1:13">
      <c r="A69" s="18" t="s">
        <v>136</v>
      </c>
      <c r="B69" s="19">
        <v>90</v>
      </c>
      <c r="C69" s="29">
        <v>3.9314752598814354E-5</v>
      </c>
      <c r="D69" s="19">
        <v>51665767.57</v>
      </c>
      <c r="E69" s="29">
        <v>1.5179010109250502E-3</v>
      </c>
      <c r="F69" s="19">
        <v>120287.43000000001</v>
      </c>
      <c r="G69" s="29">
        <v>1.5423659377026284E-4</v>
      </c>
      <c r="H69" s="19">
        <v>51665767.57</v>
      </c>
      <c r="I69" s="29">
        <v>1.4207841525502361E-3</v>
      </c>
      <c r="J69" s="19">
        <v>87764.94</v>
      </c>
      <c r="K69" s="29">
        <v>2.294659760742776E-5</v>
      </c>
      <c r="L69" s="19">
        <v>12441847.42</v>
      </c>
      <c r="M69" s="29">
        <v>2.9034144524270789E-3</v>
      </c>
    </row>
    <row r="70" spans="1:13">
      <c r="A70" s="18" t="s">
        <v>137</v>
      </c>
      <c r="B70" s="19">
        <v>57</v>
      </c>
      <c r="C70" s="29">
        <v>2.4899343312582423E-5</v>
      </c>
      <c r="D70" s="19">
        <v>35314323.510000005</v>
      </c>
      <c r="E70" s="29">
        <v>1.0375080034054989E-3</v>
      </c>
      <c r="F70" s="19">
        <v>17423.91</v>
      </c>
      <c r="G70" s="29">
        <v>2.2341524202151631E-5</v>
      </c>
      <c r="H70" s="19">
        <v>35314323.510000005</v>
      </c>
      <c r="I70" s="29">
        <v>9.711271807403487E-4</v>
      </c>
      <c r="J70" s="19">
        <v>51264.9</v>
      </c>
      <c r="K70" s="29">
        <v>1.3403473319585511E-5</v>
      </c>
      <c r="L70" s="19">
        <v>9399839.1400000006</v>
      </c>
      <c r="M70" s="29">
        <v>2.1935350827156927E-3</v>
      </c>
    </row>
    <row r="71" spans="1:13">
      <c r="A71" s="18" t="s">
        <v>138</v>
      </c>
      <c r="B71" s="19">
        <v>58</v>
      </c>
      <c r="C71" s="29">
        <v>2.5336173897013694E-5</v>
      </c>
      <c r="D71" s="19">
        <v>39053373.019999996</v>
      </c>
      <c r="E71" s="29">
        <v>1.1473584381917095E-3</v>
      </c>
      <c r="F71" s="19">
        <v>146859.94</v>
      </c>
      <c r="G71" s="29">
        <v>1.8830876099776322E-4</v>
      </c>
      <c r="H71" s="19">
        <v>39053373.019999996</v>
      </c>
      <c r="I71" s="29">
        <v>1.0739492724127732E-3</v>
      </c>
      <c r="J71" s="19">
        <v>66994.13</v>
      </c>
      <c r="K71" s="29">
        <v>1.751596187691468E-5</v>
      </c>
      <c r="L71" s="19">
        <v>9459406.6600000001</v>
      </c>
      <c r="M71" s="29">
        <v>2.2074356870733077E-3</v>
      </c>
    </row>
    <row r="72" spans="1:13">
      <c r="A72" s="18" t="s">
        <v>139</v>
      </c>
      <c r="B72" s="19">
        <v>100</v>
      </c>
      <c r="C72" s="29">
        <v>4.3683058443127062E-5</v>
      </c>
      <c r="D72" s="19">
        <v>74471019.620000005</v>
      </c>
      <c r="E72" s="29">
        <v>2.1879019955072594E-3</v>
      </c>
      <c r="F72" s="19">
        <v>54443.92</v>
      </c>
      <c r="G72" s="29">
        <v>6.9809827779184305E-5</v>
      </c>
      <c r="H72" s="19">
        <v>74474137.980000004</v>
      </c>
      <c r="I72" s="29">
        <v>2.0480035426448163E-3</v>
      </c>
      <c r="J72" s="19">
        <v>102028.44</v>
      </c>
      <c r="K72" s="29">
        <v>2.6675863473427848E-5</v>
      </c>
      <c r="L72" s="19">
        <v>17483980.199999999</v>
      </c>
      <c r="M72" s="29">
        <v>4.0800404542036157E-3</v>
      </c>
    </row>
    <row r="73" spans="1:13">
      <c r="A73" s="18" t="s">
        <v>140</v>
      </c>
      <c r="B73" s="19">
        <v>74</v>
      </c>
      <c r="C73" s="29">
        <v>3.2325463247914027E-5</v>
      </c>
      <c r="D73" s="19">
        <v>62764798.899999999</v>
      </c>
      <c r="E73" s="29">
        <v>1.8439821216579958E-3</v>
      </c>
      <c r="F73" s="19">
        <v>30017.03</v>
      </c>
      <c r="G73" s="29">
        <v>3.8488846775592368E-5</v>
      </c>
      <c r="H73" s="19">
        <v>62764798.899999999</v>
      </c>
      <c r="I73" s="29">
        <v>1.7260022604774492E-3</v>
      </c>
      <c r="J73" s="19">
        <v>79225.69</v>
      </c>
      <c r="K73" s="29">
        <v>2.0713966517846571E-5</v>
      </c>
      <c r="L73" s="19">
        <v>14357878.270000001</v>
      </c>
      <c r="M73" s="29">
        <v>3.3505370921279717E-3</v>
      </c>
    </row>
    <row r="74" spans="1:13">
      <c r="A74" s="18" t="s">
        <v>141</v>
      </c>
      <c r="B74" s="19">
        <v>269</v>
      </c>
      <c r="C74" s="29">
        <v>1.1750742721201179E-4</v>
      </c>
      <c r="D74" s="19">
        <v>723004816.70000005</v>
      </c>
      <c r="E74" s="29">
        <v>2.1241332390653393E-2</v>
      </c>
      <c r="F74" s="19">
        <v>148877.47</v>
      </c>
      <c r="G74" s="29">
        <v>1.9089570590987348E-4</v>
      </c>
      <c r="H74" s="19">
        <v>723007733.90999997</v>
      </c>
      <c r="I74" s="29">
        <v>1.988237045194035E-2</v>
      </c>
      <c r="J74" s="19">
        <v>289465.02</v>
      </c>
      <c r="K74" s="29">
        <v>7.5682127001579769E-5</v>
      </c>
      <c r="L74" s="19">
        <v>132551069.27</v>
      </c>
      <c r="M74" s="29">
        <v>3.0931957064876212E-2</v>
      </c>
    </row>
    <row r="75" spans="1:13">
      <c r="A75" s="18" t="s">
        <v>142</v>
      </c>
      <c r="B75" s="19">
        <v>2289217</v>
      </c>
      <c r="C75" s="29">
        <v>1</v>
      </c>
      <c r="D75" s="19">
        <v>34037639607.68</v>
      </c>
      <c r="E75" s="29">
        <v>1</v>
      </c>
      <c r="F75" s="19">
        <v>779889046.16999972</v>
      </c>
      <c r="G75" s="29">
        <v>1</v>
      </c>
      <c r="H75" s="19">
        <v>36364262282.390007</v>
      </c>
      <c r="I75" s="29">
        <v>1</v>
      </c>
      <c r="J75" s="19">
        <v>3824747420.1399994</v>
      </c>
      <c r="K75" s="29">
        <v>1</v>
      </c>
      <c r="L75" s="19">
        <v>4285246775.4300003</v>
      </c>
      <c r="M75" s="29">
        <v>1</v>
      </c>
    </row>
    <row r="79" spans="1:13">
      <c r="A79" s="15" t="s">
        <v>0</v>
      </c>
      <c r="B79" s="16" t="s">
        <v>1</v>
      </c>
    </row>
    <row r="80" spans="1:13" hidden="1">
      <c r="A80" s="15" t="s">
        <v>63</v>
      </c>
      <c r="B80" s="16" t="s">
        <v>64</v>
      </c>
    </row>
    <row r="81" spans="1:13" s="13" customFormat="1" hidden="1">
      <c r="A81" s="15" t="s">
        <v>3</v>
      </c>
      <c r="B81" s="16" t="s">
        <v>5</v>
      </c>
      <c r="C81"/>
      <c r="D81"/>
      <c r="E81"/>
      <c r="F81"/>
      <c r="G81"/>
      <c r="H81"/>
      <c r="I81"/>
      <c r="J81"/>
      <c r="K81"/>
      <c r="L81"/>
      <c r="M81"/>
    </row>
    <row r="83" spans="1:13">
      <c r="A83" s="16"/>
      <c r="B83" s="15" t="s">
        <v>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45">
      <c r="A84" s="16"/>
      <c r="B84" s="17" t="s">
        <v>67</v>
      </c>
      <c r="C84" s="17"/>
      <c r="D84" s="17" t="s">
        <v>68</v>
      </c>
      <c r="E84" s="17"/>
      <c r="F84" s="28" t="s">
        <v>69</v>
      </c>
      <c r="G84" s="28"/>
      <c r="H84" s="28" t="s">
        <v>70</v>
      </c>
      <c r="I84" s="28"/>
      <c r="J84" s="17" t="s">
        <v>71</v>
      </c>
      <c r="K84" s="17"/>
      <c r="L84" s="17" t="s">
        <v>72</v>
      </c>
      <c r="M84" s="17"/>
    </row>
    <row r="85" spans="1:13" s="8" customFormat="1" ht="45.75" customHeight="1">
      <c r="A85" s="42" t="s">
        <v>211</v>
      </c>
      <c r="B85" s="28" t="s">
        <v>21</v>
      </c>
      <c r="C85" s="28" t="s">
        <v>74</v>
      </c>
      <c r="D85" s="28" t="s">
        <v>21</v>
      </c>
      <c r="E85" s="28" t="s">
        <v>74</v>
      </c>
      <c r="F85" s="28" t="s">
        <v>21</v>
      </c>
      <c r="G85" s="28" t="s">
        <v>74</v>
      </c>
      <c r="H85" s="28" t="s">
        <v>21</v>
      </c>
      <c r="I85" s="28" t="s">
        <v>74</v>
      </c>
      <c r="J85" s="28" t="s">
        <v>21</v>
      </c>
      <c r="K85" s="28" t="s">
        <v>74</v>
      </c>
      <c r="L85" s="28" t="s">
        <v>21</v>
      </c>
      <c r="M85" s="28" t="s">
        <v>74</v>
      </c>
    </row>
    <row r="86" spans="1:13">
      <c r="A86" s="18" t="s">
        <v>213</v>
      </c>
      <c r="B86" s="19">
        <v>219983</v>
      </c>
      <c r="C86" s="29">
        <v>9.6095302454944201E-2</v>
      </c>
      <c r="D86" s="19">
        <v>0</v>
      </c>
      <c r="E86" s="29">
        <v>0</v>
      </c>
      <c r="F86" s="19">
        <v>101493130.79999998</v>
      </c>
      <c r="G86" s="29">
        <v>0.13013791038408376</v>
      </c>
      <c r="H86" s="19">
        <v>590777468.15999997</v>
      </c>
      <c r="I86" s="29">
        <v>1.6246100734074117E-2</v>
      </c>
      <c r="J86" s="19">
        <v>127355642.34999999</v>
      </c>
      <c r="K86" s="29">
        <v>3.3297791555955435E-2</v>
      </c>
      <c r="L86" s="19">
        <v>5705690.29</v>
      </c>
      <c r="M86" s="29">
        <v>1.3314729790392214E-3</v>
      </c>
    </row>
    <row r="87" spans="1:13">
      <c r="A87" s="18" t="s">
        <v>214</v>
      </c>
      <c r="B87" s="19">
        <v>428951</v>
      </c>
      <c r="C87" s="29">
        <v>0.18737891602237797</v>
      </c>
      <c r="D87" s="19">
        <v>45652662.019999996</v>
      </c>
      <c r="E87" s="29">
        <v>1.3412405368349711E-3</v>
      </c>
      <c r="F87" s="19">
        <v>312495367.05999994</v>
      </c>
      <c r="G87" s="29">
        <v>0.40069208382224464</v>
      </c>
      <c r="H87" s="19">
        <v>1383300026.8499999</v>
      </c>
      <c r="I87" s="29">
        <v>3.8040095963115021E-2</v>
      </c>
      <c r="J87" s="19">
        <v>294504150.13999999</v>
      </c>
      <c r="K87" s="29">
        <v>7.6999633646192528E-2</v>
      </c>
      <c r="L87" s="19">
        <v>15874342.73</v>
      </c>
      <c r="M87" s="29">
        <v>3.7044174027543839E-3</v>
      </c>
    </row>
    <row r="88" spans="1:13">
      <c r="A88" s="18" t="s">
        <v>215</v>
      </c>
      <c r="B88" s="19">
        <v>509864</v>
      </c>
      <c r="C88" s="29">
        <v>0.22272418910046535</v>
      </c>
      <c r="D88" s="19">
        <v>166444586.34999999</v>
      </c>
      <c r="E88" s="29">
        <v>4.8900155318773826E-3</v>
      </c>
      <c r="F88" s="19">
        <v>347847491.10999995</v>
      </c>
      <c r="G88" s="29">
        <v>0.44602176786334347</v>
      </c>
      <c r="H88" s="19">
        <v>1722773989.21</v>
      </c>
      <c r="I88" s="29">
        <v>4.7375469240421846E-2</v>
      </c>
      <c r="J88" s="19">
        <v>359875264.16999996</v>
      </c>
      <c r="K88" s="29">
        <v>9.4091249601216079E-2</v>
      </c>
      <c r="L88" s="19">
        <v>23379883.899999999</v>
      </c>
      <c r="M88" s="29">
        <v>5.4559014043372009E-3</v>
      </c>
    </row>
    <row r="89" spans="1:13">
      <c r="A89" s="18" t="s">
        <v>216</v>
      </c>
      <c r="B89" s="19">
        <v>589163</v>
      </c>
      <c r="C89" s="29">
        <v>0.25736441761528067</v>
      </c>
      <c r="D89" s="19">
        <v>363125976.61000001</v>
      </c>
      <c r="E89" s="29">
        <v>1.0668365397701284E-2</v>
      </c>
      <c r="F89" s="19">
        <v>379055055.27999997</v>
      </c>
      <c r="G89" s="29">
        <v>0.48603715764636318</v>
      </c>
      <c r="H89" s="19">
        <v>2084949017.9200001</v>
      </c>
      <c r="I89" s="29">
        <v>5.7335111096964861E-2</v>
      </c>
      <c r="J89" s="19">
        <v>426270473.56999993</v>
      </c>
      <c r="K89" s="29">
        <v>0.11145062058879614</v>
      </c>
      <c r="L89" s="19">
        <v>33073269.799999997</v>
      </c>
      <c r="M89" s="29">
        <v>7.7179382036128555E-3</v>
      </c>
    </row>
    <row r="90" spans="1:13">
      <c r="A90" s="18" t="s">
        <v>217</v>
      </c>
      <c r="B90" s="19">
        <v>666473</v>
      </c>
      <c r="C90" s="29">
        <v>0.29113579009766222</v>
      </c>
      <c r="D90" s="19">
        <v>635648953.58000004</v>
      </c>
      <c r="E90" s="29">
        <v>1.867488347918746E-2</v>
      </c>
      <c r="F90" s="19">
        <v>407153464.36999995</v>
      </c>
      <c r="G90" s="29">
        <v>0.52206588407609056</v>
      </c>
      <c r="H90" s="19">
        <v>2475277898.46</v>
      </c>
      <c r="I90" s="29">
        <v>6.8068970552406724E-2</v>
      </c>
      <c r="J90" s="19">
        <v>496129796.38999993</v>
      </c>
      <c r="K90" s="29">
        <v>0.12971570195133036</v>
      </c>
      <c r="L90" s="19">
        <v>44455103.309999995</v>
      </c>
      <c r="M90" s="29">
        <v>1.0373989093204364E-2</v>
      </c>
    </row>
    <row r="91" spans="1:13">
      <c r="A91" s="18" t="s">
        <v>218</v>
      </c>
      <c r="B91" s="19">
        <v>762187</v>
      </c>
      <c r="C91" s="29">
        <v>0.33294659265591686</v>
      </c>
      <c r="D91" s="19">
        <v>1065754868.21</v>
      </c>
      <c r="E91" s="29">
        <v>3.1311068584483487E-2</v>
      </c>
      <c r="F91" s="19">
        <v>431318477.70999992</v>
      </c>
      <c r="G91" s="29">
        <v>0.55305107800678277</v>
      </c>
      <c r="H91" s="19">
        <v>3006364436.4200001</v>
      </c>
      <c r="I91" s="29">
        <v>8.2673598960259442E-2</v>
      </c>
      <c r="J91" s="19">
        <v>596549523.95999992</v>
      </c>
      <c r="K91" s="29">
        <v>0.15597095923739823</v>
      </c>
      <c r="L91" s="19">
        <v>56632727.589999996</v>
      </c>
      <c r="M91" s="29">
        <v>1.3215744753536911E-2</v>
      </c>
    </row>
    <row r="92" spans="1:13">
      <c r="A92" s="18" t="s">
        <v>219</v>
      </c>
      <c r="B92" s="19">
        <v>842269</v>
      </c>
      <c r="C92" s="29">
        <v>0.36792885951834187</v>
      </c>
      <c r="D92" s="19">
        <v>1506219695.71</v>
      </c>
      <c r="E92" s="29">
        <v>4.4251590682279504E-2</v>
      </c>
      <c r="F92" s="19">
        <v>451398630.76999992</v>
      </c>
      <c r="G92" s="29">
        <v>0.5787985265170712</v>
      </c>
      <c r="H92" s="19">
        <v>3517588999.4200001</v>
      </c>
      <c r="I92" s="29">
        <v>9.673203245823718E-2</v>
      </c>
      <c r="J92" s="19">
        <v>690639573.01999998</v>
      </c>
      <c r="K92" s="29">
        <v>0.18057128933097499</v>
      </c>
      <c r="L92" s="19">
        <v>70210990.699999988</v>
      </c>
      <c r="M92" s="29">
        <v>1.6384351795692025E-2</v>
      </c>
    </row>
    <row r="93" spans="1:13">
      <c r="A93" s="18" t="s">
        <v>220</v>
      </c>
      <c r="B93" s="19">
        <v>935597</v>
      </c>
      <c r="C93" s="29">
        <v>0.40869738430214347</v>
      </c>
      <c r="D93" s="19">
        <v>2111378328.46</v>
      </c>
      <c r="E93" s="29">
        <v>6.2030691692957593E-2</v>
      </c>
      <c r="F93" s="19">
        <v>471821308.99999994</v>
      </c>
      <c r="G93" s="29">
        <v>0.60498517233585125</v>
      </c>
      <c r="H93" s="19">
        <v>4180347853.8800001</v>
      </c>
      <c r="I93" s="29">
        <v>0.11495758724368245</v>
      </c>
      <c r="J93" s="19">
        <v>818431832.91999996</v>
      </c>
      <c r="K93" s="29">
        <v>0.21398323680418155</v>
      </c>
      <c r="L93" s="19">
        <v>83521789.249999985</v>
      </c>
      <c r="M93" s="29">
        <v>1.9490543631905315E-2</v>
      </c>
    </row>
    <row r="94" spans="1:13">
      <c r="A94" s="18" t="s">
        <v>221</v>
      </c>
      <c r="B94" s="19">
        <v>1016074</v>
      </c>
      <c r="C94" s="29">
        <v>0.44385219924541885</v>
      </c>
      <c r="D94" s="19">
        <v>2714617695.6100001</v>
      </c>
      <c r="E94" s="29">
        <v>7.9753406137994767E-2</v>
      </c>
      <c r="F94" s="19">
        <v>490120108.35999995</v>
      </c>
      <c r="G94" s="29">
        <v>0.62844850913980388</v>
      </c>
      <c r="H94" s="19">
        <v>4826770728.7600002</v>
      </c>
      <c r="I94" s="29">
        <v>0.13273391032319781</v>
      </c>
      <c r="J94" s="19">
        <v>942168891.58999991</v>
      </c>
      <c r="K94" s="29">
        <v>0.24633493093656708</v>
      </c>
      <c r="L94" s="19">
        <v>97233798.569999993</v>
      </c>
      <c r="M94" s="29">
        <v>2.2690361527719284E-2</v>
      </c>
    </row>
    <row r="95" spans="1:13">
      <c r="A95" s="18" t="s">
        <v>222</v>
      </c>
      <c r="B95" s="19">
        <v>1096084</v>
      </c>
      <c r="C95" s="29">
        <v>0.47880301430576483</v>
      </c>
      <c r="D95" s="19">
        <v>3394459098.71</v>
      </c>
      <c r="E95" s="29">
        <v>9.9726630219802298E-2</v>
      </c>
      <c r="F95" s="19">
        <v>508810643.12999994</v>
      </c>
      <c r="G95" s="29">
        <v>0.65241414227927197</v>
      </c>
      <c r="H95" s="19">
        <v>5543917237.3100004</v>
      </c>
      <c r="I95" s="29">
        <v>0.15245509985210765</v>
      </c>
      <c r="J95" s="19">
        <v>1081400992.9899998</v>
      </c>
      <c r="K95" s="29">
        <v>0.28273788415299239</v>
      </c>
      <c r="L95" s="19">
        <v>111042726.72999999</v>
      </c>
      <c r="M95" s="29">
        <v>2.5912796286710345E-2</v>
      </c>
    </row>
    <row r="96" spans="1:13">
      <c r="A96" s="18" t="s">
        <v>223</v>
      </c>
      <c r="B96" s="19">
        <v>1171200</v>
      </c>
      <c r="C96" s="29">
        <v>0.51161598048590418</v>
      </c>
      <c r="D96" s="19">
        <v>4107155029.5</v>
      </c>
      <c r="E96" s="29">
        <v>0.12066509537204489</v>
      </c>
      <c r="F96" s="19">
        <v>526136677.27999991</v>
      </c>
      <c r="G96" s="29">
        <v>0.67463016677030363</v>
      </c>
      <c r="H96" s="19">
        <v>6286324307.5300007</v>
      </c>
      <c r="I96" s="29">
        <v>0.17287094287003471</v>
      </c>
      <c r="J96" s="19">
        <v>1223760235.5699997</v>
      </c>
      <c r="K96" s="29">
        <v>0.31995844460892681</v>
      </c>
      <c r="L96" s="19">
        <v>126731158.50999999</v>
      </c>
      <c r="M96" s="29">
        <v>2.9573829735227614E-2</v>
      </c>
    </row>
    <row r="97" spans="1:13">
      <c r="A97" s="18" t="s">
        <v>224</v>
      </c>
      <c r="B97" s="19">
        <v>1240173</v>
      </c>
      <c r="C97" s="29">
        <v>0.54174549638588221</v>
      </c>
      <c r="D97" s="19">
        <v>4831237635.4200001</v>
      </c>
      <c r="E97" s="29">
        <v>0.14193809239139824</v>
      </c>
      <c r="F97" s="19">
        <v>541880742.13999987</v>
      </c>
      <c r="G97" s="29">
        <v>0.69481773696034321</v>
      </c>
      <c r="H97" s="19">
        <v>7033255482.3800011</v>
      </c>
      <c r="I97" s="29">
        <v>0.19341119662383391</v>
      </c>
      <c r="J97" s="19">
        <v>1359482710.9199996</v>
      </c>
      <c r="K97" s="29">
        <v>0.35544378793782877</v>
      </c>
      <c r="L97" s="19">
        <v>149766656.54999998</v>
      </c>
      <c r="M97" s="29">
        <v>3.4949365672172231E-2</v>
      </c>
    </row>
    <row r="98" spans="1:13">
      <c r="A98" s="18" t="s">
        <v>225</v>
      </c>
      <c r="B98" s="19">
        <v>1315424</v>
      </c>
      <c r="C98" s="29">
        <v>0.57461743469491966</v>
      </c>
      <c r="D98" s="19">
        <v>5696269559.79</v>
      </c>
      <c r="E98" s="29">
        <v>0.16735207333544763</v>
      </c>
      <c r="F98" s="19">
        <v>557449691.24999988</v>
      </c>
      <c r="G98" s="29">
        <v>0.71478076783820776</v>
      </c>
      <c r="H98" s="19">
        <v>7918145722.1900015</v>
      </c>
      <c r="I98" s="29">
        <v>0.21774525936208786</v>
      </c>
      <c r="J98" s="19">
        <v>1511467777.8799996</v>
      </c>
      <c r="K98" s="29">
        <v>0.39518106997629521</v>
      </c>
      <c r="L98" s="19">
        <v>186255464.23999998</v>
      </c>
      <c r="M98" s="29">
        <v>4.3464349663109025E-2</v>
      </c>
    </row>
    <row r="99" spans="1:13">
      <c r="A99" s="18" t="s">
        <v>226</v>
      </c>
      <c r="B99" s="19">
        <v>1378397</v>
      </c>
      <c r="C99" s="29">
        <v>0.60212596708831012</v>
      </c>
      <c r="D99" s="19">
        <v>6483149668.5799999</v>
      </c>
      <c r="E99" s="29">
        <v>0.19047001329425881</v>
      </c>
      <c r="F99" s="19">
        <v>570704777.92999983</v>
      </c>
      <c r="G99" s="29">
        <v>0.73177688638237137</v>
      </c>
      <c r="H99" s="19">
        <v>8720253713.8700008</v>
      </c>
      <c r="I99" s="29">
        <v>0.23980284946115701</v>
      </c>
      <c r="J99" s="19">
        <v>1641607554.7199996</v>
      </c>
      <c r="K99" s="29">
        <v>0.42920678789814332</v>
      </c>
      <c r="L99" s="19">
        <v>226894440.72999999</v>
      </c>
      <c r="M99" s="29">
        <v>5.2947812021218406E-2</v>
      </c>
    </row>
    <row r="100" spans="1:13">
      <c r="A100" s="18" t="s">
        <v>227</v>
      </c>
      <c r="B100" s="19">
        <v>1440534</v>
      </c>
      <c r="C100" s="29">
        <v>0.62926930911311596</v>
      </c>
      <c r="D100" s="19">
        <v>7321881472.7299995</v>
      </c>
      <c r="E100" s="29">
        <v>0.21511131668125261</v>
      </c>
      <c r="F100" s="19">
        <v>584373791.09999979</v>
      </c>
      <c r="G100" s="29">
        <v>0.74930375541217487</v>
      </c>
      <c r="H100" s="19">
        <v>9571916119.4400005</v>
      </c>
      <c r="I100" s="29">
        <v>0.26322316248597072</v>
      </c>
      <c r="J100" s="19">
        <v>1772018189.9699996</v>
      </c>
      <c r="K100" s="29">
        <v>0.4633033231525488</v>
      </c>
      <c r="L100" s="19">
        <v>278061255.19</v>
      </c>
      <c r="M100" s="29">
        <v>6.488803790351097E-2</v>
      </c>
    </row>
    <row r="101" spans="1:13">
      <c r="A101" s="18" t="s">
        <v>228</v>
      </c>
      <c r="B101" s="19">
        <v>1500612</v>
      </c>
      <c r="C101" s="29">
        <v>0.65551321696457787</v>
      </c>
      <c r="D101" s="19">
        <v>8192631091.0799999</v>
      </c>
      <c r="E101" s="29">
        <v>0.24069327913183133</v>
      </c>
      <c r="F101" s="19">
        <v>597673089.84999979</v>
      </c>
      <c r="G101" s="29">
        <v>0.7663565641614607</v>
      </c>
      <c r="H101" s="19">
        <v>10454050235.51</v>
      </c>
      <c r="I101" s="29">
        <v>0.28748143312596625</v>
      </c>
      <c r="J101" s="19">
        <v>1900366742.6399996</v>
      </c>
      <c r="K101" s="29">
        <v>0.49686071624840511</v>
      </c>
      <c r="L101" s="19">
        <v>337986965.27999997</v>
      </c>
      <c r="M101" s="29">
        <v>7.8872229066921096E-2</v>
      </c>
    </row>
    <row r="102" spans="1:13">
      <c r="A102" s="18" t="s">
        <v>229</v>
      </c>
      <c r="B102" s="19">
        <v>1557660</v>
      </c>
      <c r="C102" s="29">
        <v>0.68043352814521296</v>
      </c>
      <c r="D102" s="19">
        <v>9076897022.1199989</v>
      </c>
      <c r="E102" s="29">
        <v>0.26667234058356842</v>
      </c>
      <c r="F102" s="19">
        <v>610764419.89999974</v>
      </c>
      <c r="G102" s="29">
        <v>0.78314270843966394</v>
      </c>
      <c r="H102" s="19">
        <v>11347811426.469999</v>
      </c>
      <c r="I102" s="29">
        <v>0.31205944282184334</v>
      </c>
      <c r="J102" s="19">
        <v>2024687715.9699996</v>
      </c>
      <c r="K102" s="29">
        <v>0.52936507788948028</v>
      </c>
      <c r="L102" s="19">
        <v>404895253.25</v>
      </c>
      <c r="M102" s="29">
        <v>9.4485866151633957E-2</v>
      </c>
    </row>
    <row r="103" spans="1:13">
      <c r="A103" s="18" t="s">
        <v>230</v>
      </c>
      <c r="B103" s="19">
        <v>1620086</v>
      </c>
      <c r="C103" s="29">
        <v>0.70770311420891951</v>
      </c>
      <c r="D103" s="19">
        <v>10104757060.609999</v>
      </c>
      <c r="E103" s="29">
        <v>0.29687008785209762</v>
      </c>
      <c r="F103" s="19">
        <v>621918179.3099997</v>
      </c>
      <c r="G103" s="29">
        <v>0.79744443439000989</v>
      </c>
      <c r="H103" s="19">
        <v>12384962208.42</v>
      </c>
      <c r="I103" s="29">
        <v>0.34058059839749921</v>
      </c>
      <c r="J103" s="19">
        <v>2163041203.4599996</v>
      </c>
      <c r="K103" s="29">
        <v>0.56553831295370205</v>
      </c>
      <c r="L103" s="19">
        <v>489090789.62</v>
      </c>
      <c r="M103" s="29">
        <v>0.1141336345958565</v>
      </c>
    </row>
    <row r="104" spans="1:13">
      <c r="A104" s="18" t="s">
        <v>231</v>
      </c>
      <c r="B104" s="19">
        <v>1671243</v>
      </c>
      <c r="C104" s="29">
        <v>0.73005005641666998</v>
      </c>
      <c r="D104" s="19">
        <v>10999615692.089998</v>
      </c>
      <c r="E104" s="29">
        <v>0.32316035479757904</v>
      </c>
      <c r="F104" s="19">
        <v>634044808.28999972</v>
      </c>
      <c r="G104" s="29">
        <v>0.81299360646718333</v>
      </c>
      <c r="H104" s="19">
        <v>13286726911.07</v>
      </c>
      <c r="I104" s="29">
        <v>0.36537870087644581</v>
      </c>
      <c r="J104" s="19">
        <v>2278140085.0299997</v>
      </c>
      <c r="K104" s="29">
        <v>0.59563151099442058</v>
      </c>
      <c r="L104" s="19">
        <v>566455007.22000003</v>
      </c>
      <c r="M104" s="29">
        <v>0.13218725476157892</v>
      </c>
    </row>
    <row r="105" spans="1:13">
      <c r="A105" s="18" t="s">
        <v>232</v>
      </c>
      <c r="B105" s="19">
        <v>1719253</v>
      </c>
      <c r="C105" s="29">
        <v>0.75102229277521526</v>
      </c>
      <c r="D105" s="19">
        <v>11887566571.509998</v>
      </c>
      <c r="E105" s="29">
        <v>0.34924767723399291</v>
      </c>
      <c r="F105" s="19">
        <v>644299891.31999969</v>
      </c>
      <c r="G105" s="29">
        <v>0.82614301929758815</v>
      </c>
      <c r="H105" s="19">
        <v>14180473532.309999</v>
      </c>
      <c r="I105" s="29">
        <v>0.38995630991191943</v>
      </c>
      <c r="J105" s="19">
        <v>2388125555.9599996</v>
      </c>
      <c r="K105" s="29">
        <v>0.62438778136951734</v>
      </c>
      <c r="L105" s="19">
        <v>647158737.13</v>
      </c>
      <c r="M105" s="29">
        <v>0.15102017947730939</v>
      </c>
    </row>
    <row r="106" spans="1:13">
      <c r="A106" s="18" t="s">
        <v>233</v>
      </c>
      <c r="B106" s="19">
        <v>1764200</v>
      </c>
      <c r="C106" s="29">
        <v>0.77065651705364757</v>
      </c>
      <c r="D106" s="19">
        <v>12763770988.439999</v>
      </c>
      <c r="E106" s="29">
        <v>0.37498989752391865</v>
      </c>
      <c r="F106" s="19">
        <v>652875711.29999971</v>
      </c>
      <c r="G106" s="29">
        <v>0.83713922449128264</v>
      </c>
      <c r="H106" s="19">
        <v>15061432482.43</v>
      </c>
      <c r="I106" s="29">
        <v>0.4141822640445465</v>
      </c>
      <c r="J106" s="19">
        <v>2492506198.1499996</v>
      </c>
      <c r="K106" s="29">
        <v>0.651678640274438</v>
      </c>
      <c r="L106" s="19">
        <v>730497649.13</v>
      </c>
      <c r="M106" s="29">
        <v>0.17046804709553715</v>
      </c>
    </row>
    <row r="107" spans="1:13">
      <c r="A107" s="18" t="s">
        <v>234</v>
      </c>
      <c r="B107" s="19">
        <v>1839035</v>
      </c>
      <c r="C107" s="29">
        <v>0.80334673383956179</v>
      </c>
      <c r="D107" s="19">
        <v>14330746442.82</v>
      </c>
      <c r="E107" s="29">
        <v>0.42102644625176994</v>
      </c>
      <c r="F107" s="19">
        <v>670983541.58999968</v>
      </c>
      <c r="G107" s="29">
        <v>0.86035769432224996</v>
      </c>
      <c r="H107" s="19">
        <v>16635547967.99</v>
      </c>
      <c r="I107" s="29">
        <v>0.45746969480104199</v>
      </c>
      <c r="J107" s="19">
        <v>2672485622.2899995</v>
      </c>
      <c r="K107" s="29">
        <v>0.69873519182403343</v>
      </c>
      <c r="L107" s="19">
        <v>885189277.74000001</v>
      </c>
      <c r="M107" s="29">
        <v>0.20656669828569588</v>
      </c>
    </row>
    <row r="108" spans="1:13">
      <c r="A108" s="18" t="s">
        <v>235</v>
      </c>
      <c r="B108" s="19">
        <v>1897296</v>
      </c>
      <c r="C108" s="29">
        <v>0.82879692051911202</v>
      </c>
      <c r="D108" s="19">
        <v>15669079630.789999</v>
      </c>
      <c r="E108" s="29">
        <v>0.46034565884687678</v>
      </c>
      <c r="F108" s="19">
        <v>682951865.79999971</v>
      </c>
      <c r="G108" s="29">
        <v>0.8757038826919622</v>
      </c>
      <c r="H108" s="19">
        <v>17978243033.509998</v>
      </c>
      <c r="I108" s="29">
        <v>0.49439317354765255</v>
      </c>
      <c r="J108" s="19">
        <v>2818424949.5899997</v>
      </c>
      <c r="K108" s="29">
        <v>0.73689178395127464</v>
      </c>
      <c r="L108" s="19">
        <v>1023596746.9</v>
      </c>
      <c r="M108" s="29">
        <v>0.23886529773942547</v>
      </c>
    </row>
    <row r="109" spans="1:13">
      <c r="A109" s="18" t="s">
        <v>236</v>
      </c>
      <c r="B109" s="19">
        <v>1945542</v>
      </c>
      <c r="C109" s="29">
        <v>0.8498722488955831</v>
      </c>
      <c r="D109" s="19">
        <v>16873759692.269999</v>
      </c>
      <c r="E109" s="29">
        <v>0.49573824409559614</v>
      </c>
      <c r="F109" s="19">
        <v>693201975.16999972</v>
      </c>
      <c r="G109" s="29">
        <v>0.88884691812801275</v>
      </c>
      <c r="H109" s="19">
        <v>19185966374.41</v>
      </c>
      <c r="I109" s="29">
        <v>0.52760499375512204</v>
      </c>
      <c r="J109" s="19">
        <v>2944552684.8399997</v>
      </c>
      <c r="K109" s="29">
        <v>0.76986853284346257</v>
      </c>
      <c r="L109" s="19">
        <v>1153203936.3899999</v>
      </c>
      <c r="M109" s="29">
        <v>0.26911027458256059</v>
      </c>
    </row>
    <row r="110" spans="1:13">
      <c r="A110" s="18" t="s">
        <v>237</v>
      </c>
      <c r="B110" s="19">
        <v>1986590</v>
      </c>
      <c r="C110" s="29">
        <v>0.86780327072531782</v>
      </c>
      <c r="D110" s="19">
        <v>17980913613.209999</v>
      </c>
      <c r="E110" s="29">
        <v>0.5282655854066014</v>
      </c>
      <c r="F110" s="19">
        <v>702600892.8099997</v>
      </c>
      <c r="G110" s="29">
        <v>0.90089852686153415</v>
      </c>
      <c r="H110" s="19">
        <v>20295533645.450001</v>
      </c>
      <c r="I110" s="29">
        <v>0.55811756850292127</v>
      </c>
      <c r="J110" s="19">
        <v>3056617958.4699998</v>
      </c>
      <c r="K110" s="29">
        <v>0.79916857839415623</v>
      </c>
      <c r="L110" s="19">
        <v>1277534503.7399998</v>
      </c>
      <c r="M110" s="29">
        <v>0.29812390527073118</v>
      </c>
    </row>
    <row r="111" spans="1:13">
      <c r="A111" s="18" t="s">
        <v>238</v>
      </c>
      <c r="B111" s="19">
        <v>2022890</v>
      </c>
      <c r="C111" s="29">
        <v>0.88366022094017305</v>
      </c>
      <c r="D111" s="19">
        <v>19032935598.459999</v>
      </c>
      <c r="E111" s="29">
        <v>0.55917319231987961</v>
      </c>
      <c r="F111" s="19">
        <v>711615105.58999968</v>
      </c>
      <c r="G111" s="29">
        <v>0.91245685406752364</v>
      </c>
      <c r="H111" s="19">
        <v>21349400435.830002</v>
      </c>
      <c r="I111" s="29">
        <v>0.58709840639799804</v>
      </c>
      <c r="J111" s="19">
        <v>3158629392.6399999</v>
      </c>
      <c r="K111" s="29">
        <v>0.82583999560535237</v>
      </c>
      <c r="L111" s="19">
        <v>1401435063.9999998</v>
      </c>
      <c r="M111" s="29">
        <v>0.32703719002492537</v>
      </c>
    </row>
    <row r="112" spans="1:13">
      <c r="A112" s="18" t="s">
        <v>239</v>
      </c>
      <c r="B112" s="19">
        <v>2068191</v>
      </c>
      <c r="C112" s="29">
        <v>0.903449083245494</v>
      </c>
      <c r="D112" s="19">
        <v>20457601944.549999</v>
      </c>
      <c r="E112" s="29">
        <v>0.60102880753029941</v>
      </c>
      <c r="F112" s="19">
        <v>721710360.61999965</v>
      </c>
      <c r="G112" s="29">
        <v>0.9254013300536621</v>
      </c>
      <c r="H112" s="19">
        <v>22775919002.68</v>
      </c>
      <c r="I112" s="29">
        <v>0.62632699175392359</v>
      </c>
      <c r="J112" s="19">
        <v>3291246705.5499997</v>
      </c>
      <c r="K112" s="29">
        <v>0.86051347815002344</v>
      </c>
      <c r="L112" s="19">
        <v>1577251799.3599997</v>
      </c>
      <c r="M112" s="29">
        <v>0.36806557055322242</v>
      </c>
    </row>
    <row r="113" spans="1:13">
      <c r="A113" s="18" t="s">
        <v>240</v>
      </c>
      <c r="B113" s="19">
        <v>2106361</v>
      </c>
      <c r="C113" s="29">
        <v>0.92012290665323559</v>
      </c>
      <c r="D113" s="19">
        <v>21772852261.099998</v>
      </c>
      <c r="E113" s="29">
        <v>0.63966986289458605</v>
      </c>
      <c r="F113" s="19">
        <v>728763304.0399996</v>
      </c>
      <c r="G113" s="29">
        <v>0.93444485163488789</v>
      </c>
      <c r="H113" s="19">
        <v>24092635600.689999</v>
      </c>
      <c r="I113" s="29">
        <v>0.66253607494073252</v>
      </c>
      <c r="J113" s="19">
        <v>3405633155.6299996</v>
      </c>
      <c r="K113" s="29">
        <v>0.8904204072919778</v>
      </c>
      <c r="L113" s="19">
        <v>1749235826.4599996</v>
      </c>
      <c r="M113" s="29">
        <v>0.40819955492165877</v>
      </c>
    </row>
    <row r="114" spans="1:13">
      <c r="A114" s="18" t="s">
        <v>241</v>
      </c>
      <c r="B114" s="19">
        <v>2138134</v>
      </c>
      <c r="C114" s="29">
        <v>0.93400232481237033</v>
      </c>
      <c r="D114" s="19">
        <v>22962584676.849998</v>
      </c>
      <c r="E114" s="29">
        <v>0.67462329766453288</v>
      </c>
      <c r="F114" s="19">
        <v>734353521.15999961</v>
      </c>
      <c r="G114" s="29">
        <v>0.94161281629274951</v>
      </c>
      <c r="H114" s="19">
        <v>25283349326.25</v>
      </c>
      <c r="I114" s="29">
        <v>0.69528013877773287</v>
      </c>
      <c r="J114" s="19">
        <v>3500672239.2899995</v>
      </c>
      <c r="K114" s="29">
        <v>0.91526886739147406</v>
      </c>
      <c r="L114" s="19">
        <v>1914665561.8599997</v>
      </c>
      <c r="M114" s="29">
        <v>0.44680403771329452</v>
      </c>
    </row>
    <row r="115" spans="1:13">
      <c r="A115" s="18" t="s">
        <v>242</v>
      </c>
      <c r="B115" s="19">
        <v>2163533</v>
      </c>
      <c r="C115" s="29">
        <v>0.9450973848263402</v>
      </c>
      <c r="D115" s="19">
        <v>23989482867.34</v>
      </c>
      <c r="E115" s="29">
        <v>0.70479278656934807</v>
      </c>
      <c r="F115" s="19">
        <v>739908170.61999965</v>
      </c>
      <c r="G115" s="29">
        <v>0.9487351748991163</v>
      </c>
      <c r="H115" s="19">
        <v>26310995897.220001</v>
      </c>
      <c r="I115" s="29">
        <v>0.7235399330501896</v>
      </c>
      <c r="J115" s="19">
        <v>3574210801.2699995</v>
      </c>
      <c r="K115" s="29">
        <v>0.93449590486662004</v>
      </c>
      <c r="L115" s="19">
        <v>2067423727.8099997</v>
      </c>
      <c r="M115" s="29">
        <v>0.48245149839767287</v>
      </c>
    </row>
    <row r="116" spans="1:13">
      <c r="A116" s="18" t="s">
        <v>243</v>
      </c>
      <c r="B116" s="19">
        <v>2182812</v>
      </c>
      <c r="C116" s="29">
        <v>0.95351904166359069</v>
      </c>
      <c r="D116" s="19">
        <v>24827043947.560001</v>
      </c>
      <c r="E116" s="29">
        <v>0.7293996949764463</v>
      </c>
      <c r="F116" s="19">
        <v>744201253.24999964</v>
      </c>
      <c r="G116" s="29">
        <v>0.95423991002917496</v>
      </c>
      <c r="H116" s="19">
        <v>27149160732.800003</v>
      </c>
      <c r="I116" s="29">
        <v>0.74658906928925739</v>
      </c>
      <c r="J116" s="19">
        <v>3626514635.5699997</v>
      </c>
      <c r="K116" s="29">
        <v>0.94817101293377859</v>
      </c>
      <c r="L116" s="19">
        <v>2201382382.4599996</v>
      </c>
      <c r="M116" s="29">
        <v>0.51371192788287046</v>
      </c>
    </row>
    <row r="117" spans="1:13">
      <c r="A117" s="18" t="s">
        <v>244</v>
      </c>
      <c r="B117" s="19">
        <v>2206464</v>
      </c>
      <c r="C117" s="29">
        <v>0.96385095864655901</v>
      </c>
      <c r="D117" s="19">
        <v>25947010545.07</v>
      </c>
      <c r="E117" s="29">
        <v>0.76230346299381779</v>
      </c>
      <c r="F117" s="19">
        <v>749238672.06999969</v>
      </c>
      <c r="G117" s="29">
        <v>0.96069905808970824</v>
      </c>
      <c r="H117" s="19">
        <v>28270094216.590004</v>
      </c>
      <c r="I117" s="29">
        <v>0.77741420950756546</v>
      </c>
      <c r="J117" s="19">
        <v>3685485628.7199998</v>
      </c>
      <c r="K117" s="29">
        <v>0.96358928417424694</v>
      </c>
      <c r="L117" s="19">
        <v>2395436018.9799995</v>
      </c>
      <c r="M117" s="29">
        <v>0.55899604958914673</v>
      </c>
    </row>
    <row r="118" spans="1:13">
      <c r="A118" s="18" t="s">
        <v>245</v>
      </c>
      <c r="B118" s="19">
        <v>2222764</v>
      </c>
      <c r="C118" s="29">
        <v>0.97097129717278874</v>
      </c>
      <c r="D118" s="19">
        <v>26800767197.48</v>
      </c>
      <c r="E118" s="29">
        <v>0.7873861850112801</v>
      </c>
      <c r="F118" s="19">
        <v>753291005.58999968</v>
      </c>
      <c r="G118" s="29">
        <v>0.96589509660300799</v>
      </c>
      <c r="H118" s="19">
        <v>29124403409.100002</v>
      </c>
      <c r="I118" s="29">
        <v>0.80090730792039122</v>
      </c>
      <c r="J118" s="19">
        <v>3722552217.79</v>
      </c>
      <c r="K118" s="29">
        <v>0.973280535647434</v>
      </c>
      <c r="L118" s="19">
        <v>2555294991.8399997</v>
      </c>
      <c r="M118" s="29">
        <v>0.59630054597814619</v>
      </c>
    </row>
    <row r="119" spans="1:13">
      <c r="A119" s="18" t="s">
        <v>246</v>
      </c>
      <c r="B119" s="19">
        <v>2234729</v>
      </c>
      <c r="C119" s="29">
        <v>0.97619797511550888</v>
      </c>
      <c r="D119" s="19">
        <v>27487303346.98</v>
      </c>
      <c r="E119" s="29">
        <v>0.80755609565764275</v>
      </c>
      <c r="F119" s="19">
        <v>756070539.88999963</v>
      </c>
      <c r="G119" s="29">
        <v>0.96945910909125887</v>
      </c>
      <c r="H119" s="19">
        <v>29811276395.470001</v>
      </c>
      <c r="I119" s="29">
        <v>0.81979598991910807</v>
      </c>
      <c r="J119" s="19">
        <v>3746786811.6399999</v>
      </c>
      <c r="K119" s="29">
        <v>0.97961679558511972</v>
      </c>
      <c r="L119" s="19">
        <v>2693122420.2999997</v>
      </c>
      <c r="M119" s="29">
        <v>0.62846378783629331</v>
      </c>
    </row>
    <row r="120" spans="1:13">
      <c r="A120" s="18" t="s">
        <v>247</v>
      </c>
      <c r="B120" s="19">
        <v>2243715</v>
      </c>
      <c r="C120" s="29">
        <v>0.98012333474720836</v>
      </c>
      <c r="D120" s="19">
        <v>28047930682.419998</v>
      </c>
      <c r="E120" s="29">
        <v>0.82402690097498632</v>
      </c>
      <c r="F120" s="19">
        <v>759003469.89999962</v>
      </c>
      <c r="G120" s="29">
        <v>0.97321981072491248</v>
      </c>
      <c r="H120" s="19">
        <v>30372128854.77</v>
      </c>
      <c r="I120" s="29">
        <v>0.83521916707432298</v>
      </c>
      <c r="J120" s="19">
        <v>3763232744.9899998</v>
      </c>
      <c r="K120" s="29">
        <v>0.98391666994111004</v>
      </c>
      <c r="L120" s="19">
        <v>2812178275.0699997</v>
      </c>
      <c r="M120" s="29">
        <v>0.65624651798210931</v>
      </c>
    </row>
    <row r="121" spans="1:13">
      <c r="A121" s="18" t="s">
        <v>248</v>
      </c>
      <c r="B121" s="19">
        <v>2250760</v>
      </c>
      <c r="C121" s="29">
        <v>0.98320080621452666</v>
      </c>
      <c r="D121" s="19">
        <v>28522709118.059998</v>
      </c>
      <c r="E121" s="29">
        <v>0.83797553081866305</v>
      </c>
      <c r="F121" s="19">
        <v>761060195.06999958</v>
      </c>
      <c r="G121" s="29">
        <v>0.9758570130040064</v>
      </c>
      <c r="H121" s="19">
        <v>30847291157.98</v>
      </c>
      <c r="I121" s="29">
        <v>0.84828590549789062</v>
      </c>
      <c r="J121" s="19">
        <v>3775165933.3299999</v>
      </c>
      <c r="K121" s="29">
        <v>0.98703666376793464</v>
      </c>
      <c r="L121" s="19">
        <v>2916870563.4999995</v>
      </c>
      <c r="M121" s="29">
        <v>0.6806773836746679</v>
      </c>
    </row>
    <row r="122" spans="1:13">
      <c r="A122" s="18" t="s">
        <v>249</v>
      </c>
      <c r="B122" s="19">
        <v>2256165</v>
      </c>
      <c r="C122" s="29">
        <v>0.9855618755233776</v>
      </c>
      <c r="D122" s="19">
        <v>28913892520.089996</v>
      </c>
      <c r="E122" s="29">
        <v>0.8494682020655181</v>
      </c>
      <c r="F122" s="19">
        <v>762660252.06999958</v>
      </c>
      <c r="G122" s="29">
        <v>0.97790865997591581</v>
      </c>
      <c r="H122" s="19">
        <v>31238912192.25</v>
      </c>
      <c r="I122" s="29">
        <v>0.85905529856927576</v>
      </c>
      <c r="J122" s="19">
        <v>3783760833.23</v>
      </c>
      <c r="K122" s="29">
        <v>0.98928384481177079</v>
      </c>
      <c r="L122" s="19">
        <v>3006348203.3199997</v>
      </c>
      <c r="M122" s="29">
        <v>0.70155777738572123</v>
      </c>
    </row>
    <row r="123" spans="1:13">
      <c r="A123" s="18" t="s">
        <v>250</v>
      </c>
      <c r="B123" s="19">
        <v>2260497</v>
      </c>
      <c r="C123" s="29">
        <v>0.98745422561513396</v>
      </c>
      <c r="D123" s="19">
        <v>29249252140.489998</v>
      </c>
      <c r="E123" s="29">
        <v>0.85932081300638763</v>
      </c>
      <c r="F123" s="19">
        <v>764907784.70999956</v>
      </c>
      <c r="G123" s="29">
        <v>0.98079052201903272</v>
      </c>
      <c r="H123" s="19">
        <v>31574364986.34</v>
      </c>
      <c r="I123" s="29">
        <v>0.86828009162254904</v>
      </c>
      <c r="J123" s="19">
        <v>3790160400.0100002</v>
      </c>
      <c r="K123" s="29">
        <v>0.99095704465401457</v>
      </c>
      <c r="L123" s="19">
        <v>3084882959.5799999</v>
      </c>
      <c r="M123" s="29">
        <v>0.71988455303614329</v>
      </c>
    </row>
    <row r="124" spans="1:13">
      <c r="A124" s="18" t="s">
        <v>251</v>
      </c>
      <c r="B124" s="19">
        <v>2264061</v>
      </c>
      <c r="C124" s="29">
        <v>0.98901108981804697</v>
      </c>
      <c r="D124" s="19">
        <v>29542988303.379997</v>
      </c>
      <c r="E124" s="29">
        <v>0.8679505583787348</v>
      </c>
      <c r="F124" s="19">
        <v>766208756.79999959</v>
      </c>
      <c r="G124" s="29">
        <v>0.98245867224679795</v>
      </c>
      <c r="H124" s="19">
        <v>31868218043.91</v>
      </c>
      <c r="I124" s="29">
        <v>0.87636091161246266</v>
      </c>
      <c r="J124" s="19">
        <v>3795129084.8500004</v>
      </c>
      <c r="K124" s="29">
        <v>0.99225613301049964</v>
      </c>
      <c r="L124" s="19">
        <v>3155157801.6999998</v>
      </c>
      <c r="M124" s="29">
        <v>0.73628380512191094</v>
      </c>
    </row>
    <row r="125" spans="1:13">
      <c r="A125" s="18" t="s">
        <v>252</v>
      </c>
      <c r="B125" s="19">
        <v>2267066</v>
      </c>
      <c r="C125" s="29">
        <v>0.99032376572426295</v>
      </c>
      <c r="D125" s="19">
        <v>29805662615.999996</v>
      </c>
      <c r="E125" s="29">
        <v>0.87566773018170352</v>
      </c>
      <c r="F125" s="19">
        <v>767446479.1699996</v>
      </c>
      <c r="G125" s="29">
        <v>0.98404572155346326</v>
      </c>
      <c r="H125" s="19">
        <v>32130992954.049999</v>
      </c>
      <c r="I125" s="29">
        <v>0.88358709725867202</v>
      </c>
      <c r="J125" s="19">
        <v>3799123561.1500006</v>
      </c>
      <c r="K125" s="29">
        <v>0.99330050950421689</v>
      </c>
      <c r="L125" s="19">
        <v>3219504492.9099998</v>
      </c>
      <c r="M125" s="29">
        <v>0.7512996710876565</v>
      </c>
    </row>
    <row r="126" spans="1:13">
      <c r="A126" s="18" t="s">
        <v>253</v>
      </c>
      <c r="B126" s="19">
        <v>2269555</v>
      </c>
      <c r="C126" s="29">
        <v>0.99141103704891231</v>
      </c>
      <c r="D126" s="19">
        <v>30035511678.209995</v>
      </c>
      <c r="E126" s="29">
        <v>0.88242052105848745</v>
      </c>
      <c r="F126" s="19">
        <v>768462448.10999966</v>
      </c>
      <c r="G126" s="29">
        <v>0.98534843114399984</v>
      </c>
      <c r="H126" s="19">
        <v>32360895625.09</v>
      </c>
      <c r="I126" s="29">
        <v>0.88990931188947275</v>
      </c>
      <c r="J126" s="19">
        <v>3802323594.5500007</v>
      </c>
      <c r="K126" s="29">
        <v>0.99413717479174668</v>
      </c>
      <c r="L126" s="19">
        <v>3276404338.4499998</v>
      </c>
      <c r="M126" s="29">
        <v>0.76457775016264518</v>
      </c>
    </row>
    <row r="127" spans="1:13">
      <c r="A127" s="18" t="s">
        <v>254</v>
      </c>
      <c r="B127" s="19">
        <v>2271652</v>
      </c>
      <c r="C127" s="29">
        <v>0.99232707078446469</v>
      </c>
      <c r="D127" s="19">
        <v>30239870225.349995</v>
      </c>
      <c r="E127" s="29">
        <v>0.88842441996262556</v>
      </c>
      <c r="F127" s="19">
        <v>769254766.33999968</v>
      </c>
      <c r="G127" s="29">
        <v>0.98636436826209506</v>
      </c>
      <c r="H127" s="19">
        <v>32565478339.110001</v>
      </c>
      <c r="I127" s="29">
        <v>0.89553523968724558</v>
      </c>
      <c r="J127" s="19">
        <v>3804902783.2500005</v>
      </c>
      <c r="K127" s="29">
        <v>0.99481151702057424</v>
      </c>
      <c r="L127" s="19">
        <v>3328520462.9199996</v>
      </c>
      <c r="M127" s="29">
        <v>0.7767395058796821</v>
      </c>
    </row>
    <row r="128" spans="1:13">
      <c r="A128" s="18" t="s">
        <v>255</v>
      </c>
      <c r="B128" s="19">
        <v>2274973</v>
      </c>
      <c r="C128" s="29">
        <v>0.99377778515536097</v>
      </c>
      <c r="D128" s="19">
        <v>30587798456.769993</v>
      </c>
      <c r="E128" s="29">
        <v>0.89864628714937067</v>
      </c>
      <c r="F128" s="19">
        <v>771220455.8099997</v>
      </c>
      <c r="G128" s="29">
        <v>0.98888484150076084</v>
      </c>
      <c r="H128" s="19">
        <v>32913744009.98</v>
      </c>
      <c r="I128" s="29">
        <v>0.90511238078708456</v>
      </c>
      <c r="J128" s="19">
        <v>3808978799.2600007</v>
      </c>
      <c r="K128" s="29">
        <v>0.99587721249330985</v>
      </c>
      <c r="L128" s="19">
        <v>3418183389.1899996</v>
      </c>
      <c r="M128" s="29">
        <v>0.7976631378124085</v>
      </c>
    </row>
    <row r="129" spans="1:13">
      <c r="A129" s="18" t="s">
        <v>256</v>
      </c>
      <c r="B129" s="19">
        <v>2277432</v>
      </c>
      <c r="C129" s="29">
        <v>0.99485195156247752</v>
      </c>
      <c r="D129" s="19">
        <v>30870123185.719994</v>
      </c>
      <c r="E129" s="29">
        <v>0.90694077325957378</v>
      </c>
      <c r="F129" s="19">
        <v>772221830.53999972</v>
      </c>
      <c r="G129" s="29">
        <v>0.99016883790373345</v>
      </c>
      <c r="H129" s="19">
        <v>33196074665.049999</v>
      </c>
      <c r="I129" s="29">
        <v>0.91287634016229569</v>
      </c>
      <c r="J129" s="19">
        <v>3811882204.5900006</v>
      </c>
      <c r="K129" s="29">
        <v>0.99663632283735804</v>
      </c>
      <c r="L129" s="19">
        <v>3492933115.5899997</v>
      </c>
      <c r="M129" s="29">
        <v>0.81510664347667672</v>
      </c>
    </row>
    <row r="130" spans="1:13">
      <c r="A130" s="18" t="s">
        <v>257</v>
      </c>
      <c r="B130" s="19">
        <v>2279242</v>
      </c>
      <c r="C130" s="29">
        <v>0.99564261492029804</v>
      </c>
      <c r="D130" s="19">
        <v>31095755951.549995</v>
      </c>
      <c r="E130" s="29">
        <v>0.91356969255100107</v>
      </c>
      <c r="F130" s="19">
        <v>773103556.67999971</v>
      </c>
      <c r="G130" s="29">
        <v>0.99129941685509848</v>
      </c>
      <c r="H130" s="19">
        <v>33421758863.279999</v>
      </c>
      <c r="I130" s="29">
        <v>0.91908254878760554</v>
      </c>
      <c r="J130" s="19">
        <v>3814023894.0000005</v>
      </c>
      <c r="K130" s="29">
        <v>0.99719627861344984</v>
      </c>
      <c r="L130" s="19">
        <v>3553467798.9099998</v>
      </c>
      <c r="M130" s="29">
        <v>0.8292329438958459</v>
      </c>
    </row>
    <row r="131" spans="1:13">
      <c r="A131" s="18" t="s">
        <v>258</v>
      </c>
      <c r="B131" s="19">
        <v>2280675</v>
      </c>
      <c r="C131" s="29">
        <v>0.99626859314778804</v>
      </c>
      <c r="D131" s="19">
        <v>31288891398.179996</v>
      </c>
      <c r="E131" s="29">
        <v>0.91924386528612878</v>
      </c>
      <c r="F131" s="19">
        <v>773487990.54999971</v>
      </c>
      <c r="G131" s="29">
        <v>0.99179235091012585</v>
      </c>
      <c r="H131" s="19">
        <v>33614928292.759998</v>
      </c>
      <c r="I131" s="29">
        <v>0.92439461666292566</v>
      </c>
      <c r="J131" s="19">
        <v>3815660365.6400003</v>
      </c>
      <c r="K131" s="29">
        <v>0.9976241425898742</v>
      </c>
      <c r="L131" s="19">
        <v>3606910082.5599999</v>
      </c>
      <c r="M131" s="29">
        <v>0.84170417051374291</v>
      </c>
    </row>
    <row r="132" spans="1:13">
      <c r="A132" s="18" t="s">
        <v>259</v>
      </c>
      <c r="B132" s="19">
        <v>2281816</v>
      </c>
      <c r="C132" s="29">
        <v>0.99676701684462421</v>
      </c>
      <c r="D132" s="19">
        <v>31454104692.399998</v>
      </c>
      <c r="E132" s="29">
        <v>0.92409770639039635</v>
      </c>
      <c r="F132" s="19">
        <v>774045887.21999967</v>
      </c>
      <c r="G132" s="29">
        <v>0.99250770480917061</v>
      </c>
      <c r="H132" s="19">
        <v>33780154094.099998</v>
      </c>
      <c r="I132" s="29">
        <v>0.92893824799131408</v>
      </c>
      <c r="J132" s="19">
        <v>3816952329.9600005</v>
      </c>
      <c r="K132" s="29">
        <v>0.99796193334520544</v>
      </c>
      <c r="L132" s="19">
        <v>3652815732.0700002</v>
      </c>
      <c r="M132" s="29">
        <v>0.85241665731221761</v>
      </c>
    </row>
    <row r="133" spans="1:13">
      <c r="A133" s="18" t="s">
        <v>260</v>
      </c>
      <c r="B133" s="19">
        <v>2282729</v>
      </c>
      <c r="C133" s="29">
        <v>0.99716584316820989</v>
      </c>
      <c r="D133" s="19">
        <v>31595480300.789997</v>
      </c>
      <c r="E133" s="29">
        <v>0.92825121438976121</v>
      </c>
      <c r="F133" s="19">
        <v>774661955.5599997</v>
      </c>
      <c r="G133" s="29">
        <v>0.99329764838258716</v>
      </c>
      <c r="H133" s="19">
        <v>33921544389.66</v>
      </c>
      <c r="I133" s="29">
        <v>0.93282641419312018</v>
      </c>
      <c r="J133" s="19">
        <v>3817984996.3500004</v>
      </c>
      <c r="K133" s="29">
        <v>0.99823192931528237</v>
      </c>
      <c r="L133" s="19">
        <v>3691982970.71</v>
      </c>
      <c r="M133" s="29">
        <v>0.86155667670726632</v>
      </c>
    </row>
    <row r="134" spans="1:13">
      <c r="A134" s="18" t="s">
        <v>261</v>
      </c>
      <c r="B134" s="19">
        <v>2283450</v>
      </c>
      <c r="C134" s="29">
        <v>0.99748079801958489</v>
      </c>
      <c r="D134" s="19">
        <v>31714326247.799995</v>
      </c>
      <c r="E134" s="29">
        <v>0.93174281804911674</v>
      </c>
      <c r="F134" s="19">
        <v>774995613.70999968</v>
      </c>
      <c r="G134" s="29">
        <v>0.99372547609941253</v>
      </c>
      <c r="H134" s="19">
        <v>34040408155.32</v>
      </c>
      <c r="I134" s="29">
        <v>0.93609511148544955</v>
      </c>
      <c r="J134" s="19">
        <v>3818862180.3600006</v>
      </c>
      <c r="K134" s="29">
        <v>0.99846127361273351</v>
      </c>
      <c r="L134" s="19">
        <v>3724747204.0799999</v>
      </c>
      <c r="M134" s="29">
        <v>0.86920249854367904</v>
      </c>
    </row>
    <row r="135" spans="1:13">
      <c r="A135" s="18" t="s">
        <v>262</v>
      </c>
      <c r="B135" s="19">
        <v>2284049</v>
      </c>
      <c r="C135" s="29">
        <v>0.99774245953965923</v>
      </c>
      <c r="D135" s="19">
        <v>31819037613.039997</v>
      </c>
      <c r="E135" s="29">
        <v>0.93481915843132046</v>
      </c>
      <c r="F135" s="19">
        <v>775201686.33999968</v>
      </c>
      <c r="G135" s="29">
        <v>0.99398970936568543</v>
      </c>
      <c r="H135" s="19">
        <v>34145122508.919998</v>
      </c>
      <c r="I135" s="29">
        <v>0.93897470664365257</v>
      </c>
      <c r="J135" s="19">
        <v>3819511960.4200006</v>
      </c>
      <c r="K135" s="29">
        <v>0.99863116197100221</v>
      </c>
      <c r="L135" s="19">
        <v>3754389080.27</v>
      </c>
      <c r="M135" s="29">
        <v>0.87611969088834285</v>
      </c>
    </row>
    <row r="136" spans="1:13">
      <c r="A136" s="18" t="s">
        <v>263</v>
      </c>
      <c r="B136" s="19">
        <v>2285015</v>
      </c>
      <c r="C136" s="29">
        <v>0.99816443788421982</v>
      </c>
      <c r="D136" s="19">
        <v>32002024844.289997</v>
      </c>
      <c r="E136" s="29">
        <v>0.94019518430617899</v>
      </c>
      <c r="F136" s="19">
        <v>775769056.26999962</v>
      </c>
      <c r="G136" s="29">
        <v>0.9947172101977414</v>
      </c>
      <c r="H136" s="19">
        <v>34328261812.949997</v>
      </c>
      <c r="I136" s="29">
        <v>0.94401095081678654</v>
      </c>
      <c r="J136" s="19">
        <v>3820527217.4500008</v>
      </c>
      <c r="K136" s="29">
        <v>0.99889660617384135</v>
      </c>
      <c r="L136" s="19">
        <v>3805771556.0500002</v>
      </c>
      <c r="M136" s="29">
        <v>0.88811024323520138</v>
      </c>
    </row>
    <row r="137" spans="1:13">
      <c r="A137" s="18" t="s">
        <v>264</v>
      </c>
      <c r="B137" s="19">
        <v>2285741</v>
      </c>
      <c r="C137" s="29">
        <v>0.99848157688851691</v>
      </c>
      <c r="D137" s="19">
        <v>32154200360.749996</v>
      </c>
      <c r="E137" s="29">
        <v>0.94466598540208302</v>
      </c>
      <c r="F137" s="19">
        <v>776215583.94999957</v>
      </c>
      <c r="G137" s="29">
        <v>0.99528976302713779</v>
      </c>
      <c r="H137" s="19">
        <v>34480651666.32</v>
      </c>
      <c r="I137" s="29">
        <v>0.94820159965180495</v>
      </c>
      <c r="J137" s="19">
        <v>3821296981.730001</v>
      </c>
      <c r="K137" s="29">
        <v>0.99909786502715725</v>
      </c>
      <c r="L137" s="19">
        <v>3848404065.54</v>
      </c>
      <c r="M137" s="29">
        <v>0.89805891404091531</v>
      </c>
    </row>
    <row r="138" spans="1:13">
      <c r="A138" s="18" t="s">
        <v>265</v>
      </c>
      <c r="B138" s="19">
        <v>2286454</v>
      </c>
      <c r="C138" s="29">
        <v>0.99879303709521638</v>
      </c>
      <c r="D138" s="19">
        <v>32321100995.089996</v>
      </c>
      <c r="E138" s="29">
        <v>0.94956939927753692</v>
      </c>
      <c r="F138" s="19">
        <v>776973487.65999961</v>
      </c>
      <c r="G138" s="29">
        <v>0.99626157268868143</v>
      </c>
      <c r="H138" s="19">
        <v>34647556555.730003</v>
      </c>
      <c r="I138" s="29">
        <v>0.95279140510733396</v>
      </c>
      <c r="J138" s="19">
        <v>3822005166.0500011</v>
      </c>
      <c r="K138" s="29">
        <v>0.99928302348135245</v>
      </c>
      <c r="L138" s="19">
        <v>3895908169.4299998</v>
      </c>
      <c r="M138" s="29">
        <v>0.90914441421849446</v>
      </c>
    </row>
    <row r="139" spans="1:13">
      <c r="A139" s="18" t="s">
        <v>266</v>
      </c>
      <c r="B139" s="19">
        <v>2286992</v>
      </c>
      <c r="C139" s="29">
        <v>0.99902805194964039</v>
      </c>
      <c r="D139" s="19">
        <v>32463410630.289997</v>
      </c>
      <c r="E139" s="29">
        <v>0.95375034827518401</v>
      </c>
      <c r="F139" s="19">
        <v>777472098.6699996</v>
      </c>
      <c r="G139" s="29">
        <v>0.99690090851785951</v>
      </c>
      <c r="H139" s="19">
        <v>34789986730.720001</v>
      </c>
      <c r="I139" s="29">
        <v>0.95670816750124543</v>
      </c>
      <c r="J139" s="19">
        <v>3822578862.2600012</v>
      </c>
      <c r="K139" s="29">
        <v>0.99943301932342532</v>
      </c>
      <c r="L139" s="19">
        <v>3935843440.6900001</v>
      </c>
      <c r="M139" s="29">
        <v>0.91846366077600294</v>
      </c>
    </row>
    <row r="140" spans="1:13">
      <c r="A140" s="18" t="s">
        <v>267</v>
      </c>
      <c r="B140" s="19">
        <v>2287368</v>
      </c>
      <c r="C140" s="29">
        <v>0.99919230024938654</v>
      </c>
      <c r="D140" s="19">
        <v>32574367131.169998</v>
      </c>
      <c r="E140" s="29">
        <v>0.95701016599929445</v>
      </c>
      <c r="F140" s="19">
        <v>777817431.31999958</v>
      </c>
      <c r="G140" s="29">
        <v>0.99734370567175712</v>
      </c>
      <c r="H140" s="19">
        <v>34900943231.599998</v>
      </c>
      <c r="I140" s="29">
        <v>0.95975941875497239</v>
      </c>
      <c r="J140" s="19">
        <v>3822995622.6600013</v>
      </c>
      <c r="K140" s="29">
        <v>0.9995419834860797</v>
      </c>
      <c r="L140" s="19">
        <v>3965679603.21</v>
      </c>
      <c r="M140" s="29">
        <v>0.92542619154344186</v>
      </c>
    </row>
    <row r="141" spans="1:13">
      <c r="A141" s="18" t="s">
        <v>268</v>
      </c>
      <c r="B141" s="19">
        <v>2287657</v>
      </c>
      <c r="C141" s="29">
        <v>0.99931854428828726</v>
      </c>
      <c r="D141" s="19">
        <v>32667994638.66</v>
      </c>
      <c r="E141" s="29">
        <v>0.9597608710590213</v>
      </c>
      <c r="F141" s="19">
        <v>778613370.99999952</v>
      </c>
      <c r="G141" s="29">
        <v>0.99836428633500496</v>
      </c>
      <c r="H141" s="19">
        <v>34994572651.529999</v>
      </c>
      <c r="I141" s="29">
        <v>0.96233418348422528</v>
      </c>
      <c r="J141" s="19">
        <v>3823269349.0700011</v>
      </c>
      <c r="K141" s="29">
        <v>0.99961355067207436</v>
      </c>
      <c r="L141" s="19">
        <v>3989852555.8699999</v>
      </c>
      <c r="M141" s="29">
        <v>0.93106716251356159</v>
      </c>
    </row>
    <row r="142" spans="1:13">
      <c r="A142" s="18" t="s">
        <v>269</v>
      </c>
      <c r="B142" s="19">
        <v>2287890</v>
      </c>
      <c r="C142" s="29">
        <v>0.99942032581445972</v>
      </c>
      <c r="D142" s="19">
        <v>32750661836.380001</v>
      </c>
      <c r="E142" s="29">
        <v>0.96218957054208853</v>
      </c>
      <c r="F142" s="19">
        <v>778814980.72999954</v>
      </c>
      <c r="G142" s="29">
        <v>0.99862279712059698</v>
      </c>
      <c r="H142" s="19">
        <v>35077239849.25</v>
      </c>
      <c r="I142" s="29">
        <v>0.96460749229159337</v>
      </c>
      <c r="J142" s="19">
        <v>3823491615.230001</v>
      </c>
      <c r="K142" s="29">
        <v>0.99967166330948143</v>
      </c>
      <c r="L142" s="19">
        <v>4010836053.0599999</v>
      </c>
      <c r="M142" s="29">
        <v>0.93596384601620408</v>
      </c>
    </row>
    <row r="143" spans="1:13">
      <c r="A143" s="18" t="s">
        <v>270</v>
      </c>
      <c r="B143" s="19">
        <v>2288062</v>
      </c>
      <c r="C143" s="29">
        <v>0.99949546067498185</v>
      </c>
      <c r="D143" s="19">
        <v>32816556211.600002</v>
      </c>
      <c r="E143" s="29">
        <v>0.96412549723910701</v>
      </c>
      <c r="F143" s="19">
        <v>779121405.81999958</v>
      </c>
      <c r="G143" s="29">
        <v>0.99901570569073894</v>
      </c>
      <c r="H143" s="19">
        <v>35143134224.470001</v>
      </c>
      <c r="I143" s="29">
        <v>0.96641955641950816</v>
      </c>
      <c r="J143" s="19">
        <v>3823645933.8300009</v>
      </c>
      <c r="K143" s="29">
        <v>0.99971201070580551</v>
      </c>
      <c r="L143" s="19">
        <v>4029513114.8400002</v>
      </c>
      <c r="M143" s="29">
        <v>0.94032230254362914</v>
      </c>
    </row>
    <row r="144" spans="1:13">
      <c r="A144" s="18" t="s">
        <v>271</v>
      </c>
      <c r="B144" s="19">
        <v>2288280</v>
      </c>
      <c r="C144" s="29">
        <v>0.99959068974238785</v>
      </c>
      <c r="D144" s="19">
        <v>32908645480.700001</v>
      </c>
      <c r="E144" s="29">
        <v>0.96683101002323146</v>
      </c>
      <c r="F144" s="19">
        <v>779251787.71999955</v>
      </c>
      <c r="G144" s="29">
        <v>0.99918288575390346</v>
      </c>
      <c r="H144" s="19">
        <v>35235257010.389999</v>
      </c>
      <c r="I144" s="29">
        <v>0.96895288942664048</v>
      </c>
      <c r="J144" s="19">
        <v>3823813974.0300007</v>
      </c>
      <c r="K144" s="29">
        <v>0.99975594568543702</v>
      </c>
      <c r="L144" s="19">
        <v>4053382651.3900003</v>
      </c>
      <c r="M144" s="29">
        <v>0.94589246869762045</v>
      </c>
    </row>
    <row r="145" spans="1:13">
      <c r="A145" s="18" t="s">
        <v>272</v>
      </c>
      <c r="B145" s="19">
        <v>2288450</v>
      </c>
      <c r="C145" s="29">
        <v>0.99966495094174124</v>
      </c>
      <c r="D145" s="19">
        <v>32989315744.400002</v>
      </c>
      <c r="E145" s="29">
        <v>0.96920104110146743</v>
      </c>
      <c r="F145" s="19">
        <v>779315112.24999952</v>
      </c>
      <c r="G145" s="29">
        <v>0.99926408259890465</v>
      </c>
      <c r="H145" s="19">
        <v>35315927274.089996</v>
      </c>
      <c r="I145" s="29">
        <v>0.97117128349369308</v>
      </c>
      <c r="J145" s="19">
        <v>3823969205.8300009</v>
      </c>
      <c r="K145" s="29">
        <v>0.99979653184262551</v>
      </c>
      <c r="L145" s="19">
        <v>4074436844.5100002</v>
      </c>
      <c r="M145" s="29">
        <v>0.95080564971690651</v>
      </c>
    </row>
    <row r="146" spans="1:13">
      <c r="A146" s="18" t="s">
        <v>273</v>
      </c>
      <c r="B146" s="19">
        <v>2288569</v>
      </c>
      <c r="C146" s="29">
        <v>0.99971693378128856</v>
      </c>
      <c r="D146" s="19">
        <v>33051365508.360001</v>
      </c>
      <c r="E146" s="29">
        <v>0.97102401603965915</v>
      </c>
      <c r="F146" s="19">
        <v>779371136.46999955</v>
      </c>
      <c r="G146" s="29">
        <v>0.99933591874056493</v>
      </c>
      <c r="H146" s="19">
        <v>35377982147.5</v>
      </c>
      <c r="I146" s="29">
        <v>0.9728777631392338</v>
      </c>
      <c r="J146" s="19">
        <v>3824070677.0200009</v>
      </c>
      <c r="K146" s="29">
        <v>0.99982306201020366</v>
      </c>
      <c r="L146" s="19">
        <v>4089552754.4700003</v>
      </c>
      <c r="M146" s="29">
        <v>0.95433308016657614</v>
      </c>
    </row>
    <row r="147" spans="1:13">
      <c r="A147" s="18" t="s">
        <v>274</v>
      </c>
      <c r="B147" s="19">
        <v>2288659</v>
      </c>
      <c r="C147" s="29">
        <v>0.99975624853388734</v>
      </c>
      <c r="D147" s="19">
        <v>33103031275.93</v>
      </c>
      <c r="E147" s="29">
        <v>0.97254191705058413</v>
      </c>
      <c r="F147" s="19">
        <v>779491423.8999995</v>
      </c>
      <c r="G147" s="29">
        <v>0.99949015533433516</v>
      </c>
      <c r="H147" s="19">
        <v>35429647915.07</v>
      </c>
      <c r="I147" s="29">
        <v>0.97429854729178411</v>
      </c>
      <c r="J147" s="19">
        <v>3824158441.960001</v>
      </c>
      <c r="K147" s="29">
        <v>0.99984600860781103</v>
      </c>
      <c r="L147" s="19">
        <v>4101994601.8900003</v>
      </c>
      <c r="M147" s="29">
        <v>0.95723649461900318</v>
      </c>
    </row>
    <row r="148" spans="1:13">
      <c r="A148" s="18" t="s">
        <v>275</v>
      </c>
      <c r="B148" s="19">
        <v>2288716</v>
      </c>
      <c r="C148" s="29">
        <v>0.99978114787719996</v>
      </c>
      <c r="D148" s="19">
        <v>33138345599.439999</v>
      </c>
      <c r="E148" s="29">
        <v>0.97357942505398964</v>
      </c>
      <c r="F148" s="19">
        <v>779508847.80999947</v>
      </c>
      <c r="G148" s="29">
        <v>0.99951249685853727</v>
      </c>
      <c r="H148" s="19">
        <v>35464962238.580002</v>
      </c>
      <c r="I148" s="29">
        <v>0.97526967447252444</v>
      </c>
      <c r="J148" s="19">
        <v>3824209706.8600011</v>
      </c>
      <c r="K148" s="29">
        <v>0.99985941208113072</v>
      </c>
      <c r="L148" s="19">
        <v>4111394441.0300002</v>
      </c>
      <c r="M148" s="29">
        <v>0.95943002970171887</v>
      </c>
    </row>
    <row r="149" spans="1:13">
      <c r="A149" s="18" t="s">
        <v>276</v>
      </c>
      <c r="B149" s="19">
        <v>2288774</v>
      </c>
      <c r="C149" s="29">
        <v>0.99980648405109696</v>
      </c>
      <c r="D149" s="19">
        <v>33177398972.459999</v>
      </c>
      <c r="E149" s="29">
        <v>0.97472678349218134</v>
      </c>
      <c r="F149" s="19">
        <v>779655707.74999952</v>
      </c>
      <c r="G149" s="29">
        <v>0.99970080561953512</v>
      </c>
      <c r="H149" s="19">
        <v>35504015611.599998</v>
      </c>
      <c r="I149" s="29">
        <v>0.97634362374493711</v>
      </c>
      <c r="J149" s="19">
        <v>3824276700.9900012</v>
      </c>
      <c r="K149" s="29">
        <v>0.99987692804300765</v>
      </c>
      <c r="L149" s="19">
        <v>4120853847.6900001</v>
      </c>
      <c r="M149" s="29">
        <v>0.96163746538879213</v>
      </c>
    </row>
    <row r="150" spans="1:13">
      <c r="A150" s="18" t="s">
        <v>277</v>
      </c>
      <c r="B150" s="19">
        <v>2288874</v>
      </c>
      <c r="C150" s="29">
        <v>0.99985016710954011</v>
      </c>
      <c r="D150" s="19">
        <v>33251869992.079998</v>
      </c>
      <c r="E150" s="29">
        <v>0.97691468548768856</v>
      </c>
      <c r="F150" s="19">
        <v>779710151.66999948</v>
      </c>
      <c r="G150" s="29">
        <v>0.99977061544731427</v>
      </c>
      <c r="H150" s="19">
        <v>35578489749.580002</v>
      </c>
      <c r="I150" s="29">
        <v>0.97839162728758211</v>
      </c>
      <c r="J150" s="19">
        <v>3824378729.4300013</v>
      </c>
      <c r="K150" s="29">
        <v>0.99990360390648103</v>
      </c>
      <c r="L150" s="19">
        <v>4138337827.8899999</v>
      </c>
      <c r="M150" s="29">
        <v>0.96571750584299576</v>
      </c>
    </row>
    <row r="151" spans="1:13">
      <c r="A151" s="18" t="s">
        <v>278</v>
      </c>
      <c r="B151" s="19">
        <v>2288948</v>
      </c>
      <c r="C151" s="29">
        <v>0.99988249257278794</v>
      </c>
      <c r="D151" s="19">
        <v>33314634790.98</v>
      </c>
      <c r="E151" s="29">
        <v>0.9787586676093466</v>
      </c>
      <c r="F151" s="19">
        <v>779740168.69999945</v>
      </c>
      <c r="G151" s="29">
        <v>0.99980910429408976</v>
      </c>
      <c r="H151" s="19">
        <v>35641254548.480003</v>
      </c>
      <c r="I151" s="29">
        <v>0.98011762954805959</v>
      </c>
      <c r="J151" s="19">
        <v>3824457955.1200013</v>
      </c>
      <c r="K151" s="29">
        <v>0.99992431787299896</v>
      </c>
      <c r="L151" s="19">
        <v>4152695706.1599998</v>
      </c>
      <c r="M151" s="29">
        <v>0.96906804293512372</v>
      </c>
    </row>
    <row r="152" spans="1:13">
      <c r="A152" s="18" t="s">
        <v>279</v>
      </c>
      <c r="B152" s="19">
        <v>2289217</v>
      </c>
      <c r="C152" s="29">
        <v>1</v>
      </c>
      <c r="D152" s="19">
        <v>34037639607.68</v>
      </c>
      <c r="E152" s="29">
        <v>1</v>
      </c>
      <c r="F152" s="19">
        <v>779889046.16999948</v>
      </c>
      <c r="G152" s="29">
        <v>0.99999999999999967</v>
      </c>
      <c r="H152" s="19">
        <v>36364262282.390007</v>
      </c>
      <c r="I152" s="29">
        <v>1</v>
      </c>
      <c r="J152" s="19">
        <v>3824747420.1400013</v>
      </c>
      <c r="K152" s="29">
        <v>1.0000000000000004</v>
      </c>
      <c r="L152" s="19">
        <v>4285246775.4299998</v>
      </c>
      <c r="M152" s="29">
        <v>0.99999999999999989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CC1944"/>
  <sheetViews>
    <sheetView workbookViewId="0">
      <selection sqref="A1:H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3.28515625" style="34" customWidth="1"/>
    <col min="5" max="5" width="15.28515625" style="34" customWidth="1"/>
    <col min="6" max="6" width="14.5703125" style="34" customWidth="1"/>
    <col min="7" max="7" width="14.140625" style="34" customWidth="1"/>
    <col min="8" max="8" width="15.28515625" style="34" customWidth="1"/>
    <col min="9" max="10" width="14.5703125" style="34" customWidth="1"/>
    <col min="11" max="12" width="15.28515625" style="34" customWidth="1"/>
    <col min="13" max="13" width="15.42578125" style="34" customWidth="1"/>
    <col min="14" max="14" width="23.5703125" style="34" customWidth="1"/>
    <col min="15" max="15" width="14.140625" style="34" customWidth="1"/>
    <col min="16" max="16" width="14.5703125" style="34" customWidth="1"/>
    <col min="17" max="17" width="15.5703125" style="34" customWidth="1"/>
    <col min="18" max="18" width="14.28515625" customWidth="1"/>
    <col min="19" max="19" width="15.7109375" customWidth="1"/>
    <col min="20" max="20" width="13.85546875" customWidth="1"/>
    <col min="21" max="21" width="16.85546875" customWidth="1"/>
    <col min="22" max="22" width="13.85546875" customWidth="1"/>
    <col min="23" max="23" width="16.85546875" customWidth="1"/>
    <col min="24" max="24" width="14.140625" customWidth="1"/>
    <col min="25" max="25" width="16.28515625" customWidth="1"/>
    <col min="26" max="26" width="15.42578125" customWidth="1"/>
    <col min="27" max="27" width="14.140625" customWidth="1"/>
    <col min="28" max="28" width="12.140625" customWidth="1"/>
    <col min="29" max="29" width="14.5703125" customWidth="1"/>
    <col min="30" max="30" width="15.5703125" customWidth="1"/>
    <col min="31" max="31" width="23.7109375" customWidth="1"/>
    <col min="32" max="32" width="12.28515625" customWidth="1"/>
    <col min="33" max="33" width="19.85546875" customWidth="1"/>
    <col min="34" max="34" width="7.28515625" customWidth="1"/>
    <col min="35" max="35" width="12.7109375" customWidth="1"/>
    <col min="37" max="37" width="8.42578125" customWidth="1"/>
    <col min="38" max="38" width="8.5703125" customWidth="1"/>
    <col min="39" max="39" width="12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81">
      <c r="A1" s="115" t="s">
        <v>557</v>
      </c>
      <c r="B1" s="115"/>
      <c r="C1" s="115"/>
      <c r="D1" s="115"/>
      <c r="E1" s="115"/>
      <c r="F1" s="115"/>
      <c r="G1" s="115"/>
      <c r="H1" s="115"/>
    </row>
    <row r="2" spans="1:81">
      <c r="A2" s="15" t="s">
        <v>0</v>
      </c>
      <c r="B2" s="16" t="s">
        <v>1</v>
      </c>
    </row>
    <row r="3" spans="1:81" hidden="1">
      <c r="A3" s="15" t="s">
        <v>63</v>
      </c>
      <c r="B3" s="16" t="s">
        <v>64</v>
      </c>
    </row>
    <row r="4" spans="1:81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81" s="7" customFormat="1" hidden="1">
      <c r="A5" s="15" t="s">
        <v>4</v>
      </c>
      <c r="B5" s="15" t="s">
        <v>283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</row>
    <row r="6" spans="1:81" s="8" customFormat="1" ht="75">
      <c r="A6" s="42" t="s">
        <v>554</v>
      </c>
      <c r="B6" s="95" t="s">
        <v>555</v>
      </c>
      <c r="C6" s="95" t="s">
        <v>68</v>
      </c>
      <c r="D6" s="95" t="s">
        <v>434</v>
      </c>
      <c r="E6" s="95" t="s">
        <v>435</v>
      </c>
      <c r="F6" s="95" t="s">
        <v>436</v>
      </c>
      <c r="G6" s="95" t="s">
        <v>437</v>
      </c>
      <c r="H6"/>
      <c r="I6"/>
      <c r="J6"/>
      <c r="K6"/>
      <c r="L6"/>
      <c r="M6"/>
      <c r="N6"/>
      <c r="O6"/>
      <c r="P6"/>
      <c r="Q6"/>
    </row>
    <row r="7" spans="1:81">
      <c r="A7" s="18" t="s">
        <v>281</v>
      </c>
      <c r="B7" s="96">
        <v>592464</v>
      </c>
      <c r="C7" s="96">
        <v>0</v>
      </c>
      <c r="D7" s="96">
        <v>3.97</v>
      </c>
      <c r="E7" s="96">
        <v>473.08</v>
      </c>
      <c r="F7" s="96">
        <v>0</v>
      </c>
      <c r="G7" s="96">
        <v>368612.97</v>
      </c>
      <c r="H7"/>
      <c r="I7"/>
      <c r="J7"/>
      <c r="K7"/>
      <c r="L7"/>
      <c r="M7"/>
      <c r="N7"/>
      <c r="O7"/>
      <c r="P7"/>
      <c r="Q7"/>
    </row>
    <row r="8" spans="1:81">
      <c r="A8" s="18" t="s">
        <v>76</v>
      </c>
      <c r="B8" s="96">
        <v>485554</v>
      </c>
      <c r="C8" s="96">
        <v>84347359.510000005</v>
      </c>
      <c r="D8" s="96">
        <v>131.49</v>
      </c>
      <c r="E8" s="96">
        <v>818.86</v>
      </c>
      <c r="F8" s="96">
        <v>20.11</v>
      </c>
      <c r="G8" s="96">
        <v>1758413.35</v>
      </c>
      <c r="H8"/>
      <c r="I8"/>
      <c r="J8"/>
      <c r="K8"/>
      <c r="L8"/>
      <c r="M8"/>
      <c r="N8"/>
      <c r="O8"/>
      <c r="P8"/>
      <c r="Q8"/>
    </row>
    <row r="9" spans="1:81">
      <c r="A9" s="18" t="s">
        <v>77</v>
      </c>
      <c r="B9" s="96">
        <v>114644</v>
      </c>
      <c r="C9" s="96">
        <v>170676172.5</v>
      </c>
      <c r="D9" s="96">
        <v>1514.67</v>
      </c>
      <c r="E9" s="96">
        <v>967.48</v>
      </c>
      <c r="F9" s="96"/>
      <c r="G9" s="96">
        <v>1294663.3799999999</v>
      </c>
      <c r="H9"/>
      <c r="I9"/>
      <c r="J9"/>
      <c r="K9"/>
      <c r="L9"/>
      <c r="M9"/>
      <c r="N9"/>
      <c r="O9"/>
      <c r="P9"/>
      <c r="Q9"/>
    </row>
    <row r="10" spans="1:81">
      <c r="A10" s="18" t="s">
        <v>78</v>
      </c>
      <c r="B10" s="96">
        <v>105592</v>
      </c>
      <c r="C10" s="96">
        <v>261242643.91</v>
      </c>
      <c r="D10" s="96">
        <v>589.86</v>
      </c>
      <c r="E10" s="96">
        <v>1743.63</v>
      </c>
      <c r="F10" s="96"/>
      <c r="G10" s="96">
        <v>1386913.34</v>
      </c>
      <c r="H10"/>
      <c r="I10"/>
      <c r="J10"/>
      <c r="K10"/>
      <c r="L10"/>
      <c r="M10"/>
      <c r="N10"/>
      <c r="O10"/>
      <c r="P10"/>
      <c r="Q10"/>
    </row>
    <row r="11" spans="1:81">
      <c r="A11" s="18" t="s">
        <v>79</v>
      </c>
      <c r="B11" s="96">
        <v>88764</v>
      </c>
      <c r="C11" s="96">
        <v>311805351.63999999</v>
      </c>
      <c r="D11" s="96">
        <v>663.47</v>
      </c>
      <c r="E11" s="96">
        <v>1914.5</v>
      </c>
      <c r="F11" s="96"/>
      <c r="G11" s="96">
        <v>1259624.6599999999</v>
      </c>
      <c r="H11"/>
      <c r="I11"/>
      <c r="J11"/>
      <c r="K11"/>
      <c r="L11"/>
      <c r="M11"/>
      <c r="N11"/>
      <c r="O11"/>
      <c r="P11"/>
      <c r="Q11"/>
    </row>
    <row r="12" spans="1:81">
      <c r="A12" s="18" t="s">
        <v>80</v>
      </c>
      <c r="B12" s="96">
        <v>124714</v>
      </c>
      <c r="C12" s="96">
        <v>556291968.20000005</v>
      </c>
      <c r="D12" s="96">
        <v>793.24</v>
      </c>
      <c r="E12" s="96">
        <v>2525.48</v>
      </c>
      <c r="F12" s="96"/>
      <c r="G12" s="96">
        <v>1221751.47</v>
      </c>
      <c r="H12"/>
      <c r="I12"/>
      <c r="J12"/>
      <c r="K12"/>
      <c r="L12"/>
      <c r="M12"/>
      <c r="N12"/>
      <c r="O12"/>
      <c r="P12"/>
      <c r="Q12"/>
    </row>
    <row r="13" spans="1:81">
      <c r="A13" s="18" t="s">
        <v>81</v>
      </c>
      <c r="B13" s="96">
        <v>125683</v>
      </c>
      <c r="C13" s="96">
        <v>691616504.08000004</v>
      </c>
      <c r="D13" s="96">
        <v>871.83</v>
      </c>
      <c r="E13" s="96">
        <v>3378.29</v>
      </c>
      <c r="F13" s="96"/>
      <c r="G13" s="96">
        <v>1294161.73</v>
      </c>
      <c r="H13"/>
      <c r="I13"/>
      <c r="J13"/>
      <c r="K13"/>
      <c r="L13"/>
      <c r="M13"/>
      <c r="N13"/>
      <c r="O13"/>
      <c r="P13"/>
      <c r="Q13"/>
    </row>
    <row r="14" spans="1:81">
      <c r="A14" s="18" t="s">
        <v>82</v>
      </c>
      <c r="B14" s="96">
        <v>110102</v>
      </c>
      <c r="C14" s="96">
        <v>713369469.44000006</v>
      </c>
      <c r="D14" s="96">
        <v>329.09</v>
      </c>
      <c r="E14" s="96">
        <v>3115.68</v>
      </c>
      <c r="F14" s="96"/>
      <c r="G14" s="96">
        <v>1271480.24</v>
      </c>
      <c r="H14"/>
      <c r="I14"/>
      <c r="J14"/>
      <c r="K14"/>
      <c r="L14"/>
      <c r="M14"/>
      <c r="N14"/>
      <c r="O14"/>
      <c r="P14"/>
      <c r="Q14"/>
    </row>
    <row r="15" spans="1:81">
      <c r="A15" s="18" t="s">
        <v>83</v>
      </c>
      <c r="B15" s="96">
        <v>91251</v>
      </c>
      <c r="C15" s="96">
        <v>684149952.66999996</v>
      </c>
      <c r="D15" s="96">
        <v>1253.6500000000001</v>
      </c>
      <c r="E15" s="96">
        <v>3672.85</v>
      </c>
      <c r="F15" s="96"/>
      <c r="G15" s="96">
        <v>1232354.1200000001</v>
      </c>
      <c r="H15"/>
      <c r="I15"/>
      <c r="J15"/>
      <c r="K15"/>
      <c r="L15"/>
      <c r="M15"/>
      <c r="N15"/>
      <c r="O15"/>
      <c r="P15"/>
      <c r="Q15"/>
    </row>
    <row r="16" spans="1:81">
      <c r="A16" s="18" t="s">
        <v>84</v>
      </c>
      <c r="B16" s="96">
        <v>69352</v>
      </c>
      <c r="C16" s="96">
        <v>588242076.58000004</v>
      </c>
      <c r="D16" s="96">
        <v>178.45</v>
      </c>
      <c r="E16" s="96">
        <v>3953.34</v>
      </c>
      <c r="F16" s="96"/>
      <c r="G16" s="96">
        <v>1095190.54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85</v>
      </c>
      <c r="B17" s="96">
        <v>62142</v>
      </c>
      <c r="C17" s="96">
        <v>589738236.35000002</v>
      </c>
      <c r="D17" s="96">
        <v>608.82000000000005</v>
      </c>
      <c r="E17" s="96">
        <v>5053.21</v>
      </c>
      <c r="F17" s="96"/>
      <c r="G17" s="96">
        <v>1207451.8999999999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86</v>
      </c>
      <c r="B18" s="96">
        <v>52473</v>
      </c>
      <c r="C18" s="96">
        <v>550986573.34000003</v>
      </c>
      <c r="D18" s="96">
        <v>581.41999999999996</v>
      </c>
      <c r="E18" s="96">
        <v>6020.73</v>
      </c>
      <c r="F18" s="96"/>
      <c r="G18" s="96">
        <v>1509548.08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87</v>
      </c>
      <c r="B19" s="96">
        <v>61990</v>
      </c>
      <c r="C19" s="96">
        <v>713649712.13999999</v>
      </c>
      <c r="D19" s="96">
        <v>2521.9699999999998</v>
      </c>
      <c r="E19" s="96">
        <v>9374.8799999999992</v>
      </c>
      <c r="F19" s="96"/>
      <c r="G19" s="96">
        <v>2037678.47</v>
      </c>
      <c r="H19"/>
      <c r="I19"/>
      <c r="J19"/>
      <c r="K19"/>
      <c r="L19"/>
      <c r="M19"/>
      <c r="N19"/>
      <c r="O19"/>
      <c r="P19"/>
      <c r="Q19"/>
    </row>
    <row r="20" spans="1:17">
      <c r="A20" s="18" t="s">
        <v>88</v>
      </c>
      <c r="B20" s="96">
        <v>54151</v>
      </c>
      <c r="C20" s="96">
        <v>676397397.84000003</v>
      </c>
      <c r="D20" s="96">
        <v>184.4</v>
      </c>
      <c r="E20" s="96">
        <v>9944.6200000000008</v>
      </c>
      <c r="F20" s="96"/>
      <c r="G20" s="96">
        <v>1790443.38</v>
      </c>
      <c r="H20"/>
      <c r="I20"/>
      <c r="J20"/>
      <c r="K20"/>
      <c r="L20"/>
      <c r="M20"/>
      <c r="N20"/>
      <c r="O20"/>
      <c r="P20"/>
      <c r="Q20"/>
    </row>
    <row r="21" spans="1:17">
      <c r="A21" s="18" t="s">
        <v>89</v>
      </c>
      <c r="B21" s="96">
        <v>52972</v>
      </c>
      <c r="C21" s="96">
        <v>715358455.88999999</v>
      </c>
      <c r="D21" s="96">
        <v>1981.6</v>
      </c>
      <c r="E21" s="96">
        <v>10121.81</v>
      </c>
      <c r="F21" s="96"/>
      <c r="G21" s="96">
        <v>1762159.03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90</v>
      </c>
      <c r="B22" s="96">
        <v>49043</v>
      </c>
      <c r="C22" s="96">
        <v>710451308.78999996</v>
      </c>
      <c r="D22" s="96">
        <v>560.20000000000005</v>
      </c>
      <c r="E22" s="96">
        <v>12557.21</v>
      </c>
      <c r="F22" s="96"/>
      <c r="G22" s="96">
        <v>1592892.64</v>
      </c>
      <c r="H22"/>
      <c r="I22"/>
      <c r="J22"/>
      <c r="K22"/>
      <c r="L22"/>
      <c r="M22"/>
      <c r="N22"/>
      <c r="O22"/>
      <c r="P22"/>
      <c r="Q22"/>
    </row>
    <row r="23" spans="1:17">
      <c r="A23" s="18" t="s">
        <v>91</v>
      </c>
      <c r="B23" s="96">
        <v>42929</v>
      </c>
      <c r="C23" s="96">
        <v>665235295.37</v>
      </c>
      <c r="D23" s="96">
        <v>1964.3</v>
      </c>
      <c r="E23" s="96">
        <v>12295.96</v>
      </c>
      <c r="F23" s="96">
        <v>3944.9</v>
      </c>
      <c r="G23" s="96">
        <v>1413684.05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92</v>
      </c>
      <c r="B24" s="96">
        <v>42360</v>
      </c>
      <c r="C24" s="96">
        <v>698309793.96000004</v>
      </c>
      <c r="D24" s="96">
        <v>1339.48</v>
      </c>
      <c r="E24" s="96">
        <v>13874.22</v>
      </c>
      <c r="F24" s="96"/>
      <c r="G24" s="96">
        <v>1388416.21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93</v>
      </c>
      <c r="B25" s="96">
        <v>37802</v>
      </c>
      <c r="C25" s="96">
        <v>660392063.63</v>
      </c>
      <c r="D25" s="96">
        <v>482</v>
      </c>
      <c r="E25" s="96">
        <v>14345.78</v>
      </c>
      <c r="F25" s="96"/>
      <c r="G25" s="96">
        <v>1266386.3899999999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94</v>
      </c>
      <c r="B26" s="96">
        <v>32620</v>
      </c>
      <c r="C26" s="96">
        <v>603702023.22000003</v>
      </c>
      <c r="D26" s="96">
        <v>794</v>
      </c>
      <c r="E26" s="96">
        <v>12913.86</v>
      </c>
      <c r="F26" s="96"/>
      <c r="G26" s="96">
        <v>1078467.6399999999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95</v>
      </c>
      <c r="B27" s="96">
        <v>32018</v>
      </c>
      <c r="C27" s="96">
        <v>623827453.62</v>
      </c>
      <c r="D27" s="96">
        <v>845.6</v>
      </c>
      <c r="E27" s="96">
        <v>13715.24</v>
      </c>
      <c r="F27" s="96"/>
      <c r="G27" s="96">
        <v>1028500.32</v>
      </c>
      <c r="H27"/>
      <c r="I27"/>
      <c r="J27"/>
      <c r="K27"/>
      <c r="L27"/>
      <c r="M27"/>
      <c r="N27"/>
      <c r="O27"/>
      <c r="P27"/>
      <c r="Q27"/>
    </row>
    <row r="28" spans="1:17">
      <c r="A28" s="18" t="s">
        <v>96</v>
      </c>
      <c r="B28" s="96">
        <v>37909</v>
      </c>
      <c r="C28" s="96">
        <v>792671280.94000006</v>
      </c>
      <c r="D28" s="96">
        <v>2009.8</v>
      </c>
      <c r="E28" s="96">
        <v>21901.48</v>
      </c>
      <c r="F28" s="96"/>
      <c r="G28" s="96">
        <v>1356035.58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97</v>
      </c>
      <c r="B29" s="96">
        <v>25285</v>
      </c>
      <c r="C29" s="96">
        <v>579998205.46000004</v>
      </c>
      <c r="D29" s="96">
        <v>178</v>
      </c>
      <c r="E29" s="96">
        <v>12506.59</v>
      </c>
      <c r="F29" s="96"/>
      <c r="G29" s="96">
        <v>930192.07</v>
      </c>
      <c r="H29"/>
      <c r="I29"/>
      <c r="J29"/>
      <c r="K29"/>
      <c r="L29"/>
      <c r="M29"/>
      <c r="N29"/>
      <c r="O29"/>
      <c r="P29"/>
      <c r="Q29"/>
    </row>
    <row r="30" spans="1:17">
      <c r="A30" s="18" t="s">
        <v>98</v>
      </c>
      <c r="B30" s="96">
        <v>17150</v>
      </c>
      <c r="C30" s="96">
        <v>427802703.45999998</v>
      </c>
      <c r="D30" s="96">
        <v>640</v>
      </c>
      <c r="E30" s="96">
        <v>12334.18</v>
      </c>
      <c r="F30" s="96"/>
      <c r="G30" s="96">
        <v>628389.23</v>
      </c>
      <c r="H30"/>
      <c r="I30"/>
      <c r="J30"/>
      <c r="K30"/>
      <c r="L30"/>
      <c r="M30"/>
      <c r="N30"/>
      <c r="O30"/>
      <c r="P30"/>
      <c r="Q30"/>
    </row>
    <row r="31" spans="1:17">
      <c r="A31" s="18" t="s">
        <v>99</v>
      </c>
      <c r="B31" s="96">
        <v>12256</v>
      </c>
      <c r="C31" s="96">
        <v>330270650.57999998</v>
      </c>
      <c r="D31" s="96">
        <v>1430</v>
      </c>
      <c r="E31" s="96">
        <v>10725.76</v>
      </c>
      <c r="F31" s="96"/>
      <c r="G31" s="96">
        <v>435831.03999999998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100</v>
      </c>
      <c r="B32" s="96">
        <v>9367</v>
      </c>
      <c r="C32" s="96">
        <v>271374065.54000002</v>
      </c>
      <c r="D32" s="96">
        <v>41</v>
      </c>
      <c r="E32" s="96">
        <v>7950.19</v>
      </c>
      <c r="F32" s="96"/>
      <c r="G32" s="96">
        <v>340872.32</v>
      </c>
      <c r="H32"/>
      <c r="I32"/>
      <c r="J32"/>
      <c r="K32"/>
      <c r="L32"/>
      <c r="M32"/>
      <c r="N32"/>
      <c r="O32"/>
      <c r="P32"/>
      <c r="Q32"/>
    </row>
    <row r="33" spans="1:17">
      <c r="A33" s="18" t="s">
        <v>101</v>
      </c>
      <c r="B33" s="96">
        <v>9735</v>
      </c>
      <c r="C33" s="96">
        <v>305697623.43000001</v>
      </c>
      <c r="D33" s="96">
        <v>106</v>
      </c>
      <c r="E33" s="96">
        <v>9231.6299999999992</v>
      </c>
      <c r="F33" s="96"/>
      <c r="G33" s="96">
        <v>349149.35</v>
      </c>
      <c r="H33"/>
      <c r="I33"/>
      <c r="J33"/>
      <c r="K33"/>
      <c r="L33"/>
      <c r="M33"/>
      <c r="N33"/>
      <c r="O33"/>
      <c r="P33"/>
      <c r="Q33"/>
    </row>
    <row r="34" spans="1:17">
      <c r="A34" s="18" t="s">
        <v>102</v>
      </c>
      <c r="B34" s="96">
        <v>7021</v>
      </c>
      <c r="C34" s="96">
        <v>241616932</v>
      </c>
      <c r="D34" s="96">
        <v>0</v>
      </c>
      <c r="E34" s="96">
        <v>7126.21</v>
      </c>
      <c r="F34" s="96"/>
      <c r="G34" s="96">
        <v>226576.23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103</v>
      </c>
      <c r="B35" s="96">
        <v>5065</v>
      </c>
      <c r="C35" s="96">
        <v>189654377.87</v>
      </c>
      <c r="D35" s="96">
        <v>39</v>
      </c>
      <c r="E35" s="96">
        <v>5575.88</v>
      </c>
      <c r="F35" s="96"/>
      <c r="G35" s="96">
        <v>170794.63</v>
      </c>
      <c r="H35"/>
      <c r="I35"/>
      <c r="J35"/>
      <c r="K35"/>
      <c r="L35"/>
      <c r="M35"/>
      <c r="N35"/>
      <c r="O35"/>
      <c r="P35"/>
      <c r="Q35"/>
    </row>
    <row r="36" spans="1:17">
      <c r="A36" s="18" t="s">
        <v>104</v>
      </c>
      <c r="B36" s="96">
        <v>3730</v>
      </c>
      <c r="C36" s="96">
        <v>150884370.94999999</v>
      </c>
      <c r="D36" s="96">
        <v>124.6</v>
      </c>
      <c r="E36" s="96">
        <v>5065.3500000000004</v>
      </c>
      <c r="F36" s="96"/>
      <c r="G36" s="96">
        <v>128621.4</v>
      </c>
      <c r="H36"/>
      <c r="I36"/>
      <c r="J36"/>
      <c r="K36"/>
      <c r="L36"/>
      <c r="M36"/>
      <c r="N36"/>
      <c r="O36"/>
      <c r="P36"/>
      <c r="Q36"/>
    </row>
    <row r="37" spans="1:17">
      <c r="A37" s="18" t="s">
        <v>105</v>
      </c>
      <c r="B37" s="96">
        <v>2925</v>
      </c>
      <c r="C37" s="96">
        <v>127071417.53</v>
      </c>
      <c r="D37" s="96"/>
      <c r="E37" s="96">
        <v>4276.5200000000004</v>
      </c>
      <c r="F37" s="96"/>
      <c r="G37" s="96">
        <v>86674.06</v>
      </c>
      <c r="H37"/>
      <c r="I37"/>
      <c r="J37"/>
      <c r="K37"/>
      <c r="L37"/>
      <c r="M37"/>
      <c r="N37"/>
      <c r="O37"/>
      <c r="P37"/>
      <c r="Q37"/>
    </row>
    <row r="38" spans="1:17">
      <c r="A38" s="18" t="s">
        <v>106</v>
      </c>
      <c r="B38" s="96">
        <v>3610</v>
      </c>
      <c r="C38" s="96">
        <v>171007219.38999999</v>
      </c>
      <c r="D38" s="96">
        <v>1130</v>
      </c>
      <c r="E38" s="96">
        <v>5273.35</v>
      </c>
      <c r="F38" s="96"/>
      <c r="G38" s="96">
        <v>124299.6</v>
      </c>
      <c r="H38"/>
      <c r="I38"/>
      <c r="J38"/>
      <c r="K38"/>
      <c r="L38"/>
      <c r="M38"/>
      <c r="N38"/>
      <c r="O38"/>
      <c r="P38"/>
      <c r="Q38"/>
    </row>
    <row r="39" spans="1:17">
      <c r="A39" s="18" t="s">
        <v>107</v>
      </c>
      <c r="B39" s="96">
        <v>2354</v>
      </c>
      <c r="C39" s="96">
        <v>123166607.56999999</v>
      </c>
      <c r="D39" s="96">
        <v>0</v>
      </c>
      <c r="E39" s="96">
        <v>4069.19</v>
      </c>
      <c r="F39" s="96"/>
      <c r="G39" s="96">
        <v>76028.320000000007</v>
      </c>
      <c r="H39"/>
      <c r="I39"/>
      <c r="J39"/>
      <c r="K39"/>
      <c r="L39"/>
      <c r="M39"/>
      <c r="N39"/>
      <c r="O39"/>
      <c r="P39"/>
      <c r="Q39"/>
    </row>
    <row r="40" spans="1:17">
      <c r="A40" s="18" t="s">
        <v>108</v>
      </c>
      <c r="B40" s="96">
        <v>1599</v>
      </c>
      <c r="C40" s="96">
        <v>91842450.030000001</v>
      </c>
      <c r="D40" s="96">
        <v>30</v>
      </c>
      <c r="E40" s="96">
        <v>2891.75</v>
      </c>
      <c r="F40" s="96"/>
      <c r="G40" s="96">
        <v>40730.089999999997</v>
      </c>
      <c r="H40"/>
      <c r="I40"/>
      <c r="J40"/>
      <c r="K40"/>
      <c r="L40"/>
      <c r="M40"/>
      <c r="N40"/>
      <c r="O40"/>
      <c r="P40"/>
      <c r="Q40"/>
    </row>
    <row r="41" spans="1:17">
      <c r="A41" s="18" t="s">
        <v>109</v>
      </c>
      <c r="B41" s="96">
        <v>1297</v>
      </c>
      <c r="C41" s="96">
        <v>80870709.230000004</v>
      </c>
      <c r="D41" s="96">
        <v>0</v>
      </c>
      <c r="E41" s="96">
        <v>2289.13</v>
      </c>
      <c r="F41" s="96"/>
      <c r="G41" s="96">
        <v>38461.379999999997</v>
      </c>
      <c r="H41"/>
      <c r="I41"/>
      <c r="J41"/>
      <c r="K41"/>
      <c r="L41"/>
      <c r="M41"/>
      <c r="N41"/>
      <c r="O41"/>
      <c r="P41"/>
      <c r="Q41"/>
    </row>
    <row r="42" spans="1:17">
      <c r="A42" s="18" t="s">
        <v>110</v>
      </c>
      <c r="B42" s="96">
        <v>948</v>
      </c>
      <c r="C42" s="96">
        <v>63904295.890000001</v>
      </c>
      <c r="D42" s="96"/>
      <c r="E42" s="96">
        <v>1923.09</v>
      </c>
      <c r="F42" s="96"/>
      <c r="G42" s="96">
        <v>27819.14</v>
      </c>
      <c r="H42"/>
      <c r="I42"/>
      <c r="J42"/>
      <c r="K42"/>
      <c r="L42"/>
      <c r="M42"/>
      <c r="N42"/>
      <c r="O42"/>
      <c r="P42"/>
      <c r="Q42"/>
    </row>
    <row r="43" spans="1:17">
      <c r="A43" s="18" t="s">
        <v>111</v>
      </c>
      <c r="B43" s="96">
        <v>809</v>
      </c>
      <c r="C43" s="96">
        <v>58548805.840000004</v>
      </c>
      <c r="D43" s="96">
        <v>11780</v>
      </c>
      <c r="E43" s="96">
        <v>676.39</v>
      </c>
      <c r="F43" s="96"/>
      <c r="G43" s="96">
        <v>18969.689999999999</v>
      </c>
      <c r="H43"/>
      <c r="I43"/>
      <c r="J43"/>
      <c r="K43"/>
      <c r="L43"/>
      <c r="M43"/>
      <c r="N43"/>
      <c r="O43"/>
      <c r="P43"/>
      <c r="Q43"/>
    </row>
    <row r="44" spans="1:17">
      <c r="A44" s="18" t="s">
        <v>112</v>
      </c>
      <c r="B44" s="96">
        <v>610</v>
      </c>
      <c r="C44" s="96">
        <v>47234435.909999996</v>
      </c>
      <c r="D44" s="96"/>
      <c r="E44" s="96">
        <v>1086.24</v>
      </c>
      <c r="F44" s="96"/>
      <c r="G44" s="96">
        <v>14625.49</v>
      </c>
      <c r="H44"/>
      <c r="I44"/>
      <c r="J44"/>
      <c r="K44"/>
      <c r="L44"/>
      <c r="M44"/>
      <c r="N44"/>
      <c r="O44"/>
      <c r="P44"/>
      <c r="Q44"/>
    </row>
    <row r="45" spans="1:17">
      <c r="A45" s="18" t="s">
        <v>113</v>
      </c>
      <c r="B45" s="96">
        <v>500</v>
      </c>
      <c r="C45" s="96">
        <v>41241158.280000001</v>
      </c>
      <c r="D45" s="96">
        <v>1000</v>
      </c>
      <c r="E45" s="96">
        <v>488.95</v>
      </c>
      <c r="F45" s="96"/>
      <c r="G45" s="96">
        <v>12637.32</v>
      </c>
      <c r="H45"/>
      <c r="I45"/>
      <c r="J45"/>
      <c r="K45"/>
      <c r="L45"/>
      <c r="M45"/>
      <c r="N45"/>
      <c r="O45"/>
      <c r="P45"/>
      <c r="Q45"/>
    </row>
    <row r="46" spans="1:17">
      <c r="A46" s="18" t="s">
        <v>114</v>
      </c>
      <c r="B46" s="96">
        <v>398</v>
      </c>
      <c r="C46" s="96">
        <v>34745013.990000002</v>
      </c>
      <c r="D46" s="96">
        <v>1100</v>
      </c>
      <c r="E46" s="96">
        <v>1101.04</v>
      </c>
      <c r="F46" s="96"/>
      <c r="G46" s="96">
        <v>9504.11</v>
      </c>
      <c r="H46"/>
      <c r="I46"/>
      <c r="J46"/>
      <c r="K46"/>
      <c r="L46"/>
      <c r="M46"/>
      <c r="N46"/>
      <c r="O46"/>
      <c r="P46"/>
      <c r="Q46"/>
    </row>
    <row r="47" spans="1:17">
      <c r="A47" s="18" t="s">
        <v>115</v>
      </c>
      <c r="B47" s="96">
        <v>333</v>
      </c>
      <c r="C47" s="96">
        <v>30757893.41</v>
      </c>
      <c r="D47" s="96"/>
      <c r="E47" s="96">
        <v>2144.7199999999998</v>
      </c>
      <c r="F47" s="96"/>
      <c r="G47" s="96">
        <v>12924</v>
      </c>
      <c r="H47"/>
      <c r="I47"/>
      <c r="J47"/>
      <c r="K47"/>
      <c r="L47"/>
      <c r="M47"/>
      <c r="N47"/>
      <c r="O47"/>
      <c r="P47"/>
      <c r="Q47"/>
    </row>
    <row r="48" spans="1:17">
      <c r="A48" s="18" t="s">
        <v>116</v>
      </c>
      <c r="B48" s="96">
        <v>278</v>
      </c>
      <c r="C48" s="96">
        <v>27009847.629999999</v>
      </c>
      <c r="D48" s="96"/>
      <c r="E48" s="96">
        <v>1072.77</v>
      </c>
      <c r="F48" s="96"/>
      <c r="G48" s="96">
        <v>2579.6799999999998</v>
      </c>
      <c r="H48"/>
      <c r="I48"/>
      <c r="J48"/>
      <c r="K48"/>
      <c r="L48"/>
      <c r="M48"/>
      <c r="N48"/>
      <c r="O48"/>
      <c r="P48"/>
      <c r="Q48"/>
    </row>
    <row r="49" spans="1:17">
      <c r="A49" s="18" t="s">
        <v>117</v>
      </c>
      <c r="B49" s="96">
        <v>426</v>
      </c>
      <c r="C49" s="96">
        <v>44644902.109999999</v>
      </c>
      <c r="D49" s="96"/>
      <c r="E49" s="96">
        <v>1285.26</v>
      </c>
      <c r="F49" s="96"/>
      <c r="G49" s="96">
        <v>12632.69</v>
      </c>
      <c r="H49"/>
      <c r="I49"/>
      <c r="J49"/>
      <c r="K49"/>
      <c r="L49"/>
      <c r="M49"/>
      <c r="N49"/>
      <c r="O49"/>
      <c r="P49"/>
      <c r="Q49"/>
    </row>
    <row r="50" spans="1:17">
      <c r="A50" s="18" t="s">
        <v>118</v>
      </c>
      <c r="B50" s="96">
        <v>303</v>
      </c>
      <c r="C50" s="96">
        <v>34804899.390000001</v>
      </c>
      <c r="D50" s="96"/>
      <c r="E50" s="96">
        <v>335.1</v>
      </c>
      <c r="F50" s="96"/>
      <c r="G50" s="96">
        <v>6019.22</v>
      </c>
      <c r="H50"/>
      <c r="I50"/>
      <c r="J50"/>
      <c r="K50"/>
      <c r="L50"/>
      <c r="M50"/>
      <c r="N50"/>
      <c r="O50"/>
      <c r="P50"/>
      <c r="Q50"/>
    </row>
    <row r="51" spans="1:17">
      <c r="A51" s="18" t="s">
        <v>119</v>
      </c>
      <c r="B51" s="96">
        <v>234</v>
      </c>
      <c r="C51" s="96">
        <v>29209078.379999999</v>
      </c>
      <c r="D51" s="96"/>
      <c r="E51" s="96">
        <v>131.1</v>
      </c>
      <c r="F51" s="96"/>
      <c r="G51" s="96">
        <v>6648.56</v>
      </c>
      <c r="H51"/>
      <c r="I51"/>
      <c r="J51"/>
      <c r="K51"/>
      <c r="L51"/>
      <c r="M51"/>
      <c r="N51"/>
      <c r="O51"/>
      <c r="P51"/>
      <c r="Q51"/>
    </row>
    <row r="52" spans="1:17">
      <c r="A52" s="18" t="s">
        <v>120</v>
      </c>
      <c r="B52" s="96">
        <v>192</v>
      </c>
      <c r="C52" s="96">
        <v>25827237.379999999</v>
      </c>
      <c r="D52" s="96"/>
      <c r="E52" s="96">
        <v>403.05</v>
      </c>
      <c r="F52" s="96"/>
      <c r="G52" s="96">
        <v>2274.8000000000002</v>
      </c>
      <c r="H52"/>
      <c r="I52"/>
      <c r="J52"/>
      <c r="K52"/>
      <c r="L52"/>
      <c r="M52"/>
      <c r="N52"/>
      <c r="O52"/>
      <c r="P52"/>
      <c r="Q52"/>
    </row>
    <row r="53" spans="1:17">
      <c r="A53" s="18" t="s">
        <v>121</v>
      </c>
      <c r="B53" s="96">
        <v>143</v>
      </c>
      <c r="C53" s="96">
        <v>20703614.359999999</v>
      </c>
      <c r="D53" s="96"/>
      <c r="E53" s="96">
        <v>810.3</v>
      </c>
      <c r="F53" s="96"/>
      <c r="G53" s="96">
        <v>4708.49</v>
      </c>
      <c r="H53"/>
      <c r="I53"/>
      <c r="J53"/>
      <c r="K53"/>
      <c r="L53"/>
      <c r="M53"/>
      <c r="N53"/>
      <c r="O53"/>
      <c r="P53"/>
      <c r="Q53"/>
    </row>
    <row r="54" spans="1:17">
      <c r="A54" s="18" t="s">
        <v>122</v>
      </c>
      <c r="B54" s="96">
        <v>127</v>
      </c>
      <c r="C54" s="96">
        <v>19621398.559999999</v>
      </c>
      <c r="D54" s="96"/>
      <c r="E54" s="96">
        <v>119.5</v>
      </c>
      <c r="F54" s="96"/>
      <c r="G54" s="96">
        <v>1575.83</v>
      </c>
      <c r="H54"/>
      <c r="I54"/>
      <c r="J54"/>
      <c r="K54"/>
      <c r="L54"/>
      <c r="M54"/>
      <c r="N54"/>
      <c r="O54"/>
      <c r="P54"/>
      <c r="Q54"/>
    </row>
    <row r="55" spans="1:17">
      <c r="A55" s="18" t="s">
        <v>123</v>
      </c>
      <c r="B55" s="96">
        <v>99</v>
      </c>
      <c r="C55" s="96">
        <v>16306847.85</v>
      </c>
      <c r="D55" s="96">
        <v>73.400000000000006</v>
      </c>
      <c r="E55" s="96">
        <v>44.5</v>
      </c>
      <c r="F55" s="96"/>
      <c r="G55" s="96">
        <v>0</v>
      </c>
      <c r="H55"/>
      <c r="I55"/>
      <c r="J55"/>
      <c r="K55"/>
      <c r="L55"/>
      <c r="M55"/>
      <c r="N55"/>
      <c r="O55"/>
      <c r="P55"/>
      <c r="Q55"/>
    </row>
    <row r="56" spans="1:17">
      <c r="A56" s="18" t="s">
        <v>124</v>
      </c>
      <c r="B56" s="96">
        <v>78</v>
      </c>
      <c r="C56" s="96">
        <v>13676367.18</v>
      </c>
      <c r="D56" s="96"/>
      <c r="E56" s="96">
        <v>143</v>
      </c>
      <c r="F56" s="96"/>
      <c r="G56" s="96">
        <v>873.65</v>
      </c>
      <c r="H56"/>
      <c r="I56"/>
      <c r="J56"/>
      <c r="K56"/>
      <c r="L56"/>
      <c r="M56"/>
      <c r="N56"/>
      <c r="O56"/>
      <c r="P56"/>
      <c r="Q56"/>
    </row>
    <row r="57" spans="1:17">
      <c r="A57" s="18" t="s">
        <v>125</v>
      </c>
      <c r="B57" s="96">
        <v>129</v>
      </c>
      <c r="C57" s="96">
        <v>24427741.550000001</v>
      </c>
      <c r="D57" s="96"/>
      <c r="E57" s="96">
        <v>441</v>
      </c>
      <c r="F57" s="96"/>
      <c r="G57" s="96">
        <v>1928.39</v>
      </c>
      <c r="H57"/>
      <c r="I57"/>
      <c r="J57"/>
      <c r="K57"/>
      <c r="L57"/>
      <c r="M57"/>
      <c r="N57"/>
      <c r="O57"/>
      <c r="P57"/>
      <c r="Q57"/>
    </row>
    <row r="58" spans="1:17">
      <c r="A58" s="18" t="s">
        <v>126</v>
      </c>
      <c r="B58" s="96">
        <v>95</v>
      </c>
      <c r="C58" s="96">
        <v>19907139.129999999</v>
      </c>
      <c r="D58" s="96"/>
      <c r="E58" s="96">
        <v>1169.5999999999999</v>
      </c>
      <c r="F58" s="96"/>
      <c r="G58" s="96">
        <v>0</v>
      </c>
      <c r="H58"/>
      <c r="I58"/>
      <c r="J58"/>
      <c r="K58"/>
      <c r="L58"/>
      <c r="M58"/>
      <c r="N58"/>
      <c r="O58"/>
      <c r="P58"/>
      <c r="Q58"/>
    </row>
    <row r="59" spans="1:17">
      <c r="A59" s="18" t="s">
        <v>127</v>
      </c>
      <c r="B59" s="96">
        <v>99</v>
      </c>
      <c r="C59" s="96">
        <v>23268812.059999999</v>
      </c>
      <c r="D59" s="96"/>
      <c r="E59" s="96">
        <v>410.2</v>
      </c>
      <c r="F59" s="96"/>
      <c r="G59" s="96">
        <v>0</v>
      </c>
      <c r="H59"/>
      <c r="I59"/>
      <c r="J59"/>
      <c r="K59"/>
      <c r="L59"/>
      <c r="M59"/>
      <c r="N59"/>
      <c r="O59"/>
      <c r="P59"/>
      <c r="Q59"/>
    </row>
    <row r="60" spans="1:17">
      <c r="A60" s="18" t="s">
        <v>128</v>
      </c>
      <c r="B60" s="96">
        <v>67</v>
      </c>
      <c r="C60" s="96">
        <v>17706922.690000001</v>
      </c>
      <c r="D60" s="96"/>
      <c r="E60" s="96">
        <v>1574.8</v>
      </c>
      <c r="F60" s="96"/>
      <c r="G60" s="96">
        <v>0</v>
      </c>
      <c r="H60"/>
      <c r="I60"/>
      <c r="J60"/>
      <c r="K60"/>
      <c r="L60"/>
      <c r="M60"/>
      <c r="N60"/>
      <c r="O60"/>
      <c r="P60"/>
      <c r="Q60"/>
    </row>
    <row r="61" spans="1:17">
      <c r="A61" s="18" t="s">
        <v>129</v>
      </c>
      <c r="B61" s="96">
        <v>55</v>
      </c>
      <c r="C61" s="96">
        <v>16280550.59</v>
      </c>
      <c r="D61" s="96"/>
      <c r="E61" s="96">
        <v>515</v>
      </c>
      <c r="F61" s="96"/>
      <c r="G61" s="96">
        <v>0</v>
      </c>
      <c r="H61"/>
      <c r="I61"/>
      <c r="J61"/>
      <c r="K61"/>
      <c r="L61"/>
      <c r="M61"/>
      <c r="N61"/>
      <c r="O61"/>
      <c r="P61"/>
      <c r="Q61"/>
    </row>
    <row r="62" spans="1:17">
      <c r="A62" s="18" t="s">
        <v>130</v>
      </c>
      <c r="B62" s="96">
        <v>46</v>
      </c>
      <c r="C62" s="96">
        <v>14817846.35</v>
      </c>
      <c r="D62" s="96"/>
      <c r="E62" s="96">
        <v>0</v>
      </c>
      <c r="F62" s="96"/>
      <c r="G62" s="96">
        <v>0</v>
      </c>
      <c r="H62"/>
      <c r="I62"/>
      <c r="J62"/>
      <c r="K62"/>
      <c r="L62"/>
      <c r="M62"/>
      <c r="N62"/>
      <c r="O62"/>
      <c r="P62"/>
      <c r="Q62"/>
    </row>
    <row r="63" spans="1:17">
      <c r="A63" s="18" t="s">
        <v>131</v>
      </c>
      <c r="B63" s="96">
        <v>26</v>
      </c>
      <c r="C63" s="96">
        <v>9246284.3300000001</v>
      </c>
      <c r="D63" s="96"/>
      <c r="E63" s="96">
        <v>1018</v>
      </c>
      <c r="F63" s="96"/>
      <c r="G63" s="96">
        <v>0</v>
      </c>
      <c r="H63"/>
      <c r="I63"/>
      <c r="J63"/>
      <c r="K63"/>
      <c r="L63"/>
      <c r="M63"/>
      <c r="N63"/>
      <c r="O63"/>
      <c r="P63"/>
      <c r="Q63"/>
    </row>
    <row r="64" spans="1:17">
      <c r="A64" s="18" t="s">
        <v>132</v>
      </c>
      <c r="B64" s="96">
        <v>16</v>
      </c>
      <c r="C64" s="96">
        <v>6154697.1900000004</v>
      </c>
      <c r="D64" s="96"/>
      <c r="E64" s="96"/>
      <c r="F64" s="96"/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133</v>
      </c>
      <c r="B65" s="96">
        <v>17</v>
      </c>
      <c r="C65" s="96">
        <v>7164690.6399999997</v>
      </c>
      <c r="D65" s="96"/>
      <c r="E65" s="96">
        <v>2032.75</v>
      </c>
      <c r="F65" s="96"/>
      <c r="G65" s="96">
        <v>0</v>
      </c>
      <c r="H65"/>
      <c r="I65"/>
      <c r="J65"/>
      <c r="K65"/>
      <c r="L65"/>
      <c r="M65"/>
      <c r="N65"/>
      <c r="O65"/>
      <c r="P65"/>
      <c r="Q65"/>
    </row>
    <row r="66" spans="1:17">
      <c r="A66" s="18" t="s">
        <v>134</v>
      </c>
      <c r="B66" s="96">
        <v>29</v>
      </c>
      <c r="C66" s="96">
        <v>13714381.07</v>
      </c>
      <c r="D66" s="96"/>
      <c r="E66" s="96">
        <v>300</v>
      </c>
      <c r="F66" s="96"/>
      <c r="G66" s="96">
        <v>2713.04</v>
      </c>
      <c r="H66"/>
      <c r="I66"/>
      <c r="J66"/>
      <c r="K66"/>
      <c r="L66"/>
      <c r="M66"/>
      <c r="N66"/>
      <c r="O66"/>
      <c r="P66"/>
      <c r="Q66"/>
    </row>
    <row r="67" spans="1:17">
      <c r="A67" s="18" t="s">
        <v>135</v>
      </c>
      <c r="B67" s="96">
        <v>14</v>
      </c>
      <c r="C67" s="96">
        <v>7308772.2199999997</v>
      </c>
      <c r="D67" s="96"/>
      <c r="E67" s="96">
        <v>18</v>
      </c>
      <c r="F67" s="96"/>
      <c r="G67" s="96">
        <v>0</v>
      </c>
      <c r="H67"/>
      <c r="I67"/>
      <c r="J67"/>
      <c r="K67"/>
      <c r="L67"/>
      <c r="M67"/>
      <c r="N67"/>
      <c r="O67"/>
      <c r="P67"/>
      <c r="Q67"/>
    </row>
    <row r="68" spans="1:17">
      <c r="A68" s="18" t="s">
        <v>136</v>
      </c>
      <c r="B68" s="96">
        <v>10</v>
      </c>
      <c r="C68" s="96">
        <v>5715407.4900000002</v>
      </c>
      <c r="D68" s="96"/>
      <c r="E68" s="96">
        <v>42.5</v>
      </c>
      <c r="F68" s="96"/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137</v>
      </c>
      <c r="B69" s="96">
        <v>11</v>
      </c>
      <c r="C69" s="96">
        <v>6799726.0199999996</v>
      </c>
      <c r="D69" s="96"/>
      <c r="E69" s="96">
        <v>480</v>
      </c>
      <c r="F69" s="96"/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138</v>
      </c>
      <c r="B70" s="96">
        <v>4</v>
      </c>
      <c r="C70" s="96">
        <v>2712925.65</v>
      </c>
      <c r="D70" s="96"/>
      <c r="E70" s="96">
        <v>55</v>
      </c>
      <c r="F70" s="96"/>
      <c r="G70" s="96">
        <v>0</v>
      </c>
      <c r="H70"/>
      <c r="I70"/>
      <c r="J70"/>
      <c r="K70"/>
      <c r="L70"/>
      <c r="M70"/>
      <c r="N70"/>
      <c r="O70"/>
      <c r="P70"/>
      <c r="Q70"/>
    </row>
    <row r="71" spans="1:17">
      <c r="A71" s="18" t="s">
        <v>139</v>
      </c>
      <c r="B71" s="96">
        <v>11</v>
      </c>
      <c r="C71" s="96">
        <v>8282431.8099999996</v>
      </c>
      <c r="D71" s="96"/>
      <c r="E71" s="96">
        <v>60</v>
      </c>
      <c r="F71" s="96"/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140</v>
      </c>
      <c r="B72" s="96">
        <v>15</v>
      </c>
      <c r="C72" s="96">
        <v>12445800.49</v>
      </c>
      <c r="D72" s="96"/>
      <c r="E72" s="96">
        <v>64.3</v>
      </c>
      <c r="F72" s="96"/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141</v>
      </c>
      <c r="B73" s="96">
        <v>39</v>
      </c>
      <c r="C73" s="96">
        <v>208506884.28999999</v>
      </c>
      <c r="D73" s="96"/>
      <c r="E73" s="96">
        <v>1317.9</v>
      </c>
      <c r="F73" s="96"/>
      <c r="G73" s="96">
        <v>0</v>
      </c>
      <c r="H73"/>
      <c r="I73"/>
      <c r="J73"/>
      <c r="K73"/>
      <c r="L73"/>
      <c r="M73"/>
      <c r="N73"/>
      <c r="O73"/>
      <c r="P73"/>
      <c r="Q73"/>
    </row>
    <row r="74" spans="1:17">
      <c r="A74" s="18" t="s">
        <v>142</v>
      </c>
      <c r="B74" s="96">
        <v>2574084</v>
      </c>
      <c r="C74" s="96">
        <v>16066415236.390003</v>
      </c>
      <c r="D74" s="96">
        <v>37875.31</v>
      </c>
      <c r="E74" s="96">
        <v>275261.98000000004</v>
      </c>
      <c r="F74" s="96">
        <v>3965.01</v>
      </c>
      <c r="G74" s="96">
        <v>33329883.309999995</v>
      </c>
      <c r="H74"/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</sheetData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T151"/>
  <sheetViews>
    <sheetView workbookViewId="0">
      <selection sqref="A1:J1"/>
    </sheetView>
  </sheetViews>
  <sheetFormatPr defaultColWidth="19.28515625" defaultRowHeight="15"/>
  <cols>
    <col min="1" max="1" width="41.140625" customWidth="1"/>
    <col min="2" max="2" width="18.42578125" customWidth="1"/>
    <col min="3" max="3" width="10.28515625" customWidth="1"/>
    <col min="4" max="4" width="13.85546875" customWidth="1"/>
    <col min="5" max="5" width="10.28515625" customWidth="1"/>
    <col min="6" max="6" width="13.85546875" customWidth="1"/>
    <col min="7" max="7" width="10.28515625" customWidth="1"/>
    <col min="8" max="8" width="13.85546875" customWidth="1"/>
    <col min="9" max="9" width="10.28515625" customWidth="1"/>
    <col min="10" max="10" width="13.85546875" customWidth="1"/>
    <col min="11" max="11" width="10.28515625" customWidth="1"/>
    <col min="12" max="12" width="14.28515625" customWidth="1"/>
    <col min="13" max="13" width="10.28515625" customWidth="1"/>
    <col min="14" max="14" width="13.85546875" customWidth="1"/>
    <col min="15" max="15" width="10.28515625" customWidth="1"/>
    <col min="16" max="16" width="13.85546875" customWidth="1"/>
    <col min="17" max="17" width="10.28515625" customWidth="1"/>
    <col min="18" max="18" width="13.85546875" customWidth="1"/>
    <col min="19" max="19" width="10.28515625" customWidth="1"/>
    <col min="20" max="20" width="13.85546875" customWidth="1"/>
    <col min="21" max="21" width="10.28515625" customWidth="1"/>
    <col min="22" max="22" width="14.7109375" customWidth="1"/>
    <col min="23" max="23" width="10.28515625" customWidth="1"/>
    <col min="24" max="24" width="14.7109375" customWidth="1"/>
    <col min="25" max="25" width="23.42578125" customWidth="1"/>
    <col min="26" max="26" width="15.7109375" customWidth="1"/>
    <col min="27" max="27" width="14.7109375" customWidth="1"/>
    <col min="28" max="28" width="23.42578125" customWidth="1"/>
    <col min="29" max="29" width="15.7109375" customWidth="1"/>
    <col min="30" max="30" width="14.7109375" customWidth="1"/>
    <col min="31" max="31" width="23.42578125" customWidth="1"/>
    <col min="32" max="32" width="16.5703125" customWidth="1"/>
    <col min="33" max="40" width="14.7109375" customWidth="1"/>
    <col min="41" max="41" width="15.28515625" customWidth="1"/>
    <col min="42" max="65" width="15.42578125" customWidth="1"/>
    <col min="66" max="66" width="15.7109375" customWidth="1"/>
    <col min="67" max="67" width="24.28515625" customWidth="1"/>
    <col min="68" max="68" width="19.140625" customWidth="1"/>
    <col min="69" max="76" width="14" customWidth="1"/>
    <col min="77" max="77" width="14.5703125" customWidth="1"/>
    <col min="78" max="78" width="26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15" t="s">
        <v>558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24">
      <c r="A2" s="25" t="s">
        <v>0</v>
      </c>
      <c r="B2" s="19" t="s">
        <v>1</v>
      </c>
    </row>
    <row r="3" spans="1:124" s="9" customFormat="1" hidden="1">
      <c r="A3" s="25" t="s">
        <v>63</v>
      </c>
      <c r="B3" s="19" t="s">
        <v>64</v>
      </c>
      <c r="C3"/>
      <c r="D3"/>
      <c r="E3"/>
      <c r="F3"/>
      <c r="G3"/>
      <c r="H3"/>
      <c r="I3"/>
      <c r="J3"/>
      <c r="K3"/>
      <c r="L3"/>
      <c r="M3"/>
    </row>
    <row r="4" spans="1:124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</row>
    <row r="5" spans="1:124" s="7" customFormat="1" ht="36" hidden="1" customHeight="1">
      <c r="A5" s="19"/>
      <c r="B5" s="25" t="s">
        <v>4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124" s="7" customFormat="1" ht="36" customHeight="1">
      <c r="A6" s="19"/>
      <c r="B6" s="23" t="s">
        <v>559</v>
      </c>
      <c r="C6" s="23"/>
      <c r="D6" s="23" t="s">
        <v>560</v>
      </c>
      <c r="E6" s="23"/>
      <c r="F6" s="23" t="s">
        <v>561</v>
      </c>
      <c r="G6" s="23"/>
      <c r="H6" s="23" t="s">
        <v>562</v>
      </c>
      <c r="I6" s="23"/>
      <c r="J6" s="23" t="s">
        <v>563</v>
      </c>
      <c r="K6" s="23"/>
      <c r="L6" s="23" t="s">
        <v>564</v>
      </c>
      <c r="M6" s="23"/>
      <c r="N6" s="23" t="s">
        <v>565</v>
      </c>
      <c r="O6" s="23"/>
      <c r="P6" s="23" t="s">
        <v>566</v>
      </c>
      <c r="Q6" s="23"/>
      <c r="R6" s="23" t="s">
        <v>567</v>
      </c>
      <c r="S6" s="23"/>
      <c r="T6" s="23" t="s">
        <v>568</v>
      </c>
      <c r="U6" s="23"/>
      <c r="V6" s="23" t="s">
        <v>569</v>
      </c>
      <c r="W6" s="23"/>
    </row>
    <row r="7" spans="1:124" s="8" customFormat="1" ht="45">
      <c r="A7" s="79" t="s">
        <v>570</v>
      </c>
      <c r="B7" s="51" t="s">
        <v>21</v>
      </c>
      <c r="C7" s="51" t="s">
        <v>571</v>
      </c>
      <c r="D7" s="51" t="s">
        <v>21</v>
      </c>
      <c r="E7" s="51" t="s">
        <v>571</v>
      </c>
      <c r="F7" s="51" t="s">
        <v>21</v>
      </c>
      <c r="G7" s="51" t="s">
        <v>571</v>
      </c>
      <c r="H7" s="51" t="s">
        <v>21</v>
      </c>
      <c r="I7" s="51" t="s">
        <v>571</v>
      </c>
      <c r="J7" s="51" t="s">
        <v>21</v>
      </c>
      <c r="K7" s="51" t="s">
        <v>571</v>
      </c>
      <c r="L7" s="51" t="s">
        <v>21</v>
      </c>
      <c r="M7" s="51" t="s">
        <v>571</v>
      </c>
      <c r="N7" s="51" t="s">
        <v>21</v>
      </c>
      <c r="O7" s="51" t="s">
        <v>571</v>
      </c>
      <c r="P7" s="51" t="s">
        <v>21</v>
      </c>
      <c r="Q7" s="51" t="s">
        <v>571</v>
      </c>
      <c r="R7" s="51" t="s">
        <v>21</v>
      </c>
      <c r="S7" s="51" t="s">
        <v>571</v>
      </c>
      <c r="T7" s="51" t="s">
        <v>21</v>
      </c>
      <c r="U7" s="51" t="s">
        <v>571</v>
      </c>
      <c r="V7" s="51" t="s">
        <v>21</v>
      </c>
      <c r="W7" s="51" t="s">
        <v>571</v>
      </c>
    </row>
    <row r="8" spans="1:124">
      <c r="A8" s="73" t="s">
        <v>338</v>
      </c>
      <c r="B8" s="19">
        <v>1117446939.3700001</v>
      </c>
      <c r="C8" s="29">
        <v>9.0331152274070084E-2</v>
      </c>
      <c r="D8" s="19">
        <v>282394551.20000005</v>
      </c>
      <c r="E8" s="29">
        <v>6.5950887435437838E-2</v>
      </c>
      <c r="F8" s="19">
        <v>415544230.97000003</v>
      </c>
      <c r="G8" s="29">
        <v>6.1838470202350844E-2</v>
      </c>
      <c r="H8" s="19">
        <v>414557950.80000007</v>
      </c>
      <c r="I8" s="29">
        <v>5.9940518936607991E-2</v>
      </c>
      <c r="J8" s="19">
        <v>542262435.15999997</v>
      </c>
      <c r="K8" s="29">
        <v>6.9683554486142774E-2</v>
      </c>
      <c r="L8" s="19">
        <v>484101924.85000002</v>
      </c>
      <c r="M8" s="29">
        <v>8.5324009179054763E-2</v>
      </c>
      <c r="N8" s="19">
        <v>405295540.46000004</v>
      </c>
      <c r="O8" s="29">
        <v>8.7529374674138322E-2</v>
      </c>
      <c r="P8" s="19">
        <v>477474731.06</v>
      </c>
      <c r="Q8" s="29">
        <v>8.1156140510596927E-2</v>
      </c>
      <c r="R8" s="19">
        <v>378838936.71000004</v>
      </c>
      <c r="S8" s="29">
        <v>8.0808671387821912E-2</v>
      </c>
      <c r="T8" s="19">
        <v>363826990.34000003</v>
      </c>
      <c r="U8" s="29">
        <v>9.7996407859677656E-2</v>
      </c>
      <c r="V8" s="19">
        <v>1171210817.8799999</v>
      </c>
      <c r="W8" s="29">
        <v>9.3703871519022292E-2</v>
      </c>
    </row>
    <row r="9" spans="1:124" ht="30">
      <c r="A9" s="73" t="s">
        <v>572</v>
      </c>
      <c r="B9" s="19">
        <v>245008141.25999999</v>
      </c>
      <c r="C9" s="29">
        <v>1.980574373314007E-2</v>
      </c>
      <c r="D9" s="19">
        <v>64760856.230000004</v>
      </c>
      <c r="E9" s="29">
        <v>1.5124356760065216E-2</v>
      </c>
      <c r="F9" s="19">
        <v>99562523.379999995</v>
      </c>
      <c r="G9" s="29">
        <v>1.4816218530896836E-2</v>
      </c>
      <c r="H9" s="19">
        <v>107049529.34</v>
      </c>
      <c r="I9" s="29">
        <v>1.5478184239806991E-2</v>
      </c>
      <c r="J9" s="19">
        <v>144966543.81999999</v>
      </c>
      <c r="K9" s="29">
        <v>1.8628957862382889E-2</v>
      </c>
      <c r="L9" s="19">
        <v>125773653.61</v>
      </c>
      <c r="M9" s="29">
        <v>2.2167877928657431E-2</v>
      </c>
      <c r="N9" s="19">
        <v>107168454.95999999</v>
      </c>
      <c r="O9" s="29">
        <v>2.3144562204646654E-2</v>
      </c>
      <c r="P9" s="19">
        <v>137765572.07999998</v>
      </c>
      <c r="Q9" s="29">
        <v>2.3415945175624991E-2</v>
      </c>
      <c r="R9" s="19">
        <v>122738396.97999999</v>
      </c>
      <c r="S9" s="29">
        <v>2.6180853727338218E-2</v>
      </c>
      <c r="T9" s="19">
        <v>125836553</v>
      </c>
      <c r="U9" s="29">
        <v>3.3893939973832075E-2</v>
      </c>
      <c r="V9" s="19">
        <v>2489725904.1099997</v>
      </c>
      <c r="W9" s="29">
        <v>0.19919296566829373</v>
      </c>
    </row>
    <row r="10" spans="1:124">
      <c r="A10" s="73" t="s">
        <v>340</v>
      </c>
      <c r="B10" s="19">
        <v>438288010.75999993</v>
      </c>
      <c r="C10" s="29">
        <v>3.5429924808941415E-2</v>
      </c>
      <c r="D10" s="19">
        <v>129870639.46000001</v>
      </c>
      <c r="E10" s="29">
        <v>3.0330202504965296E-2</v>
      </c>
      <c r="F10" s="19">
        <v>190737119.86000001</v>
      </c>
      <c r="G10" s="29">
        <v>2.838420274879561E-2</v>
      </c>
      <c r="H10" s="19">
        <v>193688810.28999999</v>
      </c>
      <c r="I10" s="29">
        <v>2.8005271105264289E-2</v>
      </c>
      <c r="J10" s="19">
        <v>254039383.87</v>
      </c>
      <c r="K10" s="29">
        <v>3.264538736176336E-2</v>
      </c>
      <c r="L10" s="19">
        <v>240044774.00999999</v>
      </c>
      <c r="M10" s="29">
        <v>4.2308409551066392E-2</v>
      </c>
      <c r="N10" s="19">
        <v>235675896.14999998</v>
      </c>
      <c r="O10" s="29">
        <v>5.0897584000958333E-2</v>
      </c>
      <c r="P10" s="19">
        <v>318846148.47000003</v>
      </c>
      <c r="Q10" s="29">
        <v>5.4194119904624492E-2</v>
      </c>
      <c r="R10" s="19">
        <v>291979643.66999996</v>
      </c>
      <c r="S10" s="29">
        <v>6.228105083961806E-2</v>
      </c>
      <c r="T10" s="19">
        <v>359428450.25999999</v>
      </c>
      <c r="U10" s="29">
        <v>9.6811665828131249E-2</v>
      </c>
      <c r="V10" s="19">
        <v>2024231834.4700003</v>
      </c>
      <c r="W10" s="29">
        <v>0.16195065554912405</v>
      </c>
    </row>
    <row r="11" spans="1:124" ht="30">
      <c r="A11" s="73" t="s">
        <v>573</v>
      </c>
      <c r="B11" s="19">
        <v>309090301.29000002</v>
      </c>
      <c r="C11" s="29">
        <v>2.4985958696174284E-2</v>
      </c>
      <c r="D11" s="19">
        <v>70364092.189999998</v>
      </c>
      <c r="E11" s="29">
        <v>1.6432945691763262E-2</v>
      </c>
      <c r="F11" s="19">
        <v>98879673.290000007</v>
      </c>
      <c r="G11" s="29">
        <v>1.4714601418214105E-2</v>
      </c>
      <c r="H11" s="19">
        <v>91250595.599999994</v>
      </c>
      <c r="I11" s="29">
        <v>1.31938322325829E-2</v>
      </c>
      <c r="J11" s="19">
        <v>105331505.69</v>
      </c>
      <c r="K11" s="29">
        <v>1.3535648497744213E-2</v>
      </c>
      <c r="L11" s="19">
        <v>84951196.640000001</v>
      </c>
      <c r="M11" s="29">
        <v>1.4972831773244799E-2</v>
      </c>
      <c r="N11" s="19">
        <v>67844347.840000004</v>
      </c>
      <c r="O11" s="29">
        <v>1.4651958259570351E-2</v>
      </c>
      <c r="P11" s="19">
        <v>82128281.230000004</v>
      </c>
      <c r="Q11" s="29">
        <v>1.3959302760585549E-2</v>
      </c>
      <c r="R11" s="19">
        <v>64290785.230000004</v>
      </c>
      <c r="S11" s="29">
        <v>1.3713619254752195E-2</v>
      </c>
      <c r="T11" s="19">
        <v>62203742.07</v>
      </c>
      <c r="U11" s="29">
        <v>1.6754510908037291E-2</v>
      </c>
      <c r="V11" s="19">
        <v>213826241.04999992</v>
      </c>
      <c r="W11" s="29">
        <v>1.7107378375323008E-2</v>
      </c>
    </row>
    <row r="12" spans="1:124" ht="30">
      <c r="A12" s="73" t="s">
        <v>342</v>
      </c>
      <c r="B12" s="19">
        <v>10260726610.579998</v>
      </c>
      <c r="C12" s="29">
        <v>0.82944722048767383</v>
      </c>
      <c r="D12" s="19">
        <v>3734501465.1300001</v>
      </c>
      <c r="E12" s="29">
        <v>0.8721616076077684</v>
      </c>
      <c r="F12" s="19">
        <v>5915110070.8000002</v>
      </c>
      <c r="G12" s="29">
        <v>0.88024650709974261</v>
      </c>
      <c r="H12" s="19">
        <v>6109608632.0500002</v>
      </c>
      <c r="I12" s="29">
        <v>0.88338219348573788</v>
      </c>
      <c r="J12" s="19">
        <v>6735185075.6800003</v>
      </c>
      <c r="K12" s="29">
        <v>0.86550645179196661</v>
      </c>
      <c r="L12" s="19">
        <v>4738817832.2000008</v>
      </c>
      <c r="M12" s="29">
        <v>0.8352268715679767</v>
      </c>
      <c r="N12" s="19">
        <v>3814410322.0599999</v>
      </c>
      <c r="O12" s="29">
        <v>0.82377652086068631</v>
      </c>
      <c r="P12" s="19">
        <v>4867193818.3299999</v>
      </c>
      <c r="Q12" s="29">
        <v>0.82727449164856803</v>
      </c>
      <c r="R12" s="19">
        <v>3830249816.5900002</v>
      </c>
      <c r="S12" s="29">
        <v>0.81701580479046954</v>
      </c>
      <c r="T12" s="19">
        <v>2801360659.46</v>
      </c>
      <c r="U12" s="29">
        <v>0.75454347543032174</v>
      </c>
      <c r="V12" s="19">
        <v>6600070597.4800005</v>
      </c>
      <c r="W12" s="29">
        <v>0.52804512888823762</v>
      </c>
    </row>
    <row r="13" spans="1:124">
      <c r="A13" s="24" t="s">
        <v>142</v>
      </c>
      <c r="B13" s="19">
        <v>12370560003.260002</v>
      </c>
      <c r="C13" s="29">
        <v>1</v>
      </c>
      <c r="D13" s="19">
        <v>4281891604.21</v>
      </c>
      <c r="E13" s="29">
        <v>1</v>
      </c>
      <c r="F13" s="19">
        <v>6719833618.3000002</v>
      </c>
      <c r="G13" s="29">
        <v>1</v>
      </c>
      <c r="H13" s="19">
        <v>6916155518.0799999</v>
      </c>
      <c r="I13" s="29">
        <v>1</v>
      </c>
      <c r="J13" s="19">
        <v>7781784944.2200012</v>
      </c>
      <c r="K13" s="29">
        <v>1</v>
      </c>
      <c r="L13" s="19">
        <v>5673689381.3100004</v>
      </c>
      <c r="M13" s="29">
        <v>1</v>
      </c>
      <c r="N13" s="19">
        <v>4630394561.4700003</v>
      </c>
      <c r="O13" s="29">
        <v>1</v>
      </c>
      <c r="P13" s="19">
        <v>5883408551.1700001</v>
      </c>
      <c r="Q13" s="29">
        <v>1</v>
      </c>
      <c r="R13" s="19">
        <v>4688097579.1800003</v>
      </c>
      <c r="S13" s="29">
        <v>1</v>
      </c>
      <c r="T13" s="19">
        <v>3712656395.1300001</v>
      </c>
      <c r="U13" s="29">
        <v>1</v>
      </c>
      <c r="V13" s="19">
        <v>12499065394.989992</v>
      </c>
      <c r="W13" s="29">
        <v>1</v>
      </c>
    </row>
    <row r="83" spans="1:13">
      <c r="B83" s="7"/>
      <c r="C83" s="7"/>
      <c r="D83" s="7"/>
      <c r="E83" s="7"/>
      <c r="F83" s="8"/>
      <c r="G83" s="8"/>
      <c r="H83" s="8"/>
      <c r="I83" s="8"/>
      <c r="J83" s="7"/>
      <c r="K83" s="7"/>
      <c r="L83" s="7"/>
      <c r="M83" s="7"/>
    </row>
    <row r="84" spans="1:13">
      <c r="A84" s="7"/>
      <c r="B84" s="7"/>
      <c r="C84" s="8"/>
      <c r="D84" s="7"/>
      <c r="E84" s="8"/>
      <c r="F84" s="7"/>
      <c r="G84" s="8"/>
      <c r="H84" s="7"/>
      <c r="I84" s="8"/>
      <c r="J84" s="7"/>
      <c r="K84" s="8"/>
      <c r="L84" s="7"/>
      <c r="M84" s="8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>
      <c r="A150" s="2"/>
      <c r="B150" s="5"/>
      <c r="C150" s="10"/>
      <c r="D150" s="5"/>
      <c r="E150" s="10"/>
      <c r="F150" s="5"/>
      <c r="G150" s="10"/>
      <c r="H150" s="5"/>
      <c r="I150" s="10"/>
      <c r="J150" s="5"/>
      <c r="K150" s="10"/>
      <c r="L150" s="5"/>
      <c r="M150" s="10"/>
    </row>
    <row r="151" spans="1:13" s="13" customFormat="1">
      <c r="A151" s="11"/>
      <c r="B151" s="12"/>
      <c r="C151" s="14"/>
      <c r="D151" s="12"/>
      <c r="E151" s="14"/>
      <c r="F151" s="12"/>
      <c r="G151" s="14"/>
      <c r="H151" s="12"/>
      <c r="I151" s="14"/>
      <c r="J151" s="12"/>
      <c r="K151" s="14"/>
      <c r="L151" s="12"/>
      <c r="M151" s="14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G73"/>
  <sheetViews>
    <sheetView workbookViewId="0">
      <selection sqref="A1:E1"/>
    </sheetView>
  </sheetViews>
  <sheetFormatPr defaultRowHeight="15"/>
  <cols>
    <col min="1" max="1" width="26.42578125" customWidth="1"/>
    <col min="2" max="2" width="23.140625" customWidth="1"/>
    <col min="3" max="3" width="8.140625" customWidth="1"/>
    <col min="4" max="4" width="21" style="27" customWidth="1"/>
    <col min="5" max="5" width="8.140625" customWidth="1"/>
    <col min="6" max="6" width="19.28515625" customWidth="1"/>
    <col min="7" max="7" width="12" customWidth="1"/>
  </cols>
  <sheetData>
    <row r="1" spans="1:7">
      <c r="A1" s="115" t="s">
        <v>574</v>
      </c>
      <c r="B1" s="115"/>
      <c r="C1" s="115"/>
      <c r="D1" s="115"/>
      <c r="E1" s="115"/>
    </row>
    <row r="2" spans="1:7">
      <c r="A2" s="15" t="s">
        <v>0</v>
      </c>
      <c r="B2" s="16" t="s">
        <v>1</v>
      </c>
    </row>
    <row r="4" spans="1:7" s="7" customFormat="1" hidden="1">
      <c r="A4" s="16"/>
      <c r="B4" s="15" t="s">
        <v>4</v>
      </c>
      <c r="C4" s="16"/>
      <c r="D4" s="30"/>
      <c r="E4" s="30"/>
      <c r="F4"/>
      <c r="G4"/>
    </row>
    <row r="5" spans="1:7" s="7" customFormat="1" ht="30">
      <c r="A5" s="16"/>
      <c r="B5" s="17" t="s">
        <v>575</v>
      </c>
      <c r="C5" s="17"/>
      <c r="D5" s="31" t="s">
        <v>68</v>
      </c>
      <c r="E5" s="31"/>
      <c r="F5"/>
      <c r="G5"/>
    </row>
    <row r="6" spans="1:7" s="7" customFormat="1" ht="30">
      <c r="A6" s="53" t="s">
        <v>576</v>
      </c>
      <c r="B6" s="28" t="s">
        <v>577</v>
      </c>
      <c r="C6" s="28" t="s">
        <v>578</v>
      </c>
      <c r="D6" s="28" t="s">
        <v>577</v>
      </c>
      <c r="E6" s="28" t="s">
        <v>578</v>
      </c>
    </row>
    <row r="7" spans="1:7">
      <c r="A7" s="18" t="s">
        <v>579</v>
      </c>
      <c r="B7" s="19">
        <v>507262</v>
      </c>
      <c r="C7" s="29">
        <v>0.33901066697141818</v>
      </c>
      <c r="D7" s="19">
        <v>186496173.84</v>
      </c>
      <c r="E7" s="29">
        <v>3.081076471515725E-2</v>
      </c>
    </row>
    <row r="8" spans="1:7">
      <c r="A8" s="18" t="s">
        <v>580</v>
      </c>
      <c r="B8" s="19">
        <v>728162</v>
      </c>
      <c r="C8" s="29">
        <v>0.48664139100354808</v>
      </c>
      <c r="D8" s="19">
        <v>509164964.16999996</v>
      </c>
      <c r="E8" s="29">
        <v>8.4118411596488224E-2</v>
      </c>
    </row>
    <row r="9" spans="1:7">
      <c r="A9" s="18" t="s">
        <v>581</v>
      </c>
      <c r="B9" s="19">
        <v>925995</v>
      </c>
      <c r="C9" s="29">
        <v>0.61885609914048045</v>
      </c>
      <c r="D9" s="19">
        <v>1002644308.4299999</v>
      </c>
      <c r="E9" s="29">
        <v>0.16564542448217492</v>
      </c>
    </row>
    <row r="10" spans="1:7">
      <c r="A10" s="18" t="s">
        <v>582</v>
      </c>
      <c r="B10" s="19">
        <v>1071761</v>
      </c>
      <c r="C10" s="29">
        <v>0.716273664189224</v>
      </c>
      <c r="D10" s="19">
        <v>1513316368.8199999</v>
      </c>
      <c r="E10" s="29">
        <v>0.25001282127809871</v>
      </c>
    </row>
    <row r="11" spans="1:7">
      <c r="A11" s="18" t="s">
        <v>583</v>
      </c>
      <c r="B11" s="19">
        <v>1156356</v>
      </c>
      <c r="C11" s="29">
        <v>0.77280974884064102</v>
      </c>
      <c r="D11" s="19">
        <v>1893554945.05</v>
      </c>
      <c r="E11" s="29">
        <v>0.31283148970772506</v>
      </c>
    </row>
    <row r="12" spans="1:7">
      <c r="A12" s="18" t="s">
        <v>584</v>
      </c>
      <c r="B12" s="19">
        <v>1224081</v>
      </c>
      <c r="C12" s="29">
        <v>0.81807136398358349</v>
      </c>
      <c r="D12" s="19">
        <v>2264753679.3000002</v>
      </c>
      <c r="E12" s="29">
        <v>0.37415669884232622</v>
      </c>
    </row>
    <row r="13" spans="1:7">
      <c r="A13" s="18" t="s">
        <v>585</v>
      </c>
      <c r="B13" s="19">
        <v>1272403</v>
      </c>
      <c r="C13" s="29">
        <v>0.85036566840495331</v>
      </c>
      <c r="D13" s="19">
        <v>2578732192.8400002</v>
      </c>
      <c r="E13" s="29">
        <v>0.42602863759102821</v>
      </c>
    </row>
    <row r="14" spans="1:7">
      <c r="A14" s="18" t="s">
        <v>586</v>
      </c>
      <c r="B14" s="19">
        <v>1310289</v>
      </c>
      <c r="C14" s="29">
        <v>0.87568544029576934</v>
      </c>
      <c r="D14" s="19">
        <v>2863641239.0900002</v>
      </c>
      <c r="E14" s="29">
        <v>0.47309805144806377</v>
      </c>
    </row>
    <row r="15" spans="1:7">
      <c r="A15" s="18" t="s">
        <v>587</v>
      </c>
      <c r="B15" s="19">
        <v>1336815</v>
      </c>
      <c r="C15" s="29">
        <v>0.89341315684477918</v>
      </c>
      <c r="D15" s="19">
        <v>3088912236.3500004</v>
      </c>
      <c r="E15" s="29">
        <v>0.51031474898568385</v>
      </c>
    </row>
    <row r="16" spans="1:7">
      <c r="A16" s="18" t="s">
        <v>588</v>
      </c>
      <c r="B16" s="19">
        <v>1361476</v>
      </c>
      <c r="C16" s="29">
        <v>0.90989446642086047</v>
      </c>
      <c r="D16" s="19">
        <v>3322141108.8800006</v>
      </c>
      <c r="E16" s="29">
        <v>0.54884615565394212</v>
      </c>
    </row>
    <row r="17" spans="1:5">
      <c r="A17" s="18" t="s">
        <v>589</v>
      </c>
      <c r="B17" s="19">
        <v>1380411</v>
      </c>
      <c r="C17" s="29">
        <v>0.92254900584842225</v>
      </c>
      <c r="D17" s="19">
        <v>3520503093.0800004</v>
      </c>
      <c r="E17" s="29">
        <v>0.5816172538366926</v>
      </c>
    </row>
    <row r="18" spans="1:5">
      <c r="A18" s="18" t="s">
        <v>590</v>
      </c>
      <c r="B18" s="19">
        <v>1398445</v>
      </c>
      <c r="C18" s="29">
        <v>0.93460139370353956</v>
      </c>
      <c r="D18" s="19">
        <v>3727436014.4200006</v>
      </c>
      <c r="E18" s="29">
        <v>0.61580434422009545</v>
      </c>
    </row>
    <row r="19" spans="1:5">
      <c r="A19" s="18" t="s">
        <v>591</v>
      </c>
      <c r="B19" s="19">
        <v>1410403</v>
      </c>
      <c r="C19" s="29">
        <v>0.94259310125435991</v>
      </c>
      <c r="D19" s="19">
        <v>3876822962.3700004</v>
      </c>
      <c r="E19" s="29">
        <v>0.64048434708573965</v>
      </c>
    </row>
    <row r="20" spans="1:5">
      <c r="A20" s="18" t="s">
        <v>592</v>
      </c>
      <c r="B20" s="19">
        <v>1420846</v>
      </c>
      <c r="C20" s="29">
        <v>0.94957231198802916</v>
      </c>
      <c r="D20" s="19">
        <v>4017675320.0900002</v>
      </c>
      <c r="E20" s="29">
        <v>0.66375436257146903</v>
      </c>
    </row>
    <row r="21" spans="1:5">
      <c r="A21" s="18" t="s">
        <v>593</v>
      </c>
      <c r="B21" s="19">
        <v>1429499</v>
      </c>
      <c r="C21" s="29">
        <v>0.95535523935357924</v>
      </c>
      <c r="D21" s="19">
        <v>4143055097.7600002</v>
      </c>
      <c r="E21" s="29">
        <v>0.68446817535533511</v>
      </c>
    </row>
    <row r="22" spans="1:5">
      <c r="A22" s="18" t="s">
        <v>594</v>
      </c>
      <c r="B22" s="19">
        <v>1436794</v>
      </c>
      <c r="C22" s="29">
        <v>0.96023059531471278</v>
      </c>
      <c r="D22" s="19">
        <v>4256200302.1900001</v>
      </c>
      <c r="E22" s="29">
        <v>0.70316073188645145</v>
      </c>
    </row>
    <row r="23" spans="1:5">
      <c r="A23" s="18" t="s">
        <v>595</v>
      </c>
      <c r="B23" s="19">
        <v>1442722</v>
      </c>
      <c r="C23" s="29">
        <v>0.96419236503885253</v>
      </c>
      <c r="D23" s="19">
        <v>4353968579.7300005</v>
      </c>
      <c r="E23" s="29">
        <v>0.71931288843672725</v>
      </c>
    </row>
    <row r="24" spans="1:5">
      <c r="A24" s="18" t="s">
        <v>596</v>
      </c>
      <c r="B24" s="19">
        <v>1448399</v>
      </c>
      <c r="C24" s="29">
        <v>0.96798638776556323</v>
      </c>
      <c r="D24" s="19">
        <v>4453007519.1700001</v>
      </c>
      <c r="E24" s="29">
        <v>0.73567496921240294</v>
      </c>
    </row>
    <row r="25" spans="1:5">
      <c r="A25" s="18" t="s">
        <v>597</v>
      </c>
      <c r="B25" s="19">
        <v>1452937</v>
      </c>
      <c r="C25" s="29">
        <v>0.97101920001390096</v>
      </c>
      <c r="D25" s="19">
        <v>4536841285.4800005</v>
      </c>
      <c r="E25" s="29">
        <v>0.74952502519896125</v>
      </c>
    </row>
    <row r="26" spans="1:5">
      <c r="A26" s="18" t="s">
        <v>598</v>
      </c>
      <c r="B26" s="19">
        <v>1456896</v>
      </c>
      <c r="C26" s="29">
        <v>0.97366505803310965</v>
      </c>
      <c r="D26" s="19">
        <v>4614012240.7000008</v>
      </c>
      <c r="E26" s="29">
        <v>0.76227432774587167</v>
      </c>
    </row>
    <row r="27" spans="1:5">
      <c r="A27" s="18" t="s">
        <v>599</v>
      </c>
      <c r="B27" s="19">
        <v>1463448</v>
      </c>
      <c r="C27" s="29">
        <v>0.97804385614926403</v>
      </c>
      <c r="D27" s="19">
        <v>4751294915.0900011</v>
      </c>
      <c r="E27" s="29">
        <v>0.78495460098153969</v>
      </c>
    </row>
    <row r="28" spans="1:5">
      <c r="A28" s="18" t="s">
        <v>600</v>
      </c>
      <c r="B28" s="19">
        <v>1468813</v>
      </c>
      <c r="C28" s="29">
        <v>0.98162936467996742</v>
      </c>
      <c r="D28" s="19">
        <v>4874411889.000001</v>
      </c>
      <c r="E28" s="29">
        <v>0.8052945792099272</v>
      </c>
    </row>
    <row r="29" spans="1:5">
      <c r="A29" s="18" t="s">
        <v>601</v>
      </c>
      <c r="B29" s="19">
        <v>1472955</v>
      </c>
      <c r="C29" s="29">
        <v>0.98439752429491123</v>
      </c>
      <c r="D29" s="19">
        <v>4977876509.3600006</v>
      </c>
      <c r="E29" s="29">
        <v>0.82238782036665958</v>
      </c>
    </row>
    <row r="30" spans="1:5">
      <c r="A30" s="18" t="s">
        <v>602</v>
      </c>
      <c r="B30" s="19">
        <v>1476296</v>
      </c>
      <c r="C30" s="29">
        <v>0.98663036381048996</v>
      </c>
      <c r="D30" s="19">
        <v>5067980827.6600008</v>
      </c>
      <c r="E30" s="29">
        <v>0.83727382523098837</v>
      </c>
    </row>
    <row r="31" spans="1:5">
      <c r="A31" s="18" t="s">
        <v>603</v>
      </c>
      <c r="B31" s="19">
        <v>1479037</v>
      </c>
      <c r="C31" s="29">
        <v>0.98846221448759308</v>
      </c>
      <c r="D31" s="19">
        <v>5147386681.2600012</v>
      </c>
      <c r="E31" s="29">
        <v>0.8503923521256731</v>
      </c>
    </row>
    <row r="32" spans="1:5">
      <c r="A32" s="18" t="s">
        <v>604</v>
      </c>
      <c r="B32" s="19">
        <v>1482165</v>
      </c>
      <c r="C32" s="29">
        <v>0.99055270296551301</v>
      </c>
      <c r="D32" s="19">
        <v>5245642011.920001</v>
      </c>
      <c r="E32" s="29">
        <v>0.86662497402156491</v>
      </c>
    </row>
    <row r="33" spans="1:5">
      <c r="A33" s="18" t="s">
        <v>605</v>
      </c>
      <c r="B33" s="19">
        <v>1484593</v>
      </c>
      <c r="C33" s="29">
        <v>0.99217537113187793</v>
      </c>
      <c r="D33" s="19">
        <v>5329130674.5700006</v>
      </c>
      <c r="E33" s="29">
        <v>0.88041801592868285</v>
      </c>
    </row>
    <row r="34" spans="1:5">
      <c r="A34" s="18" t="s">
        <v>606</v>
      </c>
      <c r="B34" s="19">
        <v>1486424</v>
      </c>
      <c r="C34" s="29">
        <v>0.99339905540395945</v>
      </c>
      <c r="D34" s="19">
        <v>5397716421.1000004</v>
      </c>
      <c r="E34" s="29">
        <v>0.89174896849268659</v>
      </c>
    </row>
    <row r="35" spans="1:5">
      <c r="A35" s="18" t="s">
        <v>607</v>
      </c>
      <c r="B35" s="19">
        <v>1487938</v>
      </c>
      <c r="C35" s="29">
        <v>0.99441088390637977</v>
      </c>
      <c r="D35" s="19">
        <v>5458859580.2300005</v>
      </c>
      <c r="E35" s="29">
        <v>0.90185034189411661</v>
      </c>
    </row>
    <row r="36" spans="1:5">
      <c r="A36" s="18" t="s">
        <v>608</v>
      </c>
      <c r="B36" s="19">
        <v>1489117</v>
      </c>
      <c r="C36" s="29">
        <v>0.99519882697398454</v>
      </c>
      <c r="D36" s="19">
        <v>5510078412.0400009</v>
      </c>
      <c r="E36" s="29">
        <v>0.91031213144931156</v>
      </c>
    </row>
    <row r="37" spans="1:5">
      <c r="A37" s="18" t="s">
        <v>609</v>
      </c>
      <c r="B37" s="19">
        <v>1490648</v>
      </c>
      <c r="C37" s="29">
        <v>0.99622201682682832</v>
      </c>
      <c r="D37" s="19">
        <v>5582481038.3700008</v>
      </c>
      <c r="E37" s="29">
        <v>0.92227366523673893</v>
      </c>
    </row>
    <row r="38" spans="1:5">
      <c r="A38" s="18" t="s">
        <v>610</v>
      </c>
      <c r="B38" s="19">
        <v>1491749</v>
      </c>
      <c r="C38" s="29">
        <v>0.99695783134543114</v>
      </c>
      <c r="D38" s="19">
        <v>5640084500.7400007</v>
      </c>
      <c r="E38" s="29">
        <v>0.93179025042621921</v>
      </c>
    </row>
    <row r="39" spans="1:5">
      <c r="A39" s="18" t="s">
        <v>611</v>
      </c>
      <c r="B39" s="19">
        <v>1492602</v>
      </c>
      <c r="C39" s="29">
        <v>0.99752790381079748</v>
      </c>
      <c r="D39" s="19">
        <v>5689058105.670001</v>
      </c>
      <c r="E39" s="29">
        <v>0.9398811092770063</v>
      </c>
    </row>
    <row r="40" spans="1:5">
      <c r="A40" s="18" t="s">
        <v>612</v>
      </c>
      <c r="B40" s="19">
        <v>1493256</v>
      </c>
      <c r="C40" s="29">
        <v>0.9979649816447359</v>
      </c>
      <c r="D40" s="19">
        <v>5729874979.7800007</v>
      </c>
      <c r="E40" s="29">
        <v>0.94662440635767631</v>
      </c>
    </row>
    <row r="41" spans="1:5">
      <c r="A41" s="18" t="s">
        <v>613</v>
      </c>
      <c r="B41" s="19">
        <v>1493743</v>
      </c>
      <c r="C41" s="29">
        <v>0.998290450918632</v>
      </c>
      <c r="D41" s="19">
        <v>5762739416.0900011</v>
      </c>
      <c r="E41" s="29">
        <v>0.95205389262430828</v>
      </c>
    </row>
    <row r="42" spans="1:5">
      <c r="A42" s="18" t="s">
        <v>614</v>
      </c>
      <c r="B42" s="19">
        <v>1494118</v>
      </c>
      <c r="C42" s="29">
        <v>0.99854106894267936</v>
      </c>
      <c r="D42" s="19">
        <v>5789893373.7600012</v>
      </c>
      <c r="E42" s="29">
        <v>0.95653995892598742</v>
      </c>
    </row>
    <row r="43" spans="1:5">
      <c r="A43" s="18" t="s">
        <v>615</v>
      </c>
      <c r="B43" s="19">
        <v>1494449</v>
      </c>
      <c r="C43" s="29">
        <v>0.99876228111857168</v>
      </c>
      <c r="D43" s="19">
        <v>5815542142.3700008</v>
      </c>
      <c r="E43" s="29">
        <v>0.96077735510739215</v>
      </c>
    </row>
    <row r="44" spans="1:5">
      <c r="A44" s="18" t="s">
        <v>616</v>
      </c>
      <c r="B44" s="19">
        <v>1494688</v>
      </c>
      <c r="C44" s="29">
        <v>0.99892200833923117</v>
      </c>
      <c r="D44" s="19">
        <v>5835253414.9000006</v>
      </c>
      <c r="E44" s="29">
        <v>0.96403382609901256</v>
      </c>
    </row>
    <row r="45" spans="1:5">
      <c r="A45" s="18" t="s">
        <v>617</v>
      </c>
      <c r="B45" s="19">
        <v>1494904</v>
      </c>
      <c r="C45" s="29">
        <v>0.99906636432108242</v>
      </c>
      <c r="D45" s="19">
        <v>5854126503.3800001</v>
      </c>
      <c r="E45" s="29">
        <v>0.96715182190896676</v>
      </c>
    </row>
    <row r="46" spans="1:5">
      <c r="A46" s="18" t="s">
        <v>618</v>
      </c>
      <c r="B46" s="19">
        <v>1495092</v>
      </c>
      <c r="C46" s="29">
        <v>0.99919200749047155</v>
      </c>
      <c r="D46" s="19">
        <v>5871524202.1000004</v>
      </c>
      <c r="E46" s="29">
        <v>0.97002607069815106</v>
      </c>
    </row>
    <row r="47" spans="1:5">
      <c r="A47" s="18" t="s">
        <v>619</v>
      </c>
      <c r="B47" s="19">
        <v>1495255</v>
      </c>
      <c r="C47" s="29">
        <v>0.99930094279159076</v>
      </c>
      <c r="D47" s="19">
        <v>5887420838.6700001</v>
      </c>
      <c r="E47" s="29">
        <v>0.97265233116792793</v>
      </c>
    </row>
    <row r="48" spans="1:5">
      <c r="A48" s="18" t="s">
        <v>620</v>
      </c>
      <c r="B48" s="19">
        <v>1495480</v>
      </c>
      <c r="C48" s="29">
        <v>0.99945131360601913</v>
      </c>
      <c r="D48" s="19">
        <v>5910954885.3400002</v>
      </c>
      <c r="E48" s="29">
        <v>0.97654035717840781</v>
      </c>
    </row>
    <row r="49" spans="1:5">
      <c r="A49" s="18" t="s">
        <v>621</v>
      </c>
      <c r="B49" s="19">
        <v>1495654</v>
      </c>
      <c r="C49" s="29">
        <v>0.99956760036917702</v>
      </c>
      <c r="D49" s="19">
        <v>5930933725.6999998</v>
      </c>
      <c r="E49" s="29">
        <v>0.97984103266648381</v>
      </c>
    </row>
    <row r="50" spans="1:5">
      <c r="A50" s="18" t="s">
        <v>622</v>
      </c>
      <c r="B50" s="19">
        <v>1495783</v>
      </c>
      <c r="C50" s="29">
        <v>0.99965381296944933</v>
      </c>
      <c r="D50" s="19">
        <v>5947011345.9499998</v>
      </c>
      <c r="E50" s="29">
        <v>0.982497193189795</v>
      </c>
    </row>
    <row r="51" spans="1:5">
      <c r="A51" s="18" t="s">
        <v>623</v>
      </c>
      <c r="B51" s="19">
        <v>1495881</v>
      </c>
      <c r="C51" s="29">
        <v>0.99971930781306706</v>
      </c>
      <c r="D51" s="19">
        <v>5960179014.79</v>
      </c>
      <c r="E51" s="29">
        <v>0.98467260482491203</v>
      </c>
    </row>
    <row r="52" spans="1:5">
      <c r="A52" s="18" t="s">
        <v>624</v>
      </c>
      <c r="B52" s="19">
        <v>1495937</v>
      </c>
      <c r="C52" s="29">
        <v>0.99975673343799143</v>
      </c>
      <c r="D52" s="19">
        <v>5968280272.0600004</v>
      </c>
      <c r="E52" s="29">
        <v>0.98601100188959978</v>
      </c>
    </row>
    <row r="53" spans="1:5">
      <c r="A53" s="18" t="s">
        <v>625</v>
      </c>
      <c r="B53" s="19">
        <v>1496005</v>
      </c>
      <c r="C53" s="29">
        <v>0.99980217883968536</v>
      </c>
      <c r="D53" s="19">
        <v>5978809059.1500006</v>
      </c>
      <c r="E53" s="29">
        <v>0.98775044766527709</v>
      </c>
    </row>
    <row r="54" spans="1:5">
      <c r="A54" s="18" t="s">
        <v>626</v>
      </c>
      <c r="B54" s="19">
        <v>1496046</v>
      </c>
      <c r="C54" s="29">
        <v>0.99982957974364783</v>
      </c>
      <c r="D54" s="19">
        <v>5985555453.2000008</v>
      </c>
      <c r="E54" s="29">
        <v>0.98886500972556168</v>
      </c>
    </row>
    <row r="55" spans="1:5">
      <c r="A55" s="18" t="s">
        <v>627</v>
      </c>
      <c r="B55" s="19">
        <v>1496076</v>
      </c>
      <c r="C55" s="29">
        <v>0.99984962918557163</v>
      </c>
      <c r="D55" s="19">
        <v>5990780700.170001</v>
      </c>
      <c r="E55" s="29">
        <v>0.9897282652640339</v>
      </c>
    </row>
    <row r="56" spans="1:5">
      <c r="A56" s="18" t="s">
        <v>628</v>
      </c>
      <c r="B56" s="19">
        <v>1496135</v>
      </c>
      <c r="C56" s="29">
        <v>0.99988905975468845</v>
      </c>
      <c r="D56" s="19">
        <v>6001918087.0100012</v>
      </c>
      <c r="E56" s="29">
        <v>0.9915682569292964</v>
      </c>
    </row>
    <row r="57" spans="1:5">
      <c r="A57" s="18" t="s">
        <v>629</v>
      </c>
      <c r="B57" s="19">
        <v>1496178</v>
      </c>
      <c r="C57" s="29">
        <v>0.99991779728811248</v>
      </c>
      <c r="D57" s="19">
        <v>6010908759.0900011</v>
      </c>
      <c r="E57" s="29">
        <v>0.9930535929358445</v>
      </c>
    </row>
    <row r="58" spans="1:5">
      <c r="A58" s="18" t="s">
        <v>630</v>
      </c>
      <c r="B58" s="19">
        <v>1496217</v>
      </c>
      <c r="C58" s="29">
        <v>0.99994386156261339</v>
      </c>
      <c r="D58" s="19">
        <v>6020028271.1300011</v>
      </c>
      <c r="E58" s="29">
        <v>0.99456021440692377</v>
      </c>
    </row>
    <row r="59" spans="1:5">
      <c r="A59" s="18" t="s">
        <v>631</v>
      </c>
      <c r="B59" s="19">
        <v>1496245</v>
      </c>
      <c r="C59" s="29">
        <v>0.99996257437507563</v>
      </c>
      <c r="D59" s="19">
        <v>6027496993.8800011</v>
      </c>
      <c r="E59" s="29">
        <v>0.99579411135309071</v>
      </c>
    </row>
    <row r="60" spans="1:5">
      <c r="A60" s="18" t="s">
        <v>632</v>
      </c>
      <c r="B60" s="19">
        <v>1496261</v>
      </c>
      <c r="C60" s="29">
        <v>0.99997326741076831</v>
      </c>
      <c r="D60" s="19">
        <v>6032144501.0900011</v>
      </c>
      <c r="E60" s="29">
        <v>0.99656191933655192</v>
      </c>
    </row>
    <row r="61" spans="1:5">
      <c r="A61" s="18" t="s">
        <v>633</v>
      </c>
      <c r="B61" s="19">
        <v>1496267</v>
      </c>
      <c r="C61" s="29">
        <v>0.99997727729915309</v>
      </c>
      <c r="D61" s="19">
        <v>6034109600.1600008</v>
      </c>
      <c r="E61" s="29">
        <v>0.99688657052826846</v>
      </c>
    </row>
    <row r="62" spans="1:5">
      <c r="A62" s="18" t="s">
        <v>634</v>
      </c>
      <c r="B62" s="19">
        <v>1496272</v>
      </c>
      <c r="C62" s="29">
        <v>0.99998061887280698</v>
      </c>
      <c r="D62" s="19">
        <v>6035853386.5800009</v>
      </c>
      <c r="E62" s="29">
        <v>0.99717465897530655</v>
      </c>
    </row>
    <row r="63" spans="1:5">
      <c r="A63" s="18" t="s">
        <v>635</v>
      </c>
      <c r="B63" s="19">
        <v>1496274</v>
      </c>
      <c r="C63" s="29">
        <v>0.99998195550226865</v>
      </c>
      <c r="D63" s="19">
        <v>6036627590.960001</v>
      </c>
      <c r="E63" s="29">
        <v>0.99730256416768914</v>
      </c>
    </row>
    <row r="64" spans="1:5">
      <c r="A64" s="18" t="s">
        <v>636</v>
      </c>
      <c r="B64" s="19">
        <v>1496283</v>
      </c>
      <c r="C64" s="29">
        <v>0.99998797033484577</v>
      </c>
      <c r="D64" s="19">
        <v>6040318506.7700014</v>
      </c>
      <c r="E64" s="29">
        <v>0.99791233506144983</v>
      </c>
    </row>
    <row r="65" spans="1:5">
      <c r="A65" s="18" t="s">
        <v>637</v>
      </c>
      <c r="B65" s="19">
        <v>1496289</v>
      </c>
      <c r="C65" s="29">
        <v>0.99999198022323044</v>
      </c>
      <c r="D65" s="19">
        <v>6043187095.5800018</v>
      </c>
      <c r="E65" s="29">
        <v>0.99838625049397389</v>
      </c>
    </row>
    <row r="66" spans="1:5">
      <c r="A66" s="18" t="s">
        <v>638</v>
      </c>
      <c r="B66" s="19">
        <v>1496292</v>
      </c>
      <c r="C66" s="29">
        <v>0.99999398516742288</v>
      </c>
      <c r="D66" s="19">
        <v>6044764365.4800014</v>
      </c>
      <c r="E66" s="29">
        <v>0.99864682898617863</v>
      </c>
    </row>
    <row r="67" spans="1:5">
      <c r="A67" s="18" t="s">
        <v>639</v>
      </c>
      <c r="B67" s="19">
        <v>1496294</v>
      </c>
      <c r="C67" s="29">
        <v>0.99999532179688444</v>
      </c>
      <c r="D67" s="19">
        <v>6046141723.3300018</v>
      </c>
      <c r="E67" s="29">
        <v>0.99887438029605891</v>
      </c>
    </row>
    <row r="68" spans="1:5">
      <c r="A68" s="18" t="s">
        <v>640</v>
      </c>
      <c r="B68" s="19">
        <v>1496296</v>
      </c>
      <c r="C68" s="29">
        <v>0.999996658426346</v>
      </c>
      <c r="D68" s="19">
        <v>6047835527.6500015</v>
      </c>
      <c r="E68" s="29">
        <v>0.9991542112722257</v>
      </c>
    </row>
    <row r="69" spans="1:5">
      <c r="A69" s="18" t="s">
        <v>641</v>
      </c>
      <c r="B69" s="19">
        <v>1496299</v>
      </c>
      <c r="C69" s="29">
        <v>0.99999866337053844</v>
      </c>
      <c r="D69" s="19">
        <v>6051599512.7600012</v>
      </c>
      <c r="E69" s="29">
        <v>0.99977605383997215</v>
      </c>
    </row>
    <row r="70" spans="1:5">
      <c r="A70" s="18" t="s">
        <v>642</v>
      </c>
      <c r="B70" s="19">
        <v>1496300</v>
      </c>
      <c r="C70" s="29">
        <v>0.99999933168526922</v>
      </c>
      <c r="D70" s="19">
        <v>6052351286.5600014</v>
      </c>
      <c r="E70" s="29">
        <v>0.9999002533084862</v>
      </c>
    </row>
    <row r="71" spans="1:5">
      <c r="A71" s="18" t="s">
        <v>643</v>
      </c>
      <c r="B71" s="19">
        <v>1496301</v>
      </c>
      <c r="C71" s="29">
        <v>1</v>
      </c>
      <c r="D71" s="19">
        <v>6052955048.8000011</v>
      </c>
      <c r="E71" s="29">
        <v>1</v>
      </c>
    </row>
    <row r="72" spans="1:5" s="26" customFormat="1">
      <c r="A72"/>
      <c r="B72"/>
      <c r="C72"/>
      <c r="D72"/>
      <c r="E72"/>
    </row>
    <row r="73" spans="1:5">
      <c r="D73"/>
    </row>
  </sheetData>
  <pageMargins left="0.7" right="0.7" top="0.75" bottom="0.75" header="0.3" footer="0.3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E137"/>
  <sheetViews>
    <sheetView workbookViewId="0">
      <selection sqref="A1:E1"/>
    </sheetView>
  </sheetViews>
  <sheetFormatPr defaultRowHeight="15"/>
  <cols>
    <col min="1" max="1" width="36.5703125" customWidth="1"/>
    <col min="2" max="2" width="10.42578125" style="27" customWidth="1"/>
    <col min="3" max="3" width="13.85546875" style="27" customWidth="1"/>
    <col min="4" max="4" width="15.7109375" customWidth="1"/>
    <col min="5" max="5" width="8.140625" customWidth="1"/>
  </cols>
  <sheetData>
    <row r="1" spans="1:5">
      <c r="A1" s="115" t="s">
        <v>644</v>
      </c>
      <c r="B1" s="115"/>
      <c r="C1" s="115"/>
      <c r="D1" s="115"/>
      <c r="E1" s="115"/>
    </row>
    <row r="2" spans="1:5">
      <c r="A2" s="115" t="s">
        <v>645</v>
      </c>
      <c r="B2" s="115"/>
      <c r="C2" s="115"/>
      <c r="D2" s="115"/>
      <c r="E2" s="115"/>
    </row>
    <row r="3" spans="1:5">
      <c r="A3" s="15" t="s">
        <v>347</v>
      </c>
      <c r="B3" s="16" t="s">
        <v>1</v>
      </c>
      <c r="C3"/>
    </row>
    <row r="4" spans="1:5" s="7" customFormat="1" ht="32.25" customHeight="1">
      <c r="B4" s="138" t="s">
        <v>575</v>
      </c>
      <c r="C4" s="138"/>
      <c r="D4" s="131" t="s">
        <v>68</v>
      </c>
      <c r="E4" s="131"/>
    </row>
    <row r="5" spans="1:5" s="61" customFormat="1" ht="30">
      <c r="A5" s="62" t="s">
        <v>646</v>
      </c>
      <c r="B5" s="60" t="s">
        <v>577</v>
      </c>
      <c r="C5" s="60" t="s">
        <v>647</v>
      </c>
      <c r="D5" s="60" t="s">
        <v>541</v>
      </c>
      <c r="E5" s="59" t="s">
        <v>578</v>
      </c>
    </row>
    <row r="6" spans="1:5">
      <c r="A6" s="18" t="s">
        <v>579</v>
      </c>
      <c r="B6" s="30">
        <v>329515</v>
      </c>
      <c r="C6" s="29">
        <v>1.8463608007758512E-2</v>
      </c>
      <c r="D6" s="30">
        <v>109433647.23</v>
      </c>
      <c r="E6" s="29">
        <v>0.39248114210982066</v>
      </c>
    </row>
    <row r="7" spans="1:5">
      <c r="A7" s="18" t="s">
        <v>580</v>
      </c>
      <c r="B7" s="30">
        <v>433521</v>
      </c>
      <c r="C7" s="29">
        <v>4.3827782969868827E-2</v>
      </c>
      <c r="D7" s="30">
        <v>259766895.95999998</v>
      </c>
      <c r="E7" s="29">
        <v>0.51636137113209279</v>
      </c>
    </row>
    <row r="8" spans="1:5">
      <c r="A8" s="18" t="s">
        <v>581</v>
      </c>
      <c r="B8" s="30">
        <v>500105</v>
      </c>
      <c r="C8" s="29">
        <v>7.1533401546721276E-2</v>
      </c>
      <c r="D8" s="30">
        <v>423977861.02999997</v>
      </c>
      <c r="E8" s="29">
        <v>0.59566873002695431</v>
      </c>
    </row>
    <row r="9" spans="1:5">
      <c r="A9" s="18" t="s">
        <v>582</v>
      </c>
      <c r="B9" s="30">
        <v>548106</v>
      </c>
      <c r="C9" s="29">
        <v>9.9636178288988395E-2</v>
      </c>
      <c r="D9" s="30">
        <v>590542779.15999997</v>
      </c>
      <c r="E9" s="29">
        <v>0.65284211303656992</v>
      </c>
    </row>
    <row r="10" spans="1:5">
      <c r="A10" s="18" t="s">
        <v>583</v>
      </c>
      <c r="B10" s="30">
        <v>584925</v>
      </c>
      <c r="C10" s="29">
        <v>0.12747443441788212</v>
      </c>
      <c r="D10" s="30">
        <v>755539885.87</v>
      </c>
      <c r="E10" s="29">
        <v>0.6966967575029569</v>
      </c>
    </row>
    <row r="11" spans="1:5">
      <c r="A11" s="18" t="s">
        <v>584</v>
      </c>
      <c r="B11" s="30">
        <v>614639</v>
      </c>
      <c r="C11" s="29">
        <v>0.15488477047107016</v>
      </c>
      <c r="D11" s="30">
        <v>918000713.94000006</v>
      </c>
      <c r="E11" s="29">
        <v>0.73208872647751411</v>
      </c>
    </row>
    <row r="12" spans="1:5">
      <c r="A12" s="18" t="s">
        <v>585</v>
      </c>
      <c r="B12" s="30">
        <v>638470</v>
      </c>
      <c r="C12" s="29">
        <v>0.18095315298582149</v>
      </c>
      <c r="D12" s="30">
        <v>1072507794.83</v>
      </c>
      <c r="E12" s="29">
        <v>0.76047352867959628</v>
      </c>
    </row>
    <row r="13" spans="1:5">
      <c r="A13" s="18" t="s">
        <v>586</v>
      </c>
      <c r="B13" s="30">
        <v>658253</v>
      </c>
      <c r="C13" s="29">
        <v>0.20592604657349217</v>
      </c>
      <c r="D13" s="30">
        <v>1220521922.1900001</v>
      </c>
      <c r="E13" s="29">
        <v>0.78403680936289932</v>
      </c>
    </row>
    <row r="14" spans="1:5">
      <c r="A14" s="18" t="s">
        <v>587</v>
      </c>
      <c r="B14" s="30">
        <v>674875</v>
      </c>
      <c r="C14" s="29">
        <v>0.22972525860261303</v>
      </c>
      <c r="D14" s="30">
        <v>1361579648.96</v>
      </c>
      <c r="E14" s="29">
        <v>0.80383506299065355</v>
      </c>
    </row>
    <row r="15" spans="1:5">
      <c r="A15" s="18" t="s">
        <v>588</v>
      </c>
      <c r="B15" s="30">
        <v>689413</v>
      </c>
      <c r="C15" s="29">
        <v>0.25300675496877462</v>
      </c>
      <c r="D15" s="30">
        <v>1499568879.4100001</v>
      </c>
      <c r="E15" s="29">
        <v>0.82115109061911529</v>
      </c>
    </row>
    <row r="16" spans="1:5">
      <c r="A16" s="18" t="s">
        <v>589</v>
      </c>
      <c r="B16" s="30">
        <v>701989</v>
      </c>
      <c r="C16" s="29">
        <v>0.27523236130740752</v>
      </c>
      <c r="D16" s="30">
        <v>1631299858.6700001</v>
      </c>
      <c r="E16" s="29">
        <v>0.83613020490275369</v>
      </c>
    </row>
    <row r="17" spans="1:5">
      <c r="A17" s="18" t="s">
        <v>590</v>
      </c>
      <c r="B17" s="30">
        <v>712675</v>
      </c>
      <c r="C17" s="29">
        <v>0.2959491432938966</v>
      </c>
      <c r="D17" s="30">
        <v>1754088048.8600001</v>
      </c>
      <c r="E17" s="29">
        <v>0.84885816412945214</v>
      </c>
    </row>
    <row r="18" spans="1:5">
      <c r="A18" s="18" t="s">
        <v>591</v>
      </c>
      <c r="B18" s="30">
        <v>721718</v>
      </c>
      <c r="C18" s="29">
        <v>0.31500400343112639</v>
      </c>
      <c r="D18" s="30">
        <v>1867026042.4200001</v>
      </c>
      <c r="E18" s="29">
        <v>0.85962916687014412</v>
      </c>
    </row>
    <row r="19" spans="1:5">
      <c r="A19" s="18" t="s">
        <v>592</v>
      </c>
      <c r="B19" s="30">
        <v>729795</v>
      </c>
      <c r="C19" s="29">
        <v>0.33338602569303538</v>
      </c>
      <c r="D19" s="30">
        <v>1975976131.6300001</v>
      </c>
      <c r="E19" s="29">
        <v>0.86924957924840007</v>
      </c>
    </row>
    <row r="20" spans="1:5">
      <c r="A20" s="18" t="s">
        <v>593</v>
      </c>
      <c r="B20" s="30">
        <v>737235</v>
      </c>
      <c r="C20" s="29">
        <v>0.35157544420561815</v>
      </c>
      <c r="D20" s="30">
        <v>2083784660.0600002</v>
      </c>
      <c r="E20" s="29">
        <v>0.87811126899635406</v>
      </c>
    </row>
    <row r="21" spans="1:5">
      <c r="A21" s="18" t="s">
        <v>594</v>
      </c>
      <c r="B21" s="30">
        <v>743905</v>
      </c>
      <c r="C21" s="29">
        <v>0.36900209473543977</v>
      </c>
      <c r="D21" s="30">
        <v>2187072269.1600003</v>
      </c>
      <c r="E21" s="29">
        <v>0.88605582149888817</v>
      </c>
    </row>
    <row r="22" spans="1:5">
      <c r="A22" s="18" t="s">
        <v>595</v>
      </c>
      <c r="B22" s="30">
        <v>749772</v>
      </c>
      <c r="C22" s="29">
        <v>0.38533379534351159</v>
      </c>
      <c r="D22" s="30">
        <v>2283870119.4100003</v>
      </c>
      <c r="E22" s="29">
        <v>0.89304393087405565</v>
      </c>
    </row>
    <row r="23" spans="1:5">
      <c r="A23" s="18" t="s">
        <v>596</v>
      </c>
      <c r="B23" s="30">
        <v>755315</v>
      </c>
      <c r="C23" s="29">
        <v>0.40169054697463052</v>
      </c>
      <c r="D23" s="30">
        <v>2380816446.8600001</v>
      </c>
      <c r="E23" s="29">
        <v>0.89964612795374765</v>
      </c>
    </row>
    <row r="24" spans="1:5">
      <c r="A24" s="18" t="s">
        <v>597</v>
      </c>
      <c r="B24" s="30">
        <v>760393</v>
      </c>
      <c r="C24" s="29">
        <v>0.41753492430697842</v>
      </c>
      <c r="D24" s="30">
        <v>2474725936.21</v>
      </c>
      <c r="E24" s="29">
        <v>0.90569446942419263</v>
      </c>
    </row>
    <row r="25" spans="1:5">
      <c r="A25" s="18" t="s">
        <v>598</v>
      </c>
      <c r="B25" s="30">
        <v>765098</v>
      </c>
      <c r="C25" s="29">
        <v>0.43301815778082586</v>
      </c>
      <c r="D25" s="30">
        <v>2566494928.9900002</v>
      </c>
      <c r="E25" s="29">
        <v>0.91129853531990823</v>
      </c>
    </row>
    <row r="26" spans="1:5">
      <c r="A26" s="18" t="s">
        <v>599</v>
      </c>
      <c r="B26" s="30">
        <v>773043</v>
      </c>
      <c r="C26" s="29">
        <v>0.46113473081255402</v>
      </c>
      <c r="D26" s="30">
        <v>2733141617.6100001</v>
      </c>
      <c r="E26" s="29">
        <v>0.92076172417037794</v>
      </c>
    </row>
    <row r="27" spans="1:5">
      <c r="A27" s="18" t="s">
        <v>600</v>
      </c>
      <c r="B27" s="30">
        <v>779784</v>
      </c>
      <c r="C27" s="29">
        <v>0.48725995248617915</v>
      </c>
      <c r="D27" s="30">
        <v>2887985583.71</v>
      </c>
      <c r="E27" s="29">
        <v>0.92879084387346367</v>
      </c>
    </row>
    <row r="28" spans="1:5">
      <c r="A28" s="18" t="s">
        <v>601</v>
      </c>
      <c r="B28" s="30">
        <v>785658</v>
      </c>
      <c r="C28" s="29">
        <v>0.51202021376356921</v>
      </c>
      <c r="D28" s="30">
        <v>3034739441.1799998</v>
      </c>
      <c r="E28" s="29">
        <v>0.93578729085995316</v>
      </c>
    </row>
    <row r="29" spans="1:5">
      <c r="A29" s="18" t="s">
        <v>602</v>
      </c>
      <c r="B29" s="30">
        <v>790903</v>
      </c>
      <c r="C29" s="29">
        <v>0.53589404008258501</v>
      </c>
      <c r="D29" s="30">
        <v>3176239406.21</v>
      </c>
      <c r="E29" s="29">
        <v>0.94203454391479435</v>
      </c>
    </row>
    <row r="30" spans="1:5">
      <c r="A30" s="18" t="s">
        <v>603</v>
      </c>
      <c r="B30" s="30">
        <v>795567</v>
      </c>
      <c r="C30" s="29">
        <v>0.55870102744656114</v>
      </c>
      <c r="D30" s="30">
        <v>3311416225.8499999</v>
      </c>
      <c r="E30" s="29">
        <v>0.94758977522990961</v>
      </c>
    </row>
    <row r="31" spans="1:5">
      <c r="A31" s="18" t="s">
        <v>604</v>
      </c>
      <c r="B31" s="30">
        <v>801503</v>
      </c>
      <c r="C31" s="29">
        <v>0.59019939665093257</v>
      </c>
      <c r="D31" s="30">
        <v>3498106791.5499997</v>
      </c>
      <c r="E31" s="29">
        <v>0.95466006963096539</v>
      </c>
    </row>
    <row r="32" spans="1:5">
      <c r="A32" s="18" t="s">
        <v>605</v>
      </c>
      <c r="B32" s="30">
        <v>806285</v>
      </c>
      <c r="C32" s="29">
        <v>0.61800015652544538</v>
      </c>
      <c r="D32" s="30">
        <v>3662881658.2799997</v>
      </c>
      <c r="E32" s="29">
        <v>0.96035584925122297</v>
      </c>
    </row>
    <row r="33" spans="1:5">
      <c r="A33" s="18" t="s">
        <v>606</v>
      </c>
      <c r="B33" s="30">
        <v>810469</v>
      </c>
      <c r="C33" s="29">
        <v>0.64445257815350054</v>
      </c>
      <c r="D33" s="30">
        <v>3819664935.7199998</v>
      </c>
      <c r="E33" s="29">
        <v>0.9653393586471154</v>
      </c>
    </row>
    <row r="34" spans="1:5">
      <c r="A34" s="18" t="s">
        <v>607</v>
      </c>
      <c r="B34" s="30">
        <v>814071</v>
      </c>
      <c r="C34" s="29">
        <v>0.66903677961290631</v>
      </c>
      <c r="D34" s="30">
        <v>3965375288.1499996</v>
      </c>
      <c r="E34" s="29">
        <v>0.96962965521595013</v>
      </c>
    </row>
    <row r="35" spans="1:5">
      <c r="A35" s="18" t="s">
        <v>608</v>
      </c>
      <c r="B35" s="30">
        <v>817244</v>
      </c>
      <c r="C35" s="29">
        <v>0.69231372411491876</v>
      </c>
      <c r="D35" s="30">
        <v>4103337539.7399998</v>
      </c>
      <c r="E35" s="29">
        <v>0.97340897531947945</v>
      </c>
    </row>
    <row r="36" spans="1:5">
      <c r="A36" s="18" t="s">
        <v>609</v>
      </c>
      <c r="B36" s="30">
        <v>821721</v>
      </c>
      <c r="C36" s="29">
        <v>0.72817300914244343</v>
      </c>
      <c r="D36" s="30">
        <v>4315875216.3400002</v>
      </c>
      <c r="E36" s="29">
        <v>0.97874147330356409</v>
      </c>
    </row>
    <row r="37" spans="1:5">
      <c r="A37" s="18" t="s">
        <v>610</v>
      </c>
      <c r="B37" s="30">
        <v>824740</v>
      </c>
      <c r="C37" s="29">
        <v>0.75484884818318509</v>
      </c>
      <c r="D37" s="30">
        <v>4473982686.8800001</v>
      </c>
      <c r="E37" s="29">
        <v>0.98233736595800936</v>
      </c>
    </row>
    <row r="38" spans="1:5">
      <c r="A38" s="18" t="s">
        <v>611</v>
      </c>
      <c r="B38" s="30">
        <v>827074</v>
      </c>
      <c r="C38" s="29">
        <v>0.777450762093714</v>
      </c>
      <c r="D38" s="30">
        <v>4607944037.9099998</v>
      </c>
      <c r="E38" s="29">
        <v>0.98511736379023052</v>
      </c>
    </row>
    <row r="39" spans="1:5">
      <c r="A39" s="18" t="s">
        <v>612</v>
      </c>
      <c r="B39" s="30">
        <v>828989</v>
      </c>
      <c r="C39" s="29">
        <v>0.79761505506875396</v>
      </c>
      <c r="D39" s="30">
        <v>4727457630.4399996</v>
      </c>
      <c r="E39" s="29">
        <v>0.98739829603046325</v>
      </c>
    </row>
    <row r="40" spans="1:5">
      <c r="A40" s="18" t="s">
        <v>613</v>
      </c>
      <c r="B40" s="30">
        <v>830553</v>
      </c>
      <c r="C40" s="29">
        <v>0.81540831208008568</v>
      </c>
      <c r="D40" s="30">
        <v>4832918113.0299997</v>
      </c>
      <c r="E40" s="29">
        <v>0.98926115661726433</v>
      </c>
    </row>
    <row r="41" spans="1:5">
      <c r="A41" s="18" t="s">
        <v>614</v>
      </c>
      <c r="B41" s="30">
        <v>831779</v>
      </c>
      <c r="C41" s="29">
        <v>0.83039219261690134</v>
      </c>
      <c r="D41" s="30">
        <v>4921727445.21</v>
      </c>
      <c r="E41" s="29">
        <v>0.99072142968594601</v>
      </c>
    </row>
    <row r="42" spans="1:5">
      <c r="A42" s="18" t="s">
        <v>615</v>
      </c>
      <c r="B42" s="30">
        <v>832882</v>
      </c>
      <c r="C42" s="29">
        <v>0.84478927766807888</v>
      </c>
      <c r="D42" s="30">
        <v>5007058845.5500002</v>
      </c>
      <c r="E42" s="29">
        <v>0.99203519901282677</v>
      </c>
    </row>
    <row r="43" spans="1:5">
      <c r="A43" s="18" t="s">
        <v>616</v>
      </c>
      <c r="B43" s="30">
        <v>833764</v>
      </c>
      <c r="C43" s="29">
        <v>0.85704673201505588</v>
      </c>
      <c r="D43" s="30">
        <v>5079708672.9499998</v>
      </c>
      <c r="E43" s="29">
        <v>0.99308573803939881</v>
      </c>
    </row>
    <row r="44" spans="1:5">
      <c r="A44" s="18" t="s">
        <v>617</v>
      </c>
      <c r="B44" s="30">
        <v>834462</v>
      </c>
      <c r="C44" s="29">
        <v>0.86735625828387819</v>
      </c>
      <c r="D44" s="30">
        <v>5140813147.2399998</v>
      </c>
      <c r="E44" s="29">
        <v>0.9939171169969353</v>
      </c>
    </row>
    <row r="45" spans="1:5">
      <c r="A45" s="18" t="s">
        <v>618</v>
      </c>
      <c r="B45" s="30">
        <v>835109</v>
      </c>
      <c r="C45" s="29">
        <v>0.87744690968577599</v>
      </c>
      <c r="D45" s="30">
        <v>5200620352.0599995</v>
      </c>
      <c r="E45" s="29">
        <v>0.99468775050055447</v>
      </c>
    </row>
    <row r="46" spans="1:5">
      <c r="A46" s="18" t="s">
        <v>619</v>
      </c>
      <c r="B46" s="30">
        <v>835608</v>
      </c>
      <c r="C46" s="29">
        <v>0.88565296677702765</v>
      </c>
      <c r="D46" s="30">
        <v>5249257582.4699993</v>
      </c>
      <c r="E46" s="29">
        <v>0.99528210307907983</v>
      </c>
    </row>
    <row r="47" spans="1:5">
      <c r="A47" s="18" t="s">
        <v>620</v>
      </c>
      <c r="B47" s="30">
        <v>836338</v>
      </c>
      <c r="C47" s="29">
        <v>0.89854211458211231</v>
      </c>
      <c r="D47" s="30">
        <v>5325651451.6099997</v>
      </c>
      <c r="E47" s="29">
        <v>0.99615159683123122</v>
      </c>
    </row>
    <row r="48" spans="1:5">
      <c r="A48" s="18" t="s">
        <v>621</v>
      </c>
      <c r="B48" s="30">
        <v>836928</v>
      </c>
      <c r="C48" s="29">
        <v>0.90998462986401973</v>
      </c>
      <c r="D48" s="30">
        <v>5393471142.1199999</v>
      </c>
      <c r="E48" s="29">
        <v>0.9968543383569427</v>
      </c>
    </row>
    <row r="49" spans="1:5">
      <c r="A49" s="18" t="s">
        <v>622</v>
      </c>
      <c r="B49" s="30">
        <v>837374</v>
      </c>
      <c r="C49" s="29">
        <v>0.91936747576310329</v>
      </c>
      <c r="D49" s="30">
        <v>5449083189.7600002</v>
      </c>
      <c r="E49" s="29">
        <v>0.99738556330688721</v>
      </c>
    </row>
    <row r="50" spans="1:5">
      <c r="A50" s="18" t="s">
        <v>623</v>
      </c>
      <c r="B50" s="30">
        <v>837728</v>
      </c>
      <c r="C50" s="29">
        <v>0.92742368880717063</v>
      </c>
      <c r="D50" s="30">
        <v>5496832295.7800007</v>
      </c>
      <c r="E50" s="29">
        <v>0.99780720822231406</v>
      </c>
    </row>
    <row r="51" spans="1:5">
      <c r="A51" s="18" t="s">
        <v>624</v>
      </c>
      <c r="B51" s="30">
        <v>838018</v>
      </c>
      <c r="C51" s="29">
        <v>0.9345077250738848</v>
      </c>
      <c r="D51" s="30">
        <v>5538819318.3300009</v>
      </c>
      <c r="E51" s="29">
        <v>0.9981526235485112</v>
      </c>
    </row>
    <row r="52" spans="1:5">
      <c r="A52" s="18" t="s">
        <v>625</v>
      </c>
      <c r="B52" s="30">
        <v>838247</v>
      </c>
      <c r="C52" s="29">
        <v>0.9404833964003938</v>
      </c>
      <c r="D52" s="30">
        <v>5574237071.3300009</v>
      </c>
      <c r="E52" s="29">
        <v>0.99842538254747382</v>
      </c>
    </row>
    <row r="53" spans="1:5">
      <c r="A53" s="18" t="s">
        <v>626</v>
      </c>
      <c r="B53" s="30">
        <v>838412</v>
      </c>
      <c r="C53" s="29">
        <v>0.94507255794248768</v>
      </c>
      <c r="D53" s="30">
        <v>5601436992.6600008</v>
      </c>
      <c r="E53" s="29">
        <v>0.99862191195720662</v>
      </c>
    </row>
    <row r="54" spans="1:5">
      <c r="A54" s="18" t="s">
        <v>627</v>
      </c>
      <c r="B54" s="30">
        <v>838558</v>
      </c>
      <c r="C54" s="29">
        <v>0.94938258209128057</v>
      </c>
      <c r="D54" s="30">
        <v>5626982469.0400009</v>
      </c>
      <c r="E54" s="29">
        <v>0.9987958107076369</v>
      </c>
    </row>
    <row r="55" spans="1:5">
      <c r="A55" s="18" t="s">
        <v>628</v>
      </c>
      <c r="B55" s="30">
        <v>838784</v>
      </c>
      <c r="C55" s="29">
        <v>0.95658872051441735</v>
      </c>
      <c r="D55" s="30">
        <v>5669693190.0300007</v>
      </c>
      <c r="E55" s="29">
        <v>0.99906499644460434</v>
      </c>
    </row>
    <row r="56" spans="1:5">
      <c r="A56" s="18" t="s">
        <v>629</v>
      </c>
      <c r="B56" s="30">
        <v>838957</v>
      </c>
      <c r="C56" s="29">
        <v>0.96270286787108172</v>
      </c>
      <c r="D56" s="30">
        <v>5705931689.2800007</v>
      </c>
      <c r="E56" s="29">
        <v>0.99927105455299092</v>
      </c>
    </row>
    <row r="57" spans="1:5">
      <c r="A57" s="18" t="s">
        <v>630</v>
      </c>
      <c r="B57" s="30">
        <v>839128</v>
      </c>
      <c r="C57" s="29">
        <v>0.96944922717318649</v>
      </c>
      <c r="D57" s="30">
        <v>5745917303.3400011</v>
      </c>
      <c r="E57" s="29">
        <v>0.99947473048671398</v>
      </c>
    </row>
    <row r="58" spans="1:5">
      <c r="A58" s="18" t="s">
        <v>631</v>
      </c>
      <c r="B58" s="30">
        <v>839237</v>
      </c>
      <c r="C58" s="29">
        <v>0.9743265822191296</v>
      </c>
      <c r="D58" s="30">
        <v>5774825345.1100016</v>
      </c>
      <c r="E58" s="29">
        <v>0.99960455900587086</v>
      </c>
    </row>
    <row r="59" spans="1:5">
      <c r="A59" s="18" t="s">
        <v>632</v>
      </c>
      <c r="B59" s="30">
        <v>839308</v>
      </c>
      <c r="C59" s="29">
        <v>0.97783896698692696</v>
      </c>
      <c r="D59" s="30">
        <v>5795643219.6800013</v>
      </c>
      <c r="E59" s="29">
        <v>0.99968912620642258</v>
      </c>
    </row>
    <row r="60" spans="1:5">
      <c r="A60" s="18" t="s">
        <v>633</v>
      </c>
      <c r="B60" s="30">
        <v>839367</v>
      </c>
      <c r="C60" s="29">
        <v>0.98105143327534394</v>
      </c>
      <c r="D60" s="30">
        <v>5814683479.9800014</v>
      </c>
      <c r="E60" s="29">
        <v>0.99975940035899369</v>
      </c>
    </row>
    <row r="61" spans="1:5">
      <c r="A61" s="18" t="s">
        <v>634</v>
      </c>
      <c r="B61" s="30">
        <v>839396</v>
      </c>
      <c r="C61" s="29">
        <v>0.98277917352028521</v>
      </c>
      <c r="D61" s="30">
        <v>5824923781.6800013</v>
      </c>
      <c r="E61" s="29">
        <v>0.99979394189161341</v>
      </c>
    </row>
    <row r="62" spans="1:5">
      <c r="A62" s="18" t="s">
        <v>635</v>
      </c>
      <c r="B62" s="30">
        <v>839421</v>
      </c>
      <c r="C62" s="29">
        <v>0.98439384165216404</v>
      </c>
      <c r="D62" s="30">
        <v>5834493905.9300013</v>
      </c>
      <c r="E62" s="29">
        <v>0.9998237190749063</v>
      </c>
    </row>
    <row r="63" spans="1:5">
      <c r="A63" s="18" t="s">
        <v>636</v>
      </c>
      <c r="B63" s="30">
        <v>839452</v>
      </c>
      <c r="C63" s="29">
        <v>0.98659245831434506</v>
      </c>
      <c r="D63" s="30">
        <v>5847525088.1400013</v>
      </c>
      <c r="E63" s="29">
        <v>0.99986064278218945</v>
      </c>
    </row>
    <row r="64" spans="1:5">
      <c r="A64" s="18" t="s">
        <v>637</v>
      </c>
      <c r="B64" s="30">
        <v>839483</v>
      </c>
      <c r="C64" s="29">
        <v>0.98907410933848383</v>
      </c>
      <c r="D64" s="30">
        <v>5862233812.6000013</v>
      </c>
      <c r="E64" s="29">
        <v>0.99989756648947259</v>
      </c>
    </row>
    <row r="65" spans="1:5">
      <c r="A65" s="18" t="s">
        <v>638</v>
      </c>
      <c r="B65" s="30">
        <v>839500</v>
      </c>
      <c r="C65" s="29">
        <v>0.99058316453455686</v>
      </c>
      <c r="D65" s="30">
        <v>5871177969.8800011</v>
      </c>
      <c r="E65" s="29">
        <v>0.9999178149741117</v>
      </c>
    </row>
    <row r="66" spans="1:5">
      <c r="A66" s="18" t="s">
        <v>648</v>
      </c>
      <c r="B66" s="30">
        <v>839513</v>
      </c>
      <c r="C66" s="29">
        <v>0.99185017787070129</v>
      </c>
      <c r="D66" s="30">
        <v>5878687547.1200008</v>
      </c>
      <c r="E66" s="29">
        <v>0.99993329910942397</v>
      </c>
    </row>
    <row r="67" spans="1:5">
      <c r="A67" s="18" t="s">
        <v>643</v>
      </c>
      <c r="B67" s="30">
        <v>839525</v>
      </c>
      <c r="C67" s="29">
        <v>0.9931038054376311</v>
      </c>
      <c r="D67" s="30">
        <v>5886117787.0200005</v>
      </c>
      <c r="E67" s="29">
        <v>0.99994759215740459</v>
      </c>
    </row>
    <row r="68" spans="1:5">
      <c r="A68" s="18" t="s">
        <v>639</v>
      </c>
      <c r="B68" s="30">
        <v>839537</v>
      </c>
      <c r="C68" s="29">
        <v>0.99445144824019971</v>
      </c>
      <c r="D68" s="30">
        <v>5894105254.4200001</v>
      </c>
      <c r="E68" s="29">
        <v>0.99996188520538509</v>
      </c>
    </row>
    <row r="69" spans="1:5">
      <c r="A69" s="18" t="s">
        <v>642</v>
      </c>
      <c r="B69" s="30">
        <v>839549</v>
      </c>
      <c r="C69" s="29">
        <v>0.99596224937939537</v>
      </c>
      <c r="D69" s="30">
        <v>5903059759.8900003</v>
      </c>
      <c r="E69" s="29">
        <v>0.99997617825336571</v>
      </c>
    </row>
    <row r="70" spans="1:5">
      <c r="A70" s="18" t="s">
        <v>640</v>
      </c>
      <c r="B70" s="30">
        <v>839554</v>
      </c>
      <c r="C70" s="29">
        <v>0.99667048891354115</v>
      </c>
      <c r="D70" s="30">
        <v>5907257489.5700006</v>
      </c>
      <c r="E70" s="29">
        <v>0.99998213369002431</v>
      </c>
    </row>
    <row r="71" spans="1:5">
      <c r="A71" s="18" t="s">
        <v>641</v>
      </c>
      <c r="B71" s="30">
        <v>839569</v>
      </c>
      <c r="C71" s="29">
        <v>1.0000000000000002</v>
      </c>
      <c r="D71" s="30">
        <v>5926991473.3900003</v>
      </c>
      <c r="E71" s="29">
        <v>1</v>
      </c>
    </row>
    <row r="72" spans="1:5">
      <c r="B72"/>
      <c r="C72"/>
    </row>
    <row r="73" spans="1:5">
      <c r="B73"/>
      <c r="C73"/>
    </row>
    <row r="74" spans="1:5">
      <c r="B74"/>
      <c r="C74"/>
    </row>
    <row r="75" spans="1:5">
      <c r="B75"/>
      <c r="C75"/>
    </row>
    <row r="76" spans="1:5">
      <c r="B76"/>
      <c r="C76"/>
    </row>
    <row r="77" spans="1:5">
      <c r="B77"/>
      <c r="C77"/>
    </row>
    <row r="78" spans="1:5">
      <c r="B78"/>
      <c r="C78"/>
    </row>
    <row r="79" spans="1:5">
      <c r="B79"/>
      <c r="C79"/>
    </row>
    <row r="80" spans="1:5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E72"/>
  <sheetViews>
    <sheetView workbookViewId="0">
      <selection sqref="A1:E1"/>
    </sheetView>
  </sheetViews>
  <sheetFormatPr defaultRowHeight="15"/>
  <cols>
    <col min="1" max="1" width="43.42578125" customWidth="1"/>
    <col min="2" max="2" width="20.85546875" style="27" customWidth="1"/>
    <col min="3" max="3" width="8.140625" style="27" customWidth="1"/>
    <col min="4" max="4" width="22.140625" customWidth="1"/>
    <col min="5" max="5" width="8.140625" customWidth="1"/>
  </cols>
  <sheetData>
    <row r="1" spans="1:5">
      <c r="A1" s="115" t="s">
        <v>649</v>
      </c>
      <c r="B1" s="115"/>
      <c r="C1" s="115"/>
      <c r="D1" s="115"/>
      <c r="E1" s="115"/>
    </row>
    <row r="2" spans="1:5">
      <c r="A2" s="15" t="s">
        <v>0</v>
      </c>
      <c r="B2" s="16" t="s">
        <v>1</v>
      </c>
    </row>
    <row r="4" spans="1:5" hidden="1">
      <c r="A4" s="16"/>
      <c r="B4" s="15" t="s">
        <v>4</v>
      </c>
      <c r="C4" s="16"/>
      <c r="D4" s="16"/>
      <c r="E4" s="16"/>
    </row>
    <row r="5" spans="1:5">
      <c r="A5" s="16"/>
      <c r="B5" s="30" t="s">
        <v>67</v>
      </c>
      <c r="C5" s="30"/>
      <c r="D5" s="30" t="s">
        <v>68</v>
      </c>
      <c r="E5" s="30"/>
    </row>
    <row r="6" spans="1:5" s="47" customFormat="1" ht="44.25" customHeight="1">
      <c r="A6" s="55" t="s">
        <v>650</v>
      </c>
      <c r="B6" s="56" t="s">
        <v>577</v>
      </c>
      <c r="C6" s="56" t="s">
        <v>578</v>
      </c>
      <c r="D6" s="56" t="s">
        <v>577</v>
      </c>
      <c r="E6" s="56" t="s">
        <v>578</v>
      </c>
    </row>
    <row r="7" spans="1:5">
      <c r="A7" s="18" t="s">
        <v>579</v>
      </c>
      <c r="B7" s="30">
        <v>233524</v>
      </c>
      <c r="C7" s="29">
        <v>5.0507302908207923E-2</v>
      </c>
      <c r="D7" s="30">
        <v>110792315.73</v>
      </c>
      <c r="E7" s="29">
        <v>1.8650200589520433E-3</v>
      </c>
    </row>
    <row r="8" spans="1:5">
      <c r="A8" s="18" t="s">
        <v>580</v>
      </c>
      <c r="B8" s="30">
        <v>433770</v>
      </c>
      <c r="C8" s="29">
        <v>9.3817135636993843E-2</v>
      </c>
      <c r="D8" s="30">
        <v>411784534.56</v>
      </c>
      <c r="E8" s="29">
        <v>6.931766087390101E-3</v>
      </c>
    </row>
    <row r="9" spans="1:5">
      <c r="A9" s="18" t="s">
        <v>581</v>
      </c>
      <c r="B9" s="30">
        <v>640034</v>
      </c>
      <c r="C9" s="29">
        <v>0.13842856027454117</v>
      </c>
      <c r="D9" s="30">
        <v>921659111.44000006</v>
      </c>
      <c r="E9" s="29">
        <v>1.5514728788055062E-2</v>
      </c>
    </row>
    <row r="10" spans="1:5">
      <c r="A10" s="18" t="s">
        <v>582</v>
      </c>
      <c r="B10" s="30">
        <v>844957</v>
      </c>
      <c r="C10" s="29">
        <v>0.18274994922753396</v>
      </c>
      <c r="D10" s="30">
        <v>1651070847.0999999</v>
      </c>
      <c r="E10" s="29">
        <v>2.7793265519394175E-2</v>
      </c>
    </row>
    <row r="11" spans="1:5">
      <c r="A11" s="18" t="s">
        <v>583</v>
      </c>
      <c r="B11" s="30">
        <v>1188373</v>
      </c>
      <c r="C11" s="29">
        <v>0.2570250384497344</v>
      </c>
      <c r="D11" s="30">
        <v>3194120677.52</v>
      </c>
      <c r="E11" s="29">
        <v>5.3768161582665119E-2</v>
      </c>
    </row>
    <row r="12" spans="1:5">
      <c r="A12" s="18" t="s">
        <v>584</v>
      </c>
      <c r="B12" s="30">
        <v>1445435</v>
      </c>
      <c r="C12" s="29">
        <v>0.31262321379869101</v>
      </c>
      <c r="D12" s="30">
        <v>4610135476.8999996</v>
      </c>
      <c r="E12" s="29">
        <v>7.7604616188889752E-2</v>
      </c>
    </row>
    <row r="13" spans="1:5">
      <c r="A13" s="18" t="s">
        <v>585</v>
      </c>
      <c r="B13" s="30">
        <v>1725838</v>
      </c>
      <c r="C13" s="29">
        <v>0.37326965381072502</v>
      </c>
      <c r="D13" s="30">
        <v>6427792079.4599991</v>
      </c>
      <c r="E13" s="29">
        <v>0.10820209943242391</v>
      </c>
    </row>
    <row r="14" spans="1:5">
      <c r="A14" s="18" t="s">
        <v>586</v>
      </c>
      <c r="B14" s="30">
        <v>1944938</v>
      </c>
      <c r="C14" s="29">
        <v>0.42065728877410502</v>
      </c>
      <c r="D14" s="30">
        <v>8072434444.2299995</v>
      </c>
      <c r="E14" s="29">
        <v>0.13588715123306808</v>
      </c>
    </row>
    <row r="15" spans="1:5">
      <c r="A15" s="18" t="s">
        <v>587</v>
      </c>
      <c r="B15" s="30">
        <v>2152195</v>
      </c>
      <c r="C15" s="29">
        <v>0.46548348256509203</v>
      </c>
      <c r="D15" s="30">
        <v>9836159661.0799999</v>
      </c>
      <c r="E15" s="29">
        <v>0.16557678165762743</v>
      </c>
    </row>
    <row r="16" spans="1:5">
      <c r="A16" s="18" t="s">
        <v>588</v>
      </c>
      <c r="B16" s="30">
        <v>2347874</v>
      </c>
      <c r="C16" s="29">
        <v>0.50780555021456364</v>
      </c>
      <c r="D16" s="30">
        <v>11697435699.809999</v>
      </c>
      <c r="E16" s="29">
        <v>0.1969085317398066</v>
      </c>
    </row>
    <row r="17" spans="1:5">
      <c r="A17" s="18" t="s">
        <v>589</v>
      </c>
      <c r="B17" s="30">
        <v>2530688</v>
      </c>
      <c r="C17" s="29">
        <v>0.54734513532727636</v>
      </c>
      <c r="D17" s="30">
        <v>13625546269.459999</v>
      </c>
      <c r="E17" s="29">
        <v>0.22936533945775375</v>
      </c>
    </row>
    <row r="18" spans="1:5">
      <c r="A18" s="18" t="s">
        <v>590</v>
      </c>
      <c r="B18" s="30">
        <v>2731759</v>
      </c>
      <c r="C18" s="29">
        <v>0.59083340164275688</v>
      </c>
      <c r="D18" s="30">
        <v>15940922269.57</v>
      </c>
      <c r="E18" s="29">
        <v>0.26834117145267994</v>
      </c>
    </row>
    <row r="19" spans="1:5">
      <c r="A19" s="18" t="s">
        <v>591</v>
      </c>
      <c r="B19" s="30">
        <v>2901168</v>
      </c>
      <c r="C19" s="29">
        <v>0.62747371132560148</v>
      </c>
      <c r="D19" s="30">
        <v>18061034664.989998</v>
      </c>
      <c r="E19" s="29">
        <v>0.30403003776654197</v>
      </c>
    </row>
    <row r="20" spans="1:5">
      <c r="A20" s="18" t="s">
        <v>592</v>
      </c>
      <c r="B20" s="30">
        <v>3061569</v>
      </c>
      <c r="C20" s="29">
        <v>0.66216574252487637</v>
      </c>
      <c r="D20" s="30">
        <v>20228968205.149998</v>
      </c>
      <c r="E20" s="29">
        <v>0.34052390028970336</v>
      </c>
    </row>
    <row r="21" spans="1:5">
      <c r="A21" s="18" t="s">
        <v>593</v>
      </c>
      <c r="B21" s="30">
        <v>3214069</v>
      </c>
      <c r="C21" s="29">
        <v>0.69514892067145528</v>
      </c>
      <c r="D21" s="30">
        <v>22441231699.07</v>
      </c>
      <c r="E21" s="29">
        <v>0.37776399013404743</v>
      </c>
    </row>
    <row r="22" spans="1:5">
      <c r="A22" s="18" t="s">
        <v>594</v>
      </c>
      <c r="B22" s="30">
        <v>3354675</v>
      </c>
      <c r="C22" s="29">
        <v>0.72555962720573652</v>
      </c>
      <c r="D22" s="30">
        <v>24622613496.650002</v>
      </c>
      <c r="E22" s="29">
        <v>0.41448423360864034</v>
      </c>
    </row>
    <row r="23" spans="1:5">
      <c r="A23" s="18" t="s">
        <v>595</v>
      </c>
      <c r="B23" s="30">
        <v>3510049</v>
      </c>
      <c r="C23" s="29">
        <v>0.75916440308341893</v>
      </c>
      <c r="D23" s="30">
        <v>27180198105.25</v>
      </c>
      <c r="E23" s="29">
        <v>0.45753727899429986</v>
      </c>
    </row>
    <row r="24" spans="1:5">
      <c r="A24" s="18" t="s">
        <v>596</v>
      </c>
      <c r="B24" s="30">
        <v>3623438</v>
      </c>
      <c r="C24" s="29">
        <v>0.78368853152186113</v>
      </c>
      <c r="D24" s="30">
        <v>29164850864.09</v>
      </c>
      <c r="E24" s="29">
        <v>0.49094588843533221</v>
      </c>
    </row>
    <row r="25" spans="1:5">
      <c r="A25" s="18" t="s">
        <v>597</v>
      </c>
      <c r="B25" s="30">
        <v>3728466</v>
      </c>
      <c r="C25" s="29">
        <v>0.8064043166653293</v>
      </c>
      <c r="D25" s="30">
        <v>31109548282.540001</v>
      </c>
      <c r="E25" s="29">
        <v>0.52368191051506041</v>
      </c>
    </row>
    <row r="26" spans="1:5">
      <c r="A26" s="18" t="s">
        <v>598</v>
      </c>
      <c r="B26" s="30">
        <v>3822568</v>
      </c>
      <c r="C26" s="29">
        <v>0.82675699227155475</v>
      </c>
      <c r="D26" s="30">
        <v>32945182549.420002</v>
      </c>
      <c r="E26" s="29">
        <v>0.55458202038345572</v>
      </c>
    </row>
    <row r="27" spans="1:5">
      <c r="A27" s="18" t="s">
        <v>599</v>
      </c>
      <c r="B27" s="30">
        <v>3968790</v>
      </c>
      <c r="C27" s="29">
        <v>0.85838234489417153</v>
      </c>
      <c r="D27" s="30">
        <v>36004437508.940002</v>
      </c>
      <c r="E27" s="29">
        <v>0.60607992280890688</v>
      </c>
    </row>
    <row r="28" spans="1:5">
      <c r="A28" s="18" t="s">
        <v>600</v>
      </c>
      <c r="B28" s="30">
        <v>4071367</v>
      </c>
      <c r="C28" s="29">
        <v>0.88056802007280521</v>
      </c>
      <c r="D28" s="30">
        <v>38363272461.420006</v>
      </c>
      <c r="E28" s="29">
        <v>0.64578732014188966</v>
      </c>
    </row>
    <row r="29" spans="1:5">
      <c r="A29" s="18" t="s">
        <v>601</v>
      </c>
      <c r="B29" s="30">
        <v>4151354</v>
      </c>
      <c r="C29" s="29">
        <v>0.89786785922303747</v>
      </c>
      <c r="D29" s="30">
        <v>40362841394.270004</v>
      </c>
      <c r="E29" s="29">
        <v>0.67944702067663343</v>
      </c>
    </row>
    <row r="30" spans="1:5">
      <c r="A30" s="18" t="s">
        <v>602</v>
      </c>
      <c r="B30" s="30">
        <v>4218816</v>
      </c>
      <c r="C30" s="29">
        <v>0.91245875210254246</v>
      </c>
      <c r="D30" s="30">
        <v>42184923563.760002</v>
      </c>
      <c r="E30" s="29">
        <v>0.71011900160570018</v>
      </c>
    </row>
    <row r="31" spans="1:5">
      <c r="A31" s="18" t="s">
        <v>603</v>
      </c>
      <c r="B31" s="30">
        <v>4279462</v>
      </c>
      <c r="C31" s="29">
        <v>0.92557545913124684</v>
      </c>
      <c r="D31" s="30">
        <v>43944063938.110001</v>
      </c>
      <c r="E31" s="29">
        <v>0.73973145318285216</v>
      </c>
    </row>
    <row r="32" spans="1:5">
      <c r="A32" s="18" t="s">
        <v>604</v>
      </c>
      <c r="B32" s="30">
        <v>4357659</v>
      </c>
      <c r="C32" s="29">
        <v>0.94248815146913567</v>
      </c>
      <c r="D32" s="30">
        <v>46405113829.340004</v>
      </c>
      <c r="E32" s="29">
        <v>0.78115948348426101</v>
      </c>
    </row>
    <row r="33" spans="1:5">
      <c r="A33" s="18" t="s">
        <v>605</v>
      </c>
      <c r="B33" s="30">
        <v>4423894</v>
      </c>
      <c r="C33" s="29">
        <v>0.95681366494152031</v>
      </c>
      <c r="D33" s="30">
        <v>48688485680.350006</v>
      </c>
      <c r="E33" s="29">
        <v>0.8195965743250927</v>
      </c>
    </row>
    <row r="34" spans="1:5">
      <c r="A34" s="18" t="s">
        <v>606</v>
      </c>
      <c r="B34" s="30">
        <v>4477408</v>
      </c>
      <c r="C34" s="29">
        <v>0.96838784064864181</v>
      </c>
      <c r="D34" s="30">
        <v>50692547093.070007</v>
      </c>
      <c r="E34" s="29">
        <v>0.8533318989229024</v>
      </c>
    </row>
    <row r="35" spans="1:5">
      <c r="A35" s="18" t="s">
        <v>607</v>
      </c>
      <c r="B35" s="30">
        <v>4512947</v>
      </c>
      <c r="C35" s="29">
        <v>0.97607432699717467</v>
      </c>
      <c r="D35" s="30">
        <v>52127601405.660004</v>
      </c>
      <c r="E35" s="29">
        <v>0.87748885476439198</v>
      </c>
    </row>
    <row r="36" spans="1:5">
      <c r="A36" s="18" t="s">
        <v>608</v>
      </c>
      <c r="B36" s="30">
        <v>4536250</v>
      </c>
      <c r="C36" s="29">
        <v>0.98111437290110737</v>
      </c>
      <c r="D36" s="30">
        <v>53139134714.980003</v>
      </c>
      <c r="E36" s="29">
        <v>0.89451647892541586</v>
      </c>
    </row>
    <row r="37" spans="1:5">
      <c r="A37" s="18" t="s">
        <v>609</v>
      </c>
      <c r="B37" s="30">
        <v>4560799</v>
      </c>
      <c r="C37" s="29">
        <v>0.98642390759173271</v>
      </c>
      <c r="D37" s="30">
        <v>54300650488.660004</v>
      </c>
      <c r="E37" s="29">
        <v>0.91406882966769609</v>
      </c>
    </row>
    <row r="38" spans="1:5">
      <c r="A38" s="18" t="s">
        <v>610</v>
      </c>
      <c r="B38" s="30">
        <v>4576265</v>
      </c>
      <c r="C38" s="29">
        <v>0.98976894256363424</v>
      </c>
      <c r="D38" s="30">
        <v>55110076583.580002</v>
      </c>
      <c r="E38" s="29">
        <v>0.92769428639110174</v>
      </c>
    </row>
    <row r="39" spans="1:5">
      <c r="A39" s="18" t="s">
        <v>611</v>
      </c>
      <c r="B39" s="30">
        <v>4586669</v>
      </c>
      <c r="C39" s="29">
        <v>0.99201915230420479</v>
      </c>
      <c r="D39" s="30">
        <v>55706890293.870003</v>
      </c>
      <c r="E39" s="29">
        <v>0.93774073712023887</v>
      </c>
    </row>
    <row r="40" spans="1:5">
      <c r="A40" s="18" t="s">
        <v>612</v>
      </c>
      <c r="B40" s="30">
        <v>4593984</v>
      </c>
      <c r="C40" s="29">
        <v>0.99360126343956368</v>
      </c>
      <c r="D40" s="30">
        <v>56163195169.360001</v>
      </c>
      <c r="E40" s="29">
        <v>0.94542193540713437</v>
      </c>
    </row>
    <row r="41" spans="1:5">
      <c r="A41" s="18" t="s">
        <v>613</v>
      </c>
      <c r="B41" s="30">
        <v>4599293</v>
      </c>
      <c r="C41" s="29">
        <v>0.99474951060533545</v>
      </c>
      <c r="D41" s="30">
        <v>56520791786.559998</v>
      </c>
      <c r="E41" s="29">
        <v>0.95144153035554824</v>
      </c>
    </row>
    <row r="42" spans="1:5">
      <c r="A42" s="18" t="s">
        <v>614</v>
      </c>
      <c r="B42" s="30">
        <v>4603186</v>
      </c>
      <c r="C42" s="29">
        <v>0.99559150085139858</v>
      </c>
      <c r="D42" s="30">
        <v>56802417512.82</v>
      </c>
      <c r="E42" s="29">
        <v>0.95618227094871222</v>
      </c>
    </row>
    <row r="43" spans="1:5">
      <c r="A43" s="18" t="s">
        <v>615</v>
      </c>
      <c r="B43" s="30">
        <v>4606378</v>
      </c>
      <c r="C43" s="29">
        <v>0.99628187661955514</v>
      </c>
      <c r="D43" s="30">
        <v>57049552968.699997</v>
      </c>
      <c r="E43" s="29">
        <v>0.96034242031879746</v>
      </c>
    </row>
    <row r="44" spans="1:5">
      <c r="A44" s="18" t="s">
        <v>616</v>
      </c>
      <c r="B44" s="30">
        <v>4608759</v>
      </c>
      <c r="C44" s="29">
        <v>0.99679684676491254</v>
      </c>
      <c r="D44" s="30">
        <v>57245804590.389999</v>
      </c>
      <c r="E44" s="29">
        <v>0.96364601776273662</v>
      </c>
    </row>
    <row r="45" spans="1:5">
      <c r="A45" s="18" t="s">
        <v>617</v>
      </c>
      <c r="B45" s="30">
        <v>4610822</v>
      </c>
      <c r="C45" s="29">
        <v>0.99724303887321675</v>
      </c>
      <c r="D45" s="30">
        <v>57426236702.040001</v>
      </c>
      <c r="E45" s="29">
        <v>0.96668331782537265</v>
      </c>
    </row>
    <row r="46" spans="1:5">
      <c r="A46" s="18" t="s">
        <v>618</v>
      </c>
      <c r="B46" s="30">
        <v>4612454</v>
      </c>
      <c r="C46" s="29">
        <v>0.99759601295016898</v>
      </c>
      <c r="D46" s="30">
        <v>57577038878.190002</v>
      </c>
      <c r="E46" s="29">
        <v>0.96922184300737879</v>
      </c>
    </row>
    <row r="47" spans="1:5">
      <c r="A47" s="18" t="s">
        <v>619</v>
      </c>
      <c r="B47" s="30">
        <v>4613876</v>
      </c>
      <c r="C47" s="29">
        <v>0.99790356756868992</v>
      </c>
      <c r="D47" s="30">
        <v>57715563773.730003</v>
      </c>
      <c r="E47" s="29">
        <v>0.97155369885084664</v>
      </c>
    </row>
    <row r="48" spans="1:5">
      <c r="A48" s="18" t="s">
        <v>620</v>
      </c>
      <c r="B48" s="30">
        <v>4615969</v>
      </c>
      <c r="C48" s="29">
        <v>0.99835624817105573</v>
      </c>
      <c r="D48" s="30">
        <v>57934596129.960007</v>
      </c>
      <c r="E48" s="29">
        <v>0.97524077529867537</v>
      </c>
    </row>
    <row r="49" spans="1:5">
      <c r="A49" s="18" t="s">
        <v>621</v>
      </c>
      <c r="B49" s="30">
        <v>4617491</v>
      </c>
      <c r="C49" s="29">
        <v>0.99868543110311536</v>
      </c>
      <c r="D49" s="30">
        <v>58109275236.930008</v>
      </c>
      <c r="E49" s="29">
        <v>0.97818123228102427</v>
      </c>
    </row>
    <row r="50" spans="1:5">
      <c r="A50" s="18" t="s">
        <v>622</v>
      </c>
      <c r="B50" s="30">
        <v>4618579</v>
      </c>
      <c r="C50" s="29">
        <v>0.99892074715441681</v>
      </c>
      <c r="D50" s="30">
        <v>58244834559.150009</v>
      </c>
      <c r="E50" s="29">
        <v>0.98046316720992643</v>
      </c>
    </row>
    <row r="51" spans="1:5">
      <c r="A51" s="18" t="s">
        <v>623</v>
      </c>
      <c r="B51" s="30">
        <v>4619424</v>
      </c>
      <c r="C51" s="29">
        <v>0.99910350640381917</v>
      </c>
      <c r="D51" s="30">
        <v>58358688322.930008</v>
      </c>
      <c r="E51" s="29">
        <v>0.98237972208864521</v>
      </c>
    </row>
    <row r="52" spans="1:5">
      <c r="A52" s="18" t="s">
        <v>624</v>
      </c>
      <c r="B52" s="30">
        <v>4620087</v>
      </c>
      <c r="C52" s="29">
        <v>0.99924690212258105</v>
      </c>
      <c r="D52" s="30">
        <v>58454635087.580009</v>
      </c>
      <c r="E52" s="29">
        <v>0.98399483988345593</v>
      </c>
    </row>
    <row r="53" spans="1:5">
      <c r="A53" s="18" t="s">
        <v>625</v>
      </c>
      <c r="B53" s="30">
        <v>4620571</v>
      </c>
      <c r="C53" s="29">
        <v>0.99935158316010853</v>
      </c>
      <c r="D53" s="30">
        <v>58529681694.680008</v>
      </c>
      <c r="E53" s="29">
        <v>0.98525813532660633</v>
      </c>
    </row>
    <row r="54" spans="1:5">
      <c r="A54" s="18" t="s">
        <v>626</v>
      </c>
      <c r="B54" s="30">
        <v>4620955</v>
      </c>
      <c r="C54" s="29">
        <v>0.99943463588409731</v>
      </c>
      <c r="D54" s="30">
        <v>58592988087.770004</v>
      </c>
      <c r="E54" s="29">
        <v>0.98632380213025428</v>
      </c>
    </row>
    <row r="55" spans="1:5">
      <c r="A55" s="18" t="s">
        <v>627</v>
      </c>
      <c r="B55" s="30">
        <v>4621264</v>
      </c>
      <c r="C55" s="29">
        <v>0.999501467372932</v>
      </c>
      <c r="D55" s="30">
        <v>58647027897.200005</v>
      </c>
      <c r="E55" s="29">
        <v>0.98723348009758283</v>
      </c>
    </row>
    <row r="56" spans="1:5">
      <c r="A56" s="18" t="s">
        <v>628</v>
      </c>
      <c r="B56" s="30">
        <v>4621784</v>
      </c>
      <c r="C56" s="29">
        <v>0.99961393460333348</v>
      </c>
      <c r="D56" s="30">
        <v>58745824435.320007</v>
      </c>
      <c r="E56" s="29">
        <v>0.98889656949268012</v>
      </c>
    </row>
    <row r="57" spans="1:5">
      <c r="A57" s="18" t="s">
        <v>629</v>
      </c>
      <c r="B57" s="30">
        <v>4622122</v>
      </c>
      <c r="C57" s="29">
        <v>0.99968703830309447</v>
      </c>
      <c r="D57" s="30">
        <v>58816592268.950005</v>
      </c>
      <c r="E57" s="29">
        <v>0.99008783829484293</v>
      </c>
    </row>
    <row r="58" spans="1:5">
      <c r="A58" s="18" t="s">
        <v>630</v>
      </c>
      <c r="B58" s="30">
        <v>4622478</v>
      </c>
      <c r="C58" s="29">
        <v>0.99976403509929235</v>
      </c>
      <c r="D58" s="30">
        <v>58900145773.710007</v>
      </c>
      <c r="E58" s="29">
        <v>0.99149433441640522</v>
      </c>
    </row>
    <row r="59" spans="1:5">
      <c r="A59" s="18" t="s">
        <v>631</v>
      </c>
      <c r="B59" s="30">
        <v>4622709</v>
      </c>
      <c r="C59" s="29">
        <v>0.99981399650356684</v>
      </c>
      <c r="D59" s="30">
        <v>58961273257.410004</v>
      </c>
      <c r="E59" s="29">
        <v>0.99252332259579834</v>
      </c>
    </row>
    <row r="60" spans="1:5">
      <c r="A60" s="18" t="s">
        <v>632</v>
      </c>
      <c r="B60" s="30">
        <v>4622870</v>
      </c>
      <c r="C60" s="29">
        <v>0.99984881808836423</v>
      </c>
      <c r="D60" s="30">
        <v>59008736634.890007</v>
      </c>
      <c r="E60" s="29">
        <v>0.99332229633763747</v>
      </c>
    </row>
    <row r="61" spans="1:5">
      <c r="A61" s="18" t="s">
        <v>633</v>
      </c>
      <c r="B61" s="30">
        <v>4622986</v>
      </c>
      <c r="C61" s="29">
        <v>0.99987390693206912</v>
      </c>
      <c r="D61" s="30">
        <v>59046279596.540009</v>
      </c>
      <c r="E61" s="29">
        <v>0.99395427497341537</v>
      </c>
    </row>
    <row r="62" spans="1:5">
      <c r="A62" s="18" t="s">
        <v>634</v>
      </c>
      <c r="B62" s="30">
        <v>4623078</v>
      </c>
      <c r="C62" s="29">
        <v>0.99989380498052483</v>
      </c>
      <c r="D62" s="30">
        <v>59078905864.320007</v>
      </c>
      <c r="E62" s="29">
        <v>0.99450348854890125</v>
      </c>
    </row>
    <row r="63" spans="1:5">
      <c r="A63" s="18" t="s">
        <v>635</v>
      </c>
      <c r="B63" s="30">
        <v>4623171</v>
      </c>
      <c r="C63" s="29">
        <v>0.99991391931211582</v>
      </c>
      <c r="D63" s="30">
        <v>59114677892.980011</v>
      </c>
      <c r="E63" s="29">
        <v>0.99510565622236069</v>
      </c>
    </row>
    <row r="64" spans="1:5">
      <c r="A64" s="18" t="s">
        <v>636</v>
      </c>
      <c r="B64" s="30">
        <v>4623258</v>
      </c>
      <c r="C64" s="29">
        <v>0.99993273594489451</v>
      </c>
      <c r="D64" s="30">
        <v>59151666632.19001</v>
      </c>
      <c r="E64" s="29">
        <v>0.99572830536663992</v>
      </c>
    </row>
    <row r="65" spans="1:5">
      <c r="A65" s="18" t="s">
        <v>637</v>
      </c>
      <c r="B65" s="30">
        <v>4623327</v>
      </c>
      <c r="C65" s="29">
        <v>0.99994765948123621</v>
      </c>
      <c r="D65" s="30">
        <v>59184447809.860008</v>
      </c>
      <c r="E65" s="29">
        <v>0.99628012661442034</v>
      </c>
    </row>
    <row r="66" spans="1:5">
      <c r="A66" s="18" t="s">
        <v>638</v>
      </c>
      <c r="B66" s="30">
        <v>4623366</v>
      </c>
      <c r="C66" s="29">
        <v>0.9999560945235163</v>
      </c>
      <c r="D66" s="30">
        <v>59204812801.820007</v>
      </c>
      <c r="E66" s="29">
        <v>0.99662294026765563</v>
      </c>
    </row>
    <row r="67" spans="1:5">
      <c r="A67" s="18" t="s">
        <v>648</v>
      </c>
      <c r="B67" s="30">
        <v>4623399</v>
      </c>
      <c r="C67" s="29">
        <v>0.9999632318669841</v>
      </c>
      <c r="D67" s="30">
        <v>59223703536.250008</v>
      </c>
      <c r="E67" s="29">
        <v>0.99694093703853404</v>
      </c>
    </row>
    <row r="68" spans="1:5">
      <c r="A68" s="18" t="s">
        <v>643</v>
      </c>
      <c r="B68" s="30">
        <v>4623421</v>
      </c>
      <c r="C68" s="29">
        <v>0.99996799009596271</v>
      </c>
      <c r="D68" s="30">
        <v>59237373618.660011</v>
      </c>
      <c r="E68" s="29">
        <v>0.99717105207615375</v>
      </c>
    </row>
    <row r="69" spans="1:5">
      <c r="A69" s="18" t="s">
        <v>639</v>
      </c>
      <c r="B69" s="30">
        <v>4623445</v>
      </c>
      <c r="C69" s="29">
        <v>0.99997318089121201</v>
      </c>
      <c r="D69" s="30">
        <v>59253498463.880013</v>
      </c>
      <c r="E69" s="29">
        <v>0.99744248931062851</v>
      </c>
    </row>
    <row r="70" spans="1:5">
      <c r="A70" s="18" t="s">
        <v>642</v>
      </c>
      <c r="B70" s="30">
        <v>4623468</v>
      </c>
      <c r="C70" s="29">
        <v>0.99997815540332591</v>
      </c>
      <c r="D70" s="30">
        <v>59270615876.460014</v>
      </c>
      <c r="E70" s="29">
        <v>0.99773063490636515</v>
      </c>
    </row>
    <row r="71" spans="1:5" s="54" customFormat="1">
      <c r="A71" s="18" t="s">
        <v>640</v>
      </c>
      <c r="B71" s="30">
        <v>4623495</v>
      </c>
      <c r="C71" s="29">
        <v>0.9999839950479813</v>
      </c>
      <c r="D71" s="30">
        <v>59293577097.550011</v>
      </c>
      <c r="E71" s="29">
        <v>0.99811715212670404</v>
      </c>
    </row>
    <row r="72" spans="1:5" s="26" customFormat="1">
      <c r="A72" s="18" t="s">
        <v>641</v>
      </c>
      <c r="B72" s="30">
        <v>4623569</v>
      </c>
      <c r="C72" s="29">
        <v>1</v>
      </c>
      <c r="D72" s="30">
        <v>59405428482.230011</v>
      </c>
      <c r="E72" s="29">
        <v>1</v>
      </c>
    </row>
  </sheetData>
  <pageMargins left="0.7" right="0.7" top="0.75" bottom="0.75" header="0.3" footer="0.3"/>
  <pageSetup paperSize="9" orientation="portrait" horizontalDpi="3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P74"/>
  <sheetViews>
    <sheetView workbookViewId="0">
      <selection sqref="A1:E1"/>
    </sheetView>
  </sheetViews>
  <sheetFormatPr defaultRowHeight="15"/>
  <cols>
    <col min="1" max="1" width="20.140625" customWidth="1"/>
    <col min="2" max="2" width="30.28515625" customWidth="1"/>
    <col min="3" max="3" width="21" customWidth="1"/>
    <col min="4" max="4" width="27" customWidth="1"/>
    <col min="5" max="5" width="17.85546875" customWidth="1"/>
    <col min="6" max="6" width="14.28515625" customWidth="1"/>
    <col min="7" max="7" width="25.5703125" customWidth="1"/>
    <col min="8" max="8" width="23.5703125" customWidth="1"/>
    <col min="9" max="9" width="18" customWidth="1"/>
    <col min="10" max="10" width="19.140625" customWidth="1"/>
    <col min="11" max="11" width="15.28515625" customWidth="1"/>
    <col min="12" max="12" width="22.28515625" customWidth="1"/>
    <col min="13" max="13" width="28.28515625" customWidth="1"/>
    <col min="14" max="15" width="23.5703125" customWidth="1"/>
    <col min="16" max="16" width="34.140625" customWidth="1"/>
    <col min="17" max="17" width="24.28515625" customWidth="1"/>
    <col min="18" max="18" width="16" customWidth="1"/>
    <col min="19" max="19" width="21.5703125" customWidth="1"/>
    <col min="20" max="20" width="16.7109375" customWidth="1"/>
    <col min="21" max="21" width="21.42578125" customWidth="1"/>
    <col min="22" max="22" width="21" customWidth="1"/>
    <col min="23" max="23" width="15.7109375" customWidth="1"/>
    <col min="24" max="24" width="23.140625" customWidth="1"/>
    <col min="25" max="25" width="22.7109375" customWidth="1"/>
    <col min="26" max="26" width="18.85546875" customWidth="1"/>
    <col min="27" max="28" width="23.42578125" customWidth="1"/>
    <col min="29" max="29" width="25.5703125" customWidth="1"/>
    <col min="30" max="30" width="23.5703125" customWidth="1"/>
    <col min="31" max="31" width="18" customWidth="1"/>
    <col min="32" max="32" width="19.140625" customWidth="1"/>
    <col min="33" max="33" width="14.140625" customWidth="1"/>
    <col min="34" max="34" width="22.28515625" customWidth="1"/>
    <col min="35" max="35" width="28.28515625" customWidth="1"/>
    <col min="36" max="36" width="23.5703125" customWidth="1"/>
    <col min="37" max="37" width="19.140625" customWidth="1"/>
    <col min="38" max="38" width="34.140625" customWidth="1"/>
    <col min="39" max="39" width="14.140625" customWidth="1"/>
    <col min="40" max="40" width="16" customWidth="1"/>
    <col min="41" max="41" width="21.5703125" customWidth="1"/>
    <col min="42" max="42" width="24.7109375" customWidth="1"/>
    <col min="43" max="43" width="14.7109375" customWidth="1"/>
    <col min="44" max="44" width="16.7109375" customWidth="1"/>
    <col min="45" max="45" width="9.42578125" customWidth="1"/>
    <col min="46" max="46" width="9.28515625" customWidth="1"/>
    <col min="47" max="47" width="21.42578125" customWidth="1"/>
    <col min="48" max="48" width="21" customWidth="1"/>
    <col min="49" max="49" width="14" customWidth="1"/>
    <col min="50" max="50" width="23.140625" customWidth="1"/>
    <col min="51" max="51" width="20.42578125" customWidth="1"/>
    <col min="52" max="52" width="14.85546875" customWidth="1"/>
    <col min="53" max="53" width="22.140625" customWidth="1"/>
    <col min="54" max="54" width="25" customWidth="1"/>
    <col min="55" max="55" width="26.85546875" customWidth="1"/>
    <col min="56" max="56" width="20.7109375" customWidth="1"/>
    <col min="57" max="58" width="12.5703125" customWidth="1"/>
    <col min="59" max="59" width="10.42578125" customWidth="1"/>
    <col min="60" max="60" width="18.85546875" customWidth="1"/>
    <col min="61" max="61" width="23.28515625" customWidth="1"/>
    <col min="62" max="62" width="13.7109375" customWidth="1"/>
    <col min="63" max="63" width="16" customWidth="1"/>
    <col min="64" max="64" width="22.42578125" customWidth="1"/>
    <col min="65" max="65" width="16.28515625" customWidth="1"/>
    <col min="66" max="67" width="20.85546875" customWidth="1"/>
    <col min="68" max="68" width="23.42578125" customWidth="1"/>
  </cols>
  <sheetData>
    <row r="1" spans="1:68">
      <c r="A1" s="115" t="s">
        <v>651</v>
      </c>
      <c r="B1" s="115"/>
      <c r="C1" s="115"/>
      <c r="D1" s="115"/>
      <c r="E1" s="115"/>
    </row>
    <row r="2" spans="1:68">
      <c r="A2" s="32" t="s">
        <v>0</v>
      </c>
      <c r="B2" s="30" t="s">
        <v>1</v>
      </c>
    </row>
    <row r="3" spans="1:68" hidden="1">
      <c r="A3" s="32" t="s">
        <v>63</v>
      </c>
      <c r="B3" s="30" t="s">
        <v>64</v>
      </c>
    </row>
    <row r="4" spans="1:68" s="7" customFormat="1"/>
    <row r="5" spans="1:68" s="7" customFormat="1">
      <c r="A5" s="32" t="s">
        <v>4</v>
      </c>
      <c r="B5" s="32" t="s">
        <v>4</v>
      </c>
      <c r="C5" s="30"/>
      <c r="D5" s="30"/>
      <c r="E5" s="30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7" customFormat="1" ht="45">
      <c r="A6" s="64" t="s">
        <v>211</v>
      </c>
      <c r="B6" s="31" t="s">
        <v>652</v>
      </c>
      <c r="C6" s="31" t="s">
        <v>68</v>
      </c>
      <c r="D6" s="31" t="s">
        <v>653</v>
      </c>
      <c r="E6" s="31" t="s">
        <v>71</v>
      </c>
    </row>
    <row r="7" spans="1:68">
      <c r="A7" s="33" t="s">
        <v>281</v>
      </c>
      <c r="B7" s="30">
        <v>598266</v>
      </c>
      <c r="C7" s="30"/>
      <c r="D7" s="30">
        <v>275545495.05000001</v>
      </c>
      <c r="E7" s="30">
        <v>326892435.62</v>
      </c>
    </row>
    <row r="8" spans="1:68">
      <c r="A8" s="33" t="s">
        <v>76</v>
      </c>
      <c r="B8" s="30">
        <v>686438</v>
      </c>
      <c r="C8" s="30">
        <v>155133131.25</v>
      </c>
      <c r="D8" s="30">
        <v>822057488.63</v>
      </c>
      <c r="E8" s="30">
        <v>510962353.24000001</v>
      </c>
    </row>
    <row r="9" spans="1:68">
      <c r="A9" s="33" t="s">
        <v>77</v>
      </c>
      <c r="B9" s="30">
        <v>253375</v>
      </c>
      <c r="C9" s="30">
        <v>377429340.70999998</v>
      </c>
      <c r="D9" s="30">
        <v>169897588.81999999</v>
      </c>
      <c r="E9" s="30">
        <v>194929752.47</v>
      </c>
    </row>
    <row r="10" spans="1:68">
      <c r="A10" s="33" t="s">
        <v>78</v>
      </c>
      <c r="B10" s="30">
        <v>253331</v>
      </c>
      <c r="C10" s="30">
        <v>626966720.45000005</v>
      </c>
      <c r="D10" s="30">
        <v>150330579.84999999</v>
      </c>
      <c r="E10" s="30">
        <v>207297965.34999999</v>
      </c>
    </row>
    <row r="11" spans="1:68">
      <c r="A11" s="33" t="s">
        <v>79</v>
      </c>
      <c r="B11" s="30">
        <v>236111</v>
      </c>
      <c r="C11" s="30">
        <v>832864216.44000006</v>
      </c>
      <c r="D11" s="30">
        <v>126199448.42</v>
      </c>
      <c r="E11" s="30">
        <v>213804064.24000001</v>
      </c>
    </row>
    <row r="12" spans="1:68">
      <c r="A12" s="33" t="s">
        <v>80</v>
      </c>
      <c r="B12" s="30">
        <v>336093</v>
      </c>
      <c r="C12" s="30">
        <v>1507400668.5</v>
      </c>
      <c r="D12" s="30">
        <v>111066441.72</v>
      </c>
      <c r="E12" s="30">
        <v>357594906.93000001</v>
      </c>
    </row>
    <row r="13" spans="1:68">
      <c r="A13" s="33" t="s">
        <v>81</v>
      </c>
      <c r="B13" s="30">
        <v>272897</v>
      </c>
      <c r="C13" s="30">
        <v>1497763892.1400001</v>
      </c>
      <c r="D13" s="30">
        <v>95295477.170000002</v>
      </c>
      <c r="E13" s="30">
        <v>325617656.13</v>
      </c>
    </row>
    <row r="14" spans="1:68">
      <c r="A14" s="33" t="s">
        <v>82</v>
      </c>
      <c r="B14" s="30">
        <v>285437</v>
      </c>
      <c r="C14" s="30">
        <v>1849511779.3900001</v>
      </c>
      <c r="D14" s="30">
        <v>88454251.439999998</v>
      </c>
      <c r="E14" s="30">
        <v>390687925.66000003</v>
      </c>
    </row>
    <row r="15" spans="1:68">
      <c r="A15" s="33" t="s">
        <v>83</v>
      </c>
      <c r="B15" s="30">
        <v>233326</v>
      </c>
      <c r="C15" s="30">
        <v>1747626200.8900001</v>
      </c>
      <c r="D15" s="30">
        <v>80400998.120000005</v>
      </c>
      <c r="E15" s="30">
        <v>356331970.89999998</v>
      </c>
    </row>
    <row r="16" spans="1:68">
      <c r="A16" s="33" t="s">
        <v>84</v>
      </c>
      <c r="B16" s="30">
        <v>217287</v>
      </c>
      <c r="C16" s="30">
        <v>1845193402.02</v>
      </c>
      <c r="D16" s="30">
        <v>72045623.709999993</v>
      </c>
      <c r="E16" s="30">
        <v>373279169.44999999</v>
      </c>
    </row>
    <row r="17" spans="1:5">
      <c r="A17" s="33" t="s">
        <v>85</v>
      </c>
      <c r="B17" s="30">
        <v>203429</v>
      </c>
      <c r="C17" s="30">
        <v>1930670651.47</v>
      </c>
      <c r="D17" s="30">
        <v>69093888.719999999</v>
      </c>
      <c r="E17" s="30">
        <v>382704826.49000001</v>
      </c>
    </row>
    <row r="18" spans="1:5">
      <c r="A18" s="33" t="s">
        <v>86</v>
      </c>
      <c r="B18" s="30">
        <v>186712</v>
      </c>
      <c r="C18" s="30">
        <v>1960792697.3499999</v>
      </c>
      <c r="D18" s="30">
        <v>58613254.140000001</v>
      </c>
      <c r="E18" s="30">
        <v>367957739.20999998</v>
      </c>
    </row>
    <row r="19" spans="1:5">
      <c r="A19" s="33" t="s">
        <v>87</v>
      </c>
      <c r="B19" s="30">
        <v>201865</v>
      </c>
      <c r="C19" s="30">
        <v>2321098906.8600001</v>
      </c>
      <c r="D19" s="30">
        <v>63665226.289999999</v>
      </c>
      <c r="E19" s="30">
        <v>413876787.67000002</v>
      </c>
    </row>
    <row r="20" spans="1:5">
      <c r="A20" s="33" t="s">
        <v>88</v>
      </c>
      <c r="B20" s="30">
        <v>176141</v>
      </c>
      <c r="C20" s="30">
        <v>2200605043.7399998</v>
      </c>
      <c r="D20" s="30">
        <v>57318360.549999997</v>
      </c>
      <c r="E20" s="30">
        <v>373430426.01999998</v>
      </c>
    </row>
    <row r="21" spans="1:5">
      <c r="A21" s="33" t="s">
        <v>89</v>
      </c>
      <c r="B21" s="30">
        <v>166727</v>
      </c>
      <c r="C21" s="30">
        <v>2250313427.4099998</v>
      </c>
      <c r="D21" s="30">
        <v>58938552.710000001</v>
      </c>
      <c r="E21" s="30">
        <v>359940503.91000003</v>
      </c>
    </row>
    <row r="22" spans="1:5">
      <c r="A22" s="33" t="s">
        <v>90</v>
      </c>
      <c r="B22" s="30">
        <v>156573</v>
      </c>
      <c r="C22" s="30">
        <v>2268915147.1500001</v>
      </c>
      <c r="D22" s="30">
        <v>53776600.839999996</v>
      </c>
      <c r="E22" s="30">
        <v>344142060.58999997</v>
      </c>
    </row>
    <row r="23" spans="1:5">
      <c r="A23" s="33" t="s">
        <v>91</v>
      </c>
      <c r="B23" s="30">
        <v>144922</v>
      </c>
      <c r="C23" s="30">
        <v>2245729181</v>
      </c>
      <c r="D23" s="30">
        <v>50100072.789999999</v>
      </c>
      <c r="E23" s="30">
        <v>323719406.95999998</v>
      </c>
    </row>
    <row r="24" spans="1:5">
      <c r="A24" s="33" t="s">
        <v>92</v>
      </c>
      <c r="B24" s="30">
        <v>151290</v>
      </c>
      <c r="C24" s="30">
        <v>2492315468.6300001</v>
      </c>
      <c r="D24" s="30">
        <v>47242644.109999999</v>
      </c>
      <c r="E24" s="30">
        <v>341716586.23000002</v>
      </c>
    </row>
    <row r="25" spans="1:5">
      <c r="A25" s="33" t="s">
        <v>93</v>
      </c>
      <c r="B25" s="30">
        <v>124543</v>
      </c>
      <c r="C25" s="30">
        <v>2178110868.4499998</v>
      </c>
      <c r="D25" s="30">
        <v>44288044.729999997</v>
      </c>
      <c r="E25" s="30">
        <v>285978516.62</v>
      </c>
    </row>
    <row r="26" spans="1:5">
      <c r="A26" s="33" t="s">
        <v>94</v>
      </c>
      <c r="B26" s="30">
        <v>114146</v>
      </c>
      <c r="C26" s="30">
        <v>2111225042.98</v>
      </c>
      <c r="D26" s="30">
        <v>37945226.899999999</v>
      </c>
      <c r="E26" s="30">
        <v>265912569.78</v>
      </c>
    </row>
    <row r="27" spans="1:5">
      <c r="A27" s="33" t="s">
        <v>95</v>
      </c>
      <c r="B27" s="30">
        <v>105404</v>
      </c>
      <c r="C27" s="30">
        <v>2054627959.78</v>
      </c>
      <c r="D27" s="30">
        <v>32077503.329999998</v>
      </c>
      <c r="E27" s="30">
        <v>248981867.27000001</v>
      </c>
    </row>
    <row r="28" spans="1:5">
      <c r="A28" s="33" t="s">
        <v>96</v>
      </c>
      <c r="B28" s="30">
        <v>172697</v>
      </c>
      <c r="C28" s="30">
        <v>3615931941.46</v>
      </c>
      <c r="D28" s="30">
        <v>61288059.270000003</v>
      </c>
      <c r="E28" s="30">
        <v>422146674.88999999</v>
      </c>
    </row>
    <row r="29" spans="1:5">
      <c r="A29" s="33" t="s">
        <v>97</v>
      </c>
      <c r="B29" s="30">
        <v>131917</v>
      </c>
      <c r="C29" s="30">
        <v>3029697067.02</v>
      </c>
      <c r="D29" s="30">
        <v>43925163.989999995</v>
      </c>
      <c r="E29" s="30">
        <v>337237564.33999997</v>
      </c>
    </row>
    <row r="30" spans="1:5">
      <c r="A30" s="33" t="s">
        <v>98</v>
      </c>
      <c r="B30" s="30">
        <v>105899</v>
      </c>
      <c r="C30" s="30">
        <v>2643992314.29</v>
      </c>
      <c r="D30" s="30">
        <v>34834087.619999997</v>
      </c>
      <c r="E30" s="30">
        <v>282553284.48000002</v>
      </c>
    </row>
    <row r="31" spans="1:5">
      <c r="A31" s="33" t="s">
        <v>99</v>
      </c>
      <c r="B31" s="30">
        <v>88453</v>
      </c>
      <c r="C31" s="30">
        <v>2386044060</v>
      </c>
      <c r="D31" s="30">
        <v>28158423.649999999</v>
      </c>
      <c r="E31" s="30">
        <v>247223694.41999999</v>
      </c>
    </row>
    <row r="32" spans="1:5">
      <c r="A32" s="33" t="s">
        <v>100</v>
      </c>
      <c r="B32" s="30">
        <v>77445</v>
      </c>
      <c r="C32" s="30">
        <v>2244350501.4699998</v>
      </c>
      <c r="D32" s="30">
        <v>24936586.489999998</v>
      </c>
      <c r="E32" s="30">
        <v>224371449.93000001</v>
      </c>
    </row>
    <row r="33" spans="1:5">
      <c r="A33" s="33" t="s">
        <v>101</v>
      </c>
      <c r="B33" s="30">
        <v>97288</v>
      </c>
      <c r="C33" s="30">
        <v>3059906409.6199999</v>
      </c>
      <c r="D33" s="30">
        <v>28207703.039999999</v>
      </c>
      <c r="E33" s="30">
        <v>292235773.24000001</v>
      </c>
    </row>
    <row r="34" spans="1:5">
      <c r="A34" s="33" t="s">
        <v>102</v>
      </c>
      <c r="B34" s="30">
        <v>81944</v>
      </c>
      <c r="C34" s="30">
        <v>2823502141.5500002</v>
      </c>
      <c r="D34" s="30">
        <v>20262222.539999999</v>
      </c>
      <c r="E34" s="30">
        <v>254179306.66999999</v>
      </c>
    </row>
    <row r="35" spans="1:5">
      <c r="A35" s="33" t="s">
        <v>103</v>
      </c>
      <c r="B35" s="30">
        <v>68160</v>
      </c>
      <c r="C35" s="30">
        <v>2552337140.5999999</v>
      </c>
      <c r="D35" s="30">
        <v>16136877.619999999</v>
      </c>
      <c r="E35" s="30">
        <v>212428428.72</v>
      </c>
    </row>
    <row r="36" spans="1:5">
      <c r="A36" s="33" t="s">
        <v>104</v>
      </c>
      <c r="B36" s="30">
        <v>52837</v>
      </c>
      <c r="C36" s="30">
        <v>2135760438.5799999</v>
      </c>
      <c r="D36" s="30">
        <v>13475218.939999999</v>
      </c>
      <c r="E36" s="30">
        <v>158420824.24000001</v>
      </c>
    </row>
    <row r="37" spans="1:5">
      <c r="A37" s="33" t="s">
        <v>105</v>
      </c>
      <c r="B37" s="30">
        <v>38035</v>
      </c>
      <c r="C37" s="30">
        <v>1651511351.6199999</v>
      </c>
      <c r="D37" s="30">
        <v>11577591.82</v>
      </c>
      <c r="E37" s="30">
        <v>104288168.12</v>
      </c>
    </row>
    <row r="38" spans="1:5">
      <c r="A38" s="33" t="s">
        <v>106</v>
      </c>
      <c r="B38" s="30">
        <v>43553</v>
      </c>
      <c r="C38" s="30">
        <v>2061145043.51</v>
      </c>
      <c r="D38" s="30">
        <v>13006534.479999999</v>
      </c>
      <c r="E38" s="30">
        <v>109348279.05</v>
      </c>
    </row>
    <row r="39" spans="1:5">
      <c r="A39" s="33" t="s">
        <v>107</v>
      </c>
      <c r="B39" s="30">
        <v>28601</v>
      </c>
      <c r="C39" s="30">
        <v>1497506632.5</v>
      </c>
      <c r="D39" s="30">
        <v>8147470.3499999996</v>
      </c>
      <c r="E39" s="30">
        <v>64784891.289999999</v>
      </c>
    </row>
    <row r="40" spans="1:5">
      <c r="A40" s="33" t="s">
        <v>108</v>
      </c>
      <c r="B40" s="30">
        <v>20270</v>
      </c>
      <c r="C40" s="30">
        <v>1162634914.1400001</v>
      </c>
      <c r="D40" s="30">
        <v>6502480.2999999998</v>
      </c>
      <c r="E40" s="30">
        <v>40850878.049999997</v>
      </c>
    </row>
    <row r="41" spans="1:5">
      <c r="A41" s="33" t="s">
        <v>109</v>
      </c>
      <c r="B41" s="30">
        <v>14733</v>
      </c>
      <c r="C41" s="30">
        <v>918992947.02999997</v>
      </c>
      <c r="D41" s="30">
        <v>5394627.6799999997</v>
      </c>
      <c r="E41" s="30">
        <v>26964753.059999999</v>
      </c>
    </row>
    <row r="42" spans="1:5">
      <c r="A42" s="33" t="s">
        <v>110</v>
      </c>
      <c r="B42" s="30">
        <v>11292</v>
      </c>
      <c r="C42" s="30">
        <v>760919681.58000004</v>
      </c>
      <c r="D42" s="30">
        <v>3980822.42</v>
      </c>
      <c r="E42" s="30">
        <v>19026197.82</v>
      </c>
    </row>
    <row r="43" spans="1:5">
      <c r="A43" s="33" t="s">
        <v>111</v>
      </c>
      <c r="B43" s="30">
        <v>8483</v>
      </c>
      <c r="C43" s="30">
        <v>614032878.10000002</v>
      </c>
      <c r="D43" s="30">
        <v>3198227.97</v>
      </c>
      <c r="E43" s="30">
        <v>13219523.369999999</v>
      </c>
    </row>
    <row r="44" spans="1:5">
      <c r="A44" s="33" t="s">
        <v>112</v>
      </c>
      <c r="B44" s="30">
        <v>6760</v>
      </c>
      <c r="C44" s="30">
        <v>523330907.87</v>
      </c>
      <c r="D44" s="30">
        <v>3477590.97</v>
      </c>
      <c r="E44" s="30">
        <v>9822480.5999999996</v>
      </c>
    </row>
    <row r="45" spans="1:5">
      <c r="A45" s="33" t="s">
        <v>113</v>
      </c>
      <c r="B45" s="30">
        <v>5439</v>
      </c>
      <c r="C45" s="30">
        <v>448264558.86000001</v>
      </c>
      <c r="D45" s="30">
        <v>2518773.6800000002</v>
      </c>
      <c r="E45" s="30">
        <v>7467655.0199999996</v>
      </c>
    </row>
    <row r="46" spans="1:5">
      <c r="A46" s="33" t="s">
        <v>114</v>
      </c>
      <c r="B46" s="30">
        <v>4553</v>
      </c>
      <c r="C46" s="30">
        <v>397996515.06999999</v>
      </c>
      <c r="D46" s="30">
        <v>2173113.5500000003</v>
      </c>
      <c r="E46" s="30">
        <v>5878966.3899999997</v>
      </c>
    </row>
    <row r="47" spans="1:5">
      <c r="A47" s="33" t="s">
        <v>115</v>
      </c>
      <c r="B47" s="30">
        <v>3758</v>
      </c>
      <c r="C47" s="30">
        <v>347153657.45999998</v>
      </c>
      <c r="D47" s="30">
        <v>1964202.73</v>
      </c>
      <c r="E47" s="30">
        <v>4723890.83</v>
      </c>
    </row>
    <row r="48" spans="1:5">
      <c r="A48" s="33" t="s">
        <v>116</v>
      </c>
      <c r="B48" s="30">
        <v>3108</v>
      </c>
      <c r="C48" s="30">
        <v>302824854.81999999</v>
      </c>
      <c r="D48" s="30">
        <v>1508370.76</v>
      </c>
      <c r="E48" s="30">
        <v>3892190.6</v>
      </c>
    </row>
    <row r="49" spans="1:5">
      <c r="A49" s="33" t="s">
        <v>117</v>
      </c>
      <c r="B49" s="30">
        <v>4858</v>
      </c>
      <c r="C49" s="30">
        <v>508825428.87</v>
      </c>
      <c r="D49" s="30">
        <v>3641778.5900000003</v>
      </c>
      <c r="E49" s="30">
        <v>5920176.9900000002</v>
      </c>
    </row>
    <row r="50" spans="1:5">
      <c r="A50" s="33" t="s">
        <v>118</v>
      </c>
      <c r="B50" s="30">
        <v>3520</v>
      </c>
      <c r="C50" s="30">
        <v>403804849.63999999</v>
      </c>
      <c r="D50" s="30">
        <v>1583829.58</v>
      </c>
      <c r="E50" s="30">
        <v>4145804.75</v>
      </c>
    </row>
    <row r="51" spans="1:5">
      <c r="A51" s="33" t="s">
        <v>119</v>
      </c>
      <c r="B51" s="30">
        <v>2584</v>
      </c>
      <c r="C51" s="30">
        <v>322180872.81999999</v>
      </c>
      <c r="D51" s="30">
        <v>1924600.15</v>
      </c>
      <c r="E51" s="30">
        <v>3014033.32</v>
      </c>
    </row>
    <row r="52" spans="1:5">
      <c r="A52" s="33" t="s">
        <v>120</v>
      </c>
      <c r="B52" s="30">
        <v>2017</v>
      </c>
      <c r="C52" s="30">
        <v>271807887.01999998</v>
      </c>
      <c r="D52" s="30">
        <v>826300.01</v>
      </c>
      <c r="E52" s="30">
        <v>2300650.4700000002</v>
      </c>
    </row>
    <row r="53" spans="1:5">
      <c r="A53" s="33" t="s">
        <v>121</v>
      </c>
      <c r="B53" s="30">
        <v>1606</v>
      </c>
      <c r="C53" s="30">
        <v>232415254.22</v>
      </c>
      <c r="D53" s="30">
        <v>922209.32</v>
      </c>
      <c r="E53" s="30">
        <v>1852688.45</v>
      </c>
    </row>
    <row r="54" spans="1:5">
      <c r="A54" s="33" t="s">
        <v>122</v>
      </c>
      <c r="B54" s="30">
        <v>1266</v>
      </c>
      <c r="C54" s="30">
        <v>196136579.65000001</v>
      </c>
      <c r="D54" s="30">
        <v>826536.35</v>
      </c>
      <c r="E54" s="30">
        <v>1446291.84</v>
      </c>
    </row>
    <row r="55" spans="1:5">
      <c r="A55" s="33" t="s">
        <v>123</v>
      </c>
      <c r="B55" s="30">
        <v>994</v>
      </c>
      <c r="C55" s="30">
        <v>163811521.28999999</v>
      </c>
      <c r="D55" s="30">
        <v>918406.94</v>
      </c>
      <c r="E55" s="30">
        <v>1210986.46</v>
      </c>
    </row>
    <row r="56" spans="1:5">
      <c r="A56" s="33" t="s">
        <v>124</v>
      </c>
      <c r="B56" s="30">
        <v>826</v>
      </c>
      <c r="C56" s="30">
        <v>144424466.55000001</v>
      </c>
      <c r="D56" s="30">
        <v>686017.1</v>
      </c>
      <c r="E56" s="30">
        <v>944089.38</v>
      </c>
    </row>
    <row r="57" spans="1:5">
      <c r="A57" s="33" t="s">
        <v>125</v>
      </c>
      <c r="B57" s="30">
        <v>1327</v>
      </c>
      <c r="C57" s="30">
        <v>251422612.93000001</v>
      </c>
      <c r="D57" s="30">
        <v>920044.52</v>
      </c>
      <c r="E57" s="30">
        <v>1417406.72</v>
      </c>
    </row>
    <row r="58" spans="1:5">
      <c r="A58" s="33" t="s">
        <v>126</v>
      </c>
      <c r="B58" s="30">
        <v>977</v>
      </c>
      <c r="C58" s="30">
        <v>204786497.52000001</v>
      </c>
      <c r="D58" s="30">
        <v>641599.80000000005</v>
      </c>
      <c r="E58" s="30">
        <v>1058823.67</v>
      </c>
    </row>
    <row r="59" spans="1:5">
      <c r="A59" s="33" t="s">
        <v>127</v>
      </c>
      <c r="B59" s="30">
        <v>1018</v>
      </c>
      <c r="C59" s="30">
        <v>238094396.90000001</v>
      </c>
      <c r="D59" s="30">
        <v>1357382.06</v>
      </c>
      <c r="E59" s="30">
        <v>1049431.76</v>
      </c>
    </row>
    <row r="60" spans="1:5">
      <c r="A60" s="33" t="s">
        <v>128</v>
      </c>
      <c r="B60" s="30">
        <v>729</v>
      </c>
      <c r="C60" s="30">
        <v>193037178.53</v>
      </c>
      <c r="D60" s="30">
        <v>677658.78</v>
      </c>
      <c r="E60" s="30">
        <v>772991.39</v>
      </c>
    </row>
    <row r="61" spans="1:5">
      <c r="A61" s="33" t="s">
        <v>129</v>
      </c>
      <c r="B61" s="30">
        <v>487</v>
      </c>
      <c r="C61" s="30">
        <v>143626879.27000001</v>
      </c>
      <c r="D61" s="30">
        <v>839453.27</v>
      </c>
      <c r="E61" s="30">
        <v>534883.85</v>
      </c>
    </row>
    <row r="62" spans="1:5">
      <c r="A62" s="33" t="s">
        <v>130</v>
      </c>
      <c r="B62" s="30">
        <v>395</v>
      </c>
      <c r="C62" s="30">
        <v>127924991.8</v>
      </c>
      <c r="D62" s="30">
        <v>934903.73</v>
      </c>
      <c r="E62" s="30">
        <v>393594.18</v>
      </c>
    </row>
    <row r="63" spans="1:5">
      <c r="A63" s="33" t="s">
        <v>131</v>
      </c>
      <c r="B63" s="30">
        <v>313</v>
      </c>
      <c r="C63" s="30">
        <v>111115654.81999999</v>
      </c>
      <c r="D63" s="30">
        <v>333013.44</v>
      </c>
      <c r="E63" s="30">
        <v>334001.53999999998</v>
      </c>
    </row>
    <row r="64" spans="1:5">
      <c r="A64" s="33" t="s">
        <v>132</v>
      </c>
      <c r="B64" s="30">
        <v>224</v>
      </c>
      <c r="C64" s="30">
        <v>85802871.359999999</v>
      </c>
      <c r="D64" s="30">
        <v>466933.09</v>
      </c>
      <c r="E64" s="30">
        <v>212709.42</v>
      </c>
    </row>
    <row r="65" spans="1:5">
      <c r="A65" s="33" t="s">
        <v>133</v>
      </c>
      <c r="B65" s="30">
        <v>289</v>
      </c>
      <c r="C65" s="30">
        <v>122331463.61</v>
      </c>
      <c r="D65" s="30">
        <v>238079.24</v>
      </c>
      <c r="E65" s="30">
        <v>249355.19</v>
      </c>
    </row>
    <row r="66" spans="1:5">
      <c r="A66" s="33" t="s">
        <v>134</v>
      </c>
      <c r="B66" s="30">
        <v>228</v>
      </c>
      <c r="C66" s="30">
        <v>108305218.38</v>
      </c>
      <c r="D66" s="30">
        <v>535045.46</v>
      </c>
      <c r="E66" s="30">
        <v>229190.81</v>
      </c>
    </row>
    <row r="67" spans="1:5">
      <c r="A67" s="33" t="s">
        <v>135</v>
      </c>
      <c r="B67" s="30">
        <v>155</v>
      </c>
      <c r="C67" s="30">
        <v>80959284.230000004</v>
      </c>
      <c r="D67" s="30">
        <v>84787.24</v>
      </c>
      <c r="E67" s="30">
        <v>154438.73000000001</v>
      </c>
    </row>
    <row r="68" spans="1:5">
      <c r="A68" s="33" t="s">
        <v>136</v>
      </c>
      <c r="B68" s="30">
        <v>120</v>
      </c>
      <c r="C68" s="30">
        <v>68810323.650000006</v>
      </c>
      <c r="D68" s="30">
        <v>163291.09</v>
      </c>
      <c r="E68" s="30">
        <v>123532.96</v>
      </c>
    </row>
    <row r="69" spans="1:5">
      <c r="A69" s="33" t="s">
        <v>137</v>
      </c>
      <c r="B69" s="30">
        <v>79</v>
      </c>
      <c r="C69" s="30">
        <v>49131237.770000003</v>
      </c>
      <c r="D69" s="30">
        <v>127019.55</v>
      </c>
      <c r="E69" s="30">
        <v>65878.83</v>
      </c>
    </row>
    <row r="70" spans="1:5">
      <c r="A70" s="33" t="s">
        <v>138</v>
      </c>
      <c r="B70" s="30">
        <v>76</v>
      </c>
      <c r="C70" s="30">
        <v>51081386.310000002</v>
      </c>
      <c r="D70" s="30">
        <v>160650.31</v>
      </c>
      <c r="E70" s="30">
        <v>88578.28</v>
      </c>
    </row>
    <row r="71" spans="1:5">
      <c r="A71" s="33" t="s">
        <v>139</v>
      </c>
      <c r="B71" s="30">
        <v>127</v>
      </c>
      <c r="C71" s="30">
        <v>94515338.280000001</v>
      </c>
      <c r="D71" s="30">
        <v>110096.3</v>
      </c>
      <c r="E71" s="30">
        <v>131090.01</v>
      </c>
    </row>
    <row r="72" spans="1:5">
      <c r="A72" s="33" t="s">
        <v>140</v>
      </c>
      <c r="B72" s="30">
        <v>91</v>
      </c>
      <c r="C72" s="30">
        <v>77093901.560000002</v>
      </c>
      <c r="D72" s="30">
        <v>42198.58</v>
      </c>
      <c r="E72" s="30">
        <v>104523.08</v>
      </c>
    </row>
    <row r="73" spans="1:5">
      <c r="A73" s="33" t="s">
        <v>141</v>
      </c>
      <c r="B73" s="30">
        <v>389</v>
      </c>
      <c r="C73" s="30">
        <v>1273961750.5799999</v>
      </c>
      <c r="D73" s="30">
        <v>505534.17</v>
      </c>
      <c r="E73" s="30">
        <v>438201.12</v>
      </c>
    </row>
    <row r="74" spans="1:5">
      <c r="A74" s="33" t="s">
        <v>142</v>
      </c>
      <c r="B74" s="30">
        <v>6194233</v>
      </c>
      <c r="C74" s="30">
        <v>75157537551.319992</v>
      </c>
      <c r="D74" s="30">
        <v>2918494286.5799999</v>
      </c>
      <c r="E74" s="30">
        <v>9835017719.0699959</v>
      </c>
    </row>
  </sheetData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W75"/>
  <sheetViews>
    <sheetView workbookViewId="0">
      <selection sqref="A1:F1"/>
    </sheetView>
  </sheetViews>
  <sheetFormatPr defaultRowHeight="15"/>
  <cols>
    <col min="1" max="1" width="20.140625" customWidth="1"/>
    <col min="2" max="2" width="20.28515625" customWidth="1"/>
    <col min="3" max="3" width="16.7109375" customWidth="1"/>
    <col min="4" max="4" width="18.85546875" customWidth="1"/>
    <col min="5" max="5" width="15.7109375" customWidth="1"/>
    <col min="6" max="6" width="14.140625" customWidth="1"/>
    <col min="7" max="7" width="12.7109375" customWidth="1"/>
    <col min="8" max="8" width="20.28515625" customWidth="1"/>
    <col min="9" max="9" width="14.140625" customWidth="1"/>
    <col min="10" max="10" width="13.28515625" customWidth="1"/>
    <col min="11" max="11" width="14.140625" customWidth="1"/>
    <col min="12" max="14" width="15.7109375" customWidth="1"/>
    <col min="15" max="15" width="14.140625" customWidth="1"/>
    <col min="16" max="17" width="15.7109375" customWidth="1"/>
    <col min="18" max="18" width="15.140625" customWidth="1"/>
    <col min="19" max="19" width="16.7109375" customWidth="1"/>
    <col min="20" max="20" width="15.7109375" customWidth="1"/>
    <col min="21" max="21" width="16.7109375" customWidth="1"/>
    <col min="22" max="22" width="15.7109375" customWidth="1"/>
    <col min="23" max="23" width="14.140625" customWidth="1"/>
    <col min="24" max="24" width="15.7109375" customWidth="1"/>
    <col min="25" max="25" width="16" customWidth="1"/>
    <col min="26" max="26" width="15.85546875" customWidth="1"/>
    <col min="27" max="27" width="15.7109375" customWidth="1"/>
    <col min="28" max="28" width="14.140625" customWidth="1"/>
    <col min="29" max="29" width="13.85546875" customWidth="1"/>
    <col min="30" max="30" width="15.5703125" customWidth="1"/>
    <col min="31" max="31" width="14.140625" customWidth="1"/>
    <col min="32" max="32" width="13.85546875" customWidth="1"/>
    <col min="33" max="33" width="13.140625" customWidth="1"/>
    <col min="34" max="34" width="8" customWidth="1"/>
    <col min="35" max="35" width="8.140625" customWidth="1"/>
    <col min="36" max="36" width="8" customWidth="1"/>
    <col min="37" max="37" width="11" customWidth="1"/>
    <col min="38" max="38" width="12" customWidth="1"/>
    <col min="39" max="40" width="7.140625" customWidth="1"/>
    <col min="41" max="41" width="12.140625" customWidth="1"/>
    <col min="42" max="42" width="10.7109375" customWidth="1"/>
    <col min="43" max="43" width="42.140625" customWidth="1"/>
    <col min="44" max="44" width="12.42578125" customWidth="1"/>
    <col min="45" max="45" width="8.5703125" customWidth="1"/>
    <col min="46" max="46" width="10" customWidth="1"/>
    <col min="47" max="47" width="11.42578125" customWidth="1"/>
    <col min="48" max="48" width="10.85546875" customWidth="1"/>
    <col min="49" max="49" width="12.7109375" customWidth="1"/>
    <col min="50" max="50" width="8.42578125" customWidth="1"/>
    <col min="51" max="51" width="10.28515625" customWidth="1"/>
    <col min="52" max="52" width="9" customWidth="1"/>
    <col min="53" max="53" width="8.28515625" customWidth="1"/>
    <col min="54" max="54" width="11.85546875" customWidth="1"/>
    <col min="55" max="55" width="8.7109375" customWidth="1"/>
    <col min="56" max="56" width="11.5703125" customWidth="1"/>
    <col min="57" max="57" width="10.7109375" customWidth="1"/>
    <col min="58" max="58" width="8.42578125" customWidth="1"/>
    <col min="59" max="59" width="8.7109375" customWidth="1"/>
    <col min="60" max="60" width="10.7109375" customWidth="1"/>
    <col min="61" max="61" width="13.42578125" customWidth="1"/>
    <col min="62" max="62" width="11.140625" customWidth="1"/>
    <col min="63" max="63" width="8.5703125" customWidth="1"/>
    <col min="64" max="64" width="10.42578125" customWidth="1"/>
    <col min="65" max="65" width="15.140625" customWidth="1"/>
    <col min="66" max="66" width="9.28515625" customWidth="1"/>
    <col min="67" max="67" width="8.140625" customWidth="1"/>
    <col min="68" max="68" width="12.140625" customWidth="1"/>
    <col min="69" max="69" width="10.28515625" customWidth="1"/>
    <col min="70" max="70" width="10.5703125" customWidth="1"/>
    <col min="71" max="71" width="17.5703125" customWidth="1"/>
    <col min="72" max="72" width="25.85546875" customWidth="1"/>
    <col min="73" max="73" width="8.7109375" customWidth="1"/>
    <col min="74" max="74" width="30.85546875" customWidth="1"/>
    <col min="75" max="75" width="12.28515625" customWidth="1"/>
  </cols>
  <sheetData>
    <row r="1" spans="1:75">
      <c r="A1" s="115" t="s">
        <v>654</v>
      </c>
      <c r="B1" s="115"/>
      <c r="C1" s="115"/>
      <c r="D1" s="115"/>
      <c r="E1" s="115"/>
      <c r="F1" s="115"/>
    </row>
    <row r="2" spans="1:75">
      <c r="A2" s="115" t="s">
        <v>655</v>
      </c>
      <c r="B2" s="115"/>
      <c r="C2" s="115"/>
      <c r="D2" s="115"/>
      <c r="E2" s="115"/>
      <c r="F2" s="115"/>
    </row>
    <row r="3" spans="1:75">
      <c r="A3" s="32" t="s">
        <v>347</v>
      </c>
      <c r="B3" s="30" t="s">
        <v>1</v>
      </c>
    </row>
    <row r="4" spans="1:75" hidden="1">
      <c r="A4" s="32" t="s">
        <v>63</v>
      </c>
      <c r="B4" s="30" t="s">
        <v>64</v>
      </c>
    </row>
    <row r="5" spans="1:75" s="7" customFormat="1"/>
    <row r="6" spans="1:75" s="7" customFormat="1" hidden="1">
      <c r="A6" s="32" t="s">
        <v>4</v>
      </c>
      <c r="B6" s="32" t="s">
        <v>4</v>
      </c>
      <c r="C6" s="30"/>
      <c r="D6" s="30"/>
      <c r="E6" s="30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7" customFormat="1" ht="61.5" customHeight="1">
      <c r="A7" s="64" t="s">
        <v>656</v>
      </c>
      <c r="B7" s="63" t="s">
        <v>652</v>
      </c>
      <c r="C7" s="63" t="s">
        <v>68</v>
      </c>
      <c r="D7" s="63" t="s">
        <v>70</v>
      </c>
      <c r="E7" s="63" t="s">
        <v>310</v>
      </c>
    </row>
    <row r="8" spans="1:75">
      <c r="A8" s="33" t="s">
        <v>281</v>
      </c>
      <c r="B8" s="30">
        <v>598266</v>
      </c>
      <c r="C8" s="30"/>
      <c r="D8" s="30">
        <v>1526084208.24</v>
      </c>
      <c r="E8" s="30">
        <v>15393288.07</v>
      </c>
    </row>
    <row r="9" spans="1:75">
      <c r="A9" s="33" t="s">
        <v>76</v>
      </c>
      <c r="B9" s="30">
        <v>686438</v>
      </c>
      <c r="C9" s="30">
        <v>155133131.25</v>
      </c>
      <c r="D9" s="30">
        <v>2505286685.3699999</v>
      </c>
      <c r="E9" s="30">
        <v>41103923.68</v>
      </c>
    </row>
    <row r="10" spans="1:75">
      <c r="A10" s="33" t="s">
        <v>77</v>
      </c>
      <c r="B10" s="30">
        <v>253375</v>
      </c>
      <c r="C10" s="30">
        <v>377429340.70999998</v>
      </c>
      <c r="D10" s="30">
        <v>1054669601.9</v>
      </c>
      <c r="E10" s="30">
        <v>28004063.170000002</v>
      </c>
    </row>
    <row r="11" spans="1:75">
      <c r="A11" s="33" t="s">
        <v>78</v>
      </c>
      <c r="B11" s="30">
        <v>253331</v>
      </c>
      <c r="C11" s="30">
        <v>626966720.45000005</v>
      </c>
      <c r="D11" s="30">
        <v>1158125702.5</v>
      </c>
      <c r="E11" s="30">
        <v>33630579.789999999</v>
      </c>
    </row>
    <row r="12" spans="1:75">
      <c r="A12" s="33" t="s">
        <v>79</v>
      </c>
      <c r="B12" s="30">
        <v>236111</v>
      </c>
      <c r="C12" s="30">
        <v>832864216.44000006</v>
      </c>
      <c r="D12" s="30">
        <v>1209745802.6400001</v>
      </c>
      <c r="E12" s="30">
        <v>36599084.880000003</v>
      </c>
    </row>
    <row r="13" spans="1:75">
      <c r="A13" s="33" t="s">
        <v>80</v>
      </c>
      <c r="B13" s="30">
        <v>336093</v>
      </c>
      <c r="C13" s="30">
        <v>1507400668.5</v>
      </c>
      <c r="D13" s="30">
        <v>1858452773.0799999</v>
      </c>
      <c r="E13" s="30">
        <v>37192688.530000001</v>
      </c>
    </row>
    <row r="14" spans="1:75">
      <c r="A14" s="33" t="s">
        <v>81</v>
      </c>
      <c r="B14" s="30">
        <v>272897</v>
      </c>
      <c r="C14" s="30">
        <v>1497763892.1400001</v>
      </c>
      <c r="D14" s="30">
        <v>1734290590.1400001</v>
      </c>
      <c r="E14" s="30">
        <v>40083941.810000002</v>
      </c>
    </row>
    <row r="15" spans="1:75">
      <c r="A15" s="33" t="s">
        <v>82</v>
      </c>
      <c r="B15" s="30">
        <v>285437</v>
      </c>
      <c r="C15" s="30">
        <v>1849511779.3900001</v>
      </c>
      <c r="D15" s="30">
        <v>2031795459.1800001</v>
      </c>
      <c r="E15" s="30">
        <v>40334398.560000002</v>
      </c>
    </row>
    <row r="16" spans="1:75">
      <c r="A16" s="33" t="s">
        <v>83</v>
      </c>
      <c r="B16" s="30">
        <v>233326</v>
      </c>
      <c r="C16" s="30">
        <v>1747626200.8900001</v>
      </c>
      <c r="D16" s="30">
        <v>1882710694.8599999</v>
      </c>
      <c r="E16" s="30">
        <v>41398036.890000001</v>
      </c>
    </row>
    <row r="17" spans="1:5">
      <c r="A17" s="33" t="s">
        <v>84</v>
      </c>
      <c r="B17" s="30">
        <v>217287</v>
      </c>
      <c r="C17" s="30">
        <v>1845193402.02</v>
      </c>
      <c r="D17" s="30">
        <v>1956087427.74</v>
      </c>
      <c r="E17" s="30">
        <v>41206460.369999997</v>
      </c>
    </row>
    <row r="18" spans="1:5">
      <c r="A18" s="33" t="s">
        <v>85</v>
      </c>
      <c r="B18" s="30">
        <v>203429</v>
      </c>
      <c r="C18" s="30">
        <v>1930670651.47</v>
      </c>
      <c r="D18" s="30">
        <v>2016617799.8399999</v>
      </c>
      <c r="E18" s="30">
        <v>44360093.280000001</v>
      </c>
    </row>
    <row r="19" spans="1:5">
      <c r="A19" s="33" t="s">
        <v>86</v>
      </c>
      <c r="B19" s="30">
        <v>186712</v>
      </c>
      <c r="C19" s="30">
        <v>1960792697.3499999</v>
      </c>
      <c r="D19" s="30">
        <v>2024700485.1800001</v>
      </c>
      <c r="E19" s="30">
        <v>60419727.859999999</v>
      </c>
    </row>
    <row r="20" spans="1:5">
      <c r="A20" s="33" t="s">
        <v>87</v>
      </c>
      <c r="B20" s="30">
        <v>201865</v>
      </c>
      <c r="C20" s="30">
        <v>2321098906.8600001</v>
      </c>
      <c r="D20" s="30">
        <v>2376326061.2800002</v>
      </c>
      <c r="E20" s="30">
        <v>90568568.159999996</v>
      </c>
    </row>
    <row r="21" spans="1:5">
      <c r="A21" s="33" t="s">
        <v>88</v>
      </c>
      <c r="B21" s="30">
        <v>176141</v>
      </c>
      <c r="C21" s="30">
        <v>2200605043.7399998</v>
      </c>
      <c r="D21" s="30">
        <v>2242621140.79</v>
      </c>
      <c r="E21" s="30">
        <v>102896621.64</v>
      </c>
    </row>
    <row r="22" spans="1:5">
      <c r="A22" s="33" t="s">
        <v>89</v>
      </c>
      <c r="B22" s="30">
        <v>166727</v>
      </c>
      <c r="C22" s="30">
        <v>2250313427.4099998</v>
      </c>
      <c r="D22" s="30">
        <v>2285532105.6799998</v>
      </c>
      <c r="E22" s="30">
        <v>125805962.53</v>
      </c>
    </row>
    <row r="23" spans="1:5">
      <c r="A23" s="33" t="s">
        <v>90</v>
      </c>
      <c r="B23" s="30">
        <v>156573</v>
      </c>
      <c r="C23" s="30">
        <v>2268915147.1500001</v>
      </c>
      <c r="D23" s="30">
        <v>2299187679.96</v>
      </c>
      <c r="E23" s="30">
        <v>144894770.44</v>
      </c>
    </row>
    <row r="24" spans="1:5">
      <c r="A24" s="33" t="s">
        <v>91</v>
      </c>
      <c r="B24" s="30">
        <v>144922</v>
      </c>
      <c r="C24" s="30">
        <v>2245729181</v>
      </c>
      <c r="D24" s="30">
        <v>2270918548.8299999</v>
      </c>
      <c r="E24" s="30">
        <v>159745916.65000001</v>
      </c>
    </row>
    <row r="25" spans="1:5">
      <c r="A25" s="33" t="s">
        <v>92</v>
      </c>
      <c r="B25" s="30">
        <v>151290</v>
      </c>
      <c r="C25" s="30">
        <v>2492315468.6300001</v>
      </c>
      <c r="D25" s="30">
        <v>2516234715.5500002</v>
      </c>
      <c r="E25" s="30">
        <v>195495805.94</v>
      </c>
    </row>
    <row r="26" spans="1:5">
      <c r="A26" s="33" t="s">
        <v>93</v>
      </c>
      <c r="B26" s="30">
        <v>124543</v>
      </c>
      <c r="C26" s="30">
        <v>2178110868.4499998</v>
      </c>
      <c r="D26" s="30">
        <v>2196199116.9299998</v>
      </c>
      <c r="E26" s="30">
        <v>180684655.55000001</v>
      </c>
    </row>
    <row r="27" spans="1:5">
      <c r="A27" s="33" t="s">
        <v>94</v>
      </c>
      <c r="B27" s="30">
        <v>114146</v>
      </c>
      <c r="C27" s="30">
        <v>2111225042.98</v>
      </c>
      <c r="D27" s="30">
        <v>2125610430.4300001</v>
      </c>
      <c r="E27" s="30">
        <v>185481303.28</v>
      </c>
    </row>
    <row r="28" spans="1:5">
      <c r="A28" s="33" t="s">
        <v>95</v>
      </c>
      <c r="B28" s="30">
        <v>105404</v>
      </c>
      <c r="C28" s="30">
        <v>2054627959.78</v>
      </c>
      <c r="D28" s="30">
        <v>2066987757.75</v>
      </c>
      <c r="E28" s="30">
        <v>189734465.47</v>
      </c>
    </row>
    <row r="29" spans="1:5">
      <c r="A29" s="33" t="s">
        <v>96</v>
      </c>
      <c r="B29" s="30">
        <v>172697</v>
      </c>
      <c r="C29" s="30">
        <v>3615931941.46</v>
      </c>
      <c r="D29" s="30">
        <v>3633070425.5599999</v>
      </c>
      <c r="E29" s="30">
        <v>346850711.19999999</v>
      </c>
    </row>
    <row r="30" spans="1:5">
      <c r="A30" s="33" t="s">
        <v>97</v>
      </c>
      <c r="B30" s="30">
        <v>131917</v>
      </c>
      <c r="C30" s="30">
        <v>3029697067.02</v>
      </c>
      <c r="D30" s="30">
        <v>3039846541.0500002</v>
      </c>
      <c r="E30" s="30">
        <v>303221319.80000001</v>
      </c>
    </row>
    <row r="31" spans="1:5">
      <c r="A31" s="33" t="s">
        <v>98</v>
      </c>
      <c r="B31" s="30">
        <v>105899</v>
      </c>
      <c r="C31" s="30">
        <v>2643992314.29</v>
      </c>
      <c r="D31" s="30">
        <v>2650503688.1700001</v>
      </c>
      <c r="E31" s="30">
        <v>275878252.70999998</v>
      </c>
    </row>
    <row r="32" spans="1:5">
      <c r="A32" s="33" t="s">
        <v>99</v>
      </c>
      <c r="B32" s="30">
        <v>88453</v>
      </c>
      <c r="C32" s="30">
        <v>2386044060</v>
      </c>
      <c r="D32" s="30">
        <v>2391044840.9299998</v>
      </c>
      <c r="E32" s="30">
        <v>259069177.63</v>
      </c>
    </row>
    <row r="33" spans="1:5">
      <c r="A33" s="33" t="s">
        <v>100</v>
      </c>
      <c r="B33" s="30">
        <v>77445</v>
      </c>
      <c r="C33" s="30">
        <v>2244350501.4699998</v>
      </c>
      <c r="D33" s="30">
        <v>2247998025.9499998</v>
      </c>
      <c r="E33" s="30">
        <v>254858328.75</v>
      </c>
    </row>
    <row r="34" spans="1:5">
      <c r="A34" s="33" t="s">
        <v>101</v>
      </c>
      <c r="B34" s="30">
        <v>97288</v>
      </c>
      <c r="C34" s="30">
        <v>3059906409.6199999</v>
      </c>
      <c r="D34" s="30">
        <v>3063462603.7600002</v>
      </c>
      <c r="E34" s="30">
        <v>365157126.50999999</v>
      </c>
    </row>
    <row r="35" spans="1:5">
      <c r="A35" s="33" t="s">
        <v>102</v>
      </c>
      <c r="B35" s="30">
        <v>81944</v>
      </c>
      <c r="C35" s="30">
        <v>2823502141.5500002</v>
      </c>
      <c r="D35" s="30">
        <v>2826171348.6799998</v>
      </c>
      <c r="E35" s="30">
        <v>355773303.22000003</v>
      </c>
    </row>
    <row r="36" spans="1:5">
      <c r="A36" s="33" t="s">
        <v>103</v>
      </c>
      <c r="B36" s="30">
        <v>68160</v>
      </c>
      <c r="C36" s="30">
        <v>2552337140.5999999</v>
      </c>
      <c r="D36" s="30">
        <v>2554229347.0500002</v>
      </c>
      <c r="E36" s="30">
        <v>341664726.91000003</v>
      </c>
    </row>
    <row r="37" spans="1:5">
      <c r="A37" s="33" t="s">
        <v>104</v>
      </c>
      <c r="B37" s="30">
        <v>52837</v>
      </c>
      <c r="C37" s="30">
        <v>2135760438.5799999</v>
      </c>
      <c r="D37" s="30">
        <v>2137182655.48</v>
      </c>
      <c r="E37" s="30">
        <v>307293742.17000002</v>
      </c>
    </row>
    <row r="38" spans="1:5">
      <c r="A38" s="33" t="s">
        <v>105</v>
      </c>
      <c r="B38" s="30">
        <v>38035</v>
      </c>
      <c r="C38" s="30">
        <v>1651511351.6199999</v>
      </c>
      <c r="D38" s="30">
        <v>1652512166.8499999</v>
      </c>
      <c r="E38" s="30">
        <v>259311982.06999999</v>
      </c>
    </row>
    <row r="39" spans="1:5">
      <c r="A39" s="33" t="s">
        <v>106</v>
      </c>
      <c r="B39" s="30">
        <v>43553</v>
      </c>
      <c r="C39" s="30">
        <v>2061145043.51</v>
      </c>
      <c r="D39" s="30">
        <v>2062590881.28</v>
      </c>
      <c r="E39" s="30">
        <v>350022467.64999998</v>
      </c>
    </row>
    <row r="40" spans="1:5">
      <c r="A40" s="33" t="s">
        <v>107</v>
      </c>
      <c r="B40" s="30">
        <v>28601</v>
      </c>
      <c r="C40" s="30">
        <v>1497506632.5</v>
      </c>
      <c r="D40" s="30">
        <v>1498365228.27</v>
      </c>
      <c r="E40" s="30">
        <v>274748359.81</v>
      </c>
    </row>
    <row r="41" spans="1:5">
      <c r="A41" s="33" t="s">
        <v>108</v>
      </c>
      <c r="B41" s="30">
        <v>20270</v>
      </c>
      <c r="C41" s="30">
        <v>1162634914.1400001</v>
      </c>
      <c r="D41" s="30">
        <v>1163144760.52</v>
      </c>
      <c r="E41" s="30">
        <v>228558489.53999999</v>
      </c>
    </row>
    <row r="42" spans="1:5">
      <c r="A42" s="33" t="s">
        <v>109</v>
      </c>
      <c r="B42" s="30">
        <v>14733</v>
      </c>
      <c r="C42" s="30">
        <v>918992947.02999997</v>
      </c>
      <c r="D42" s="30">
        <v>919310908.75999999</v>
      </c>
      <c r="E42" s="30">
        <v>190029055.56</v>
      </c>
    </row>
    <row r="43" spans="1:5">
      <c r="A43" s="33" t="s">
        <v>110</v>
      </c>
      <c r="B43" s="30">
        <v>11292</v>
      </c>
      <c r="C43" s="30">
        <v>760919681.58000004</v>
      </c>
      <c r="D43" s="30">
        <v>761368753.46000004</v>
      </c>
      <c r="E43" s="30">
        <v>163568418.28999999</v>
      </c>
    </row>
    <row r="44" spans="1:5">
      <c r="A44" s="33" t="s">
        <v>111</v>
      </c>
      <c r="B44" s="30">
        <v>8483</v>
      </c>
      <c r="C44" s="30">
        <v>614032878.10000002</v>
      </c>
      <c r="D44" s="30">
        <v>614515571.32000005</v>
      </c>
      <c r="E44" s="30">
        <v>136734409.34999999</v>
      </c>
    </row>
    <row r="45" spans="1:5">
      <c r="A45" s="33" t="s">
        <v>112</v>
      </c>
      <c r="B45" s="30">
        <v>6760</v>
      </c>
      <c r="C45" s="30">
        <v>523330907.87</v>
      </c>
      <c r="D45" s="30">
        <v>523492921.76999998</v>
      </c>
      <c r="E45" s="30">
        <v>119251848.65000001</v>
      </c>
    </row>
    <row r="46" spans="1:5">
      <c r="A46" s="33" t="s">
        <v>113</v>
      </c>
      <c r="B46" s="30">
        <v>5439</v>
      </c>
      <c r="C46" s="30">
        <v>448264558.86000001</v>
      </c>
      <c r="D46" s="30">
        <v>448448819.35000002</v>
      </c>
      <c r="E46" s="30">
        <v>104181132.81</v>
      </c>
    </row>
    <row r="47" spans="1:5">
      <c r="A47" s="33" t="s">
        <v>114</v>
      </c>
      <c r="B47" s="30">
        <v>4553</v>
      </c>
      <c r="C47" s="30">
        <v>397996515.06999999</v>
      </c>
      <c r="D47" s="30">
        <v>398156066.36000001</v>
      </c>
      <c r="E47" s="30">
        <v>94173647.530000001</v>
      </c>
    </row>
    <row r="48" spans="1:5">
      <c r="A48" s="33" t="s">
        <v>115</v>
      </c>
      <c r="B48" s="30">
        <v>3758</v>
      </c>
      <c r="C48" s="30">
        <v>347153657.45999998</v>
      </c>
      <c r="D48" s="30">
        <v>347237452.01999998</v>
      </c>
      <c r="E48" s="30">
        <v>83477076.340000004</v>
      </c>
    </row>
    <row r="49" spans="1:5">
      <c r="A49" s="33" t="s">
        <v>116</v>
      </c>
      <c r="B49" s="30">
        <v>3108</v>
      </c>
      <c r="C49" s="30">
        <v>302824854.81999999</v>
      </c>
      <c r="D49" s="30">
        <v>303061852.19</v>
      </c>
      <c r="E49" s="30">
        <v>74415820.310000002</v>
      </c>
    </row>
    <row r="50" spans="1:5">
      <c r="A50" s="33" t="s">
        <v>117</v>
      </c>
      <c r="B50" s="30">
        <v>4858</v>
      </c>
      <c r="C50" s="30">
        <v>508825428.87</v>
      </c>
      <c r="D50" s="30">
        <v>509212382.5</v>
      </c>
      <c r="E50" s="30">
        <v>125966506.27</v>
      </c>
    </row>
    <row r="51" spans="1:5">
      <c r="A51" s="33" t="s">
        <v>118</v>
      </c>
      <c r="B51" s="30">
        <v>3520</v>
      </c>
      <c r="C51" s="30">
        <v>403804849.63999999</v>
      </c>
      <c r="D51" s="30">
        <v>403849036.88999999</v>
      </c>
      <c r="E51" s="30">
        <v>102549794.90000001</v>
      </c>
    </row>
    <row r="52" spans="1:5">
      <c r="A52" s="33" t="s">
        <v>119</v>
      </c>
      <c r="B52" s="30">
        <v>2584</v>
      </c>
      <c r="C52" s="30">
        <v>322180872.81999999</v>
      </c>
      <c r="D52" s="30">
        <v>322303185</v>
      </c>
      <c r="E52" s="30">
        <v>82972066.640000001</v>
      </c>
    </row>
    <row r="53" spans="1:5">
      <c r="A53" s="33" t="s">
        <v>120</v>
      </c>
      <c r="B53" s="30">
        <v>2017</v>
      </c>
      <c r="C53" s="30">
        <v>271807887.01999998</v>
      </c>
      <c r="D53" s="30">
        <v>271843644.93000001</v>
      </c>
      <c r="E53" s="30">
        <v>72418973.709999993</v>
      </c>
    </row>
    <row r="54" spans="1:5">
      <c r="A54" s="33" t="s">
        <v>121</v>
      </c>
      <c r="B54" s="30">
        <v>1606</v>
      </c>
      <c r="C54" s="30">
        <v>232415254.22</v>
      </c>
      <c r="D54" s="30">
        <v>232427761.34</v>
      </c>
      <c r="E54" s="30">
        <v>62264625.350000001</v>
      </c>
    </row>
    <row r="55" spans="1:5">
      <c r="A55" s="33" t="s">
        <v>122</v>
      </c>
      <c r="B55" s="30">
        <v>1266</v>
      </c>
      <c r="C55" s="30">
        <v>196136579.65000001</v>
      </c>
      <c r="D55" s="30">
        <v>196151626.59999999</v>
      </c>
      <c r="E55" s="30">
        <v>51732510.299999997</v>
      </c>
    </row>
    <row r="56" spans="1:5">
      <c r="A56" s="33" t="s">
        <v>123</v>
      </c>
      <c r="B56" s="30">
        <v>994</v>
      </c>
      <c r="C56" s="30">
        <v>163811521.28999999</v>
      </c>
      <c r="D56" s="30">
        <v>163903998.63</v>
      </c>
      <c r="E56" s="30">
        <v>44028812.659999996</v>
      </c>
    </row>
    <row r="57" spans="1:5">
      <c r="A57" s="33" t="s">
        <v>124</v>
      </c>
      <c r="B57" s="30">
        <v>826</v>
      </c>
      <c r="C57" s="30">
        <v>144424466.55000001</v>
      </c>
      <c r="D57" s="30">
        <v>144428991.22</v>
      </c>
      <c r="E57" s="30">
        <v>39065133.509999998</v>
      </c>
    </row>
    <row r="58" spans="1:5">
      <c r="A58" s="33" t="s">
        <v>125</v>
      </c>
      <c r="B58" s="30">
        <v>1327</v>
      </c>
      <c r="C58" s="30">
        <v>251422612.93000001</v>
      </c>
      <c r="D58" s="30">
        <v>251574685.71000001</v>
      </c>
      <c r="E58" s="30">
        <v>68130110.569999993</v>
      </c>
    </row>
    <row r="59" spans="1:5">
      <c r="A59" s="33" t="s">
        <v>126</v>
      </c>
      <c r="B59" s="30">
        <v>977</v>
      </c>
      <c r="C59" s="30">
        <v>204786497.52000001</v>
      </c>
      <c r="D59" s="30">
        <v>205002870.19999999</v>
      </c>
      <c r="E59" s="30">
        <v>54688199.350000001</v>
      </c>
    </row>
    <row r="60" spans="1:5">
      <c r="A60" s="33" t="s">
        <v>127</v>
      </c>
      <c r="B60" s="30">
        <v>1018</v>
      </c>
      <c r="C60" s="30">
        <v>238094396.90000001</v>
      </c>
      <c r="D60" s="30">
        <v>238099008.47</v>
      </c>
      <c r="E60" s="30">
        <v>64084670.329999998</v>
      </c>
    </row>
    <row r="61" spans="1:5">
      <c r="A61" s="33" t="s">
        <v>128</v>
      </c>
      <c r="B61" s="30">
        <v>729</v>
      </c>
      <c r="C61" s="30">
        <v>193037178.53</v>
      </c>
      <c r="D61" s="30">
        <v>193157718.31999999</v>
      </c>
      <c r="E61" s="30">
        <v>51181351.68</v>
      </c>
    </row>
    <row r="62" spans="1:5">
      <c r="A62" s="33" t="s">
        <v>129</v>
      </c>
      <c r="B62" s="30">
        <v>487</v>
      </c>
      <c r="C62" s="30">
        <v>143626879.27000001</v>
      </c>
      <c r="D62" s="30">
        <v>143626879.27000001</v>
      </c>
      <c r="E62" s="30">
        <v>36632931.950000003</v>
      </c>
    </row>
    <row r="63" spans="1:5">
      <c r="A63" s="33" t="s">
        <v>130</v>
      </c>
      <c r="B63" s="30">
        <v>395</v>
      </c>
      <c r="C63" s="30">
        <v>127924991.8</v>
      </c>
      <c r="D63" s="30">
        <v>127929038</v>
      </c>
      <c r="E63" s="30">
        <v>30755931.780000001</v>
      </c>
    </row>
    <row r="64" spans="1:5">
      <c r="A64" s="33" t="s">
        <v>131</v>
      </c>
      <c r="B64" s="30">
        <v>313</v>
      </c>
      <c r="C64" s="30">
        <v>111115654.81999999</v>
      </c>
      <c r="D64" s="30">
        <v>111115654.81999999</v>
      </c>
      <c r="E64" s="30">
        <v>26616123.239999998</v>
      </c>
    </row>
    <row r="65" spans="1:5">
      <c r="A65" s="33" t="s">
        <v>132</v>
      </c>
      <c r="B65" s="30">
        <v>224</v>
      </c>
      <c r="C65" s="30">
        <v>85802871.359999999</v>
      </c>
      <c r="D65" s="30">
        <v>85802871.359999999</v>
      </c>
      <c r="E65" s="30">
        <v>22910836.280000001</v>
      </c>
    </row>
    <row r="66" spans="1:5">
      <c r="A66" s="33" t="s">
        <v>133</v>
      </c>
      <c r="B66" s="30">
        <v>289</v>
      </c>
      <c r="C66" s="30">
        <v>122331463.61</v>
      </c>
      <c r="D66" s="30">
        <v>122364980.43000001</v>
      </c>
      <c r="E66" s="30">
        <v>30108753.640000001</v>
      </c>
    </row>
    <row r="67" spans="1:5">
      <c r="A67" s="33" t="s">
        <v>134</v>
      </c>
      <c r="B67" s="30">
        <v>228</v>
      </c>
      <c r="C67" s="30">
        <v>108305218.38</v>
      </c>
      <c r="D67" s="30">
        <v>108305318</v>
      </c>
      <c r="E67" s="30">
        <v>26007608.960000001</v>
      </c>
    </row>
    <row r="68" spans="1:5">
      <c r="A68" s="33" t="s">
        <v>135</v>
      </c>
      <c r="B68" s="30">
        <v>155</v>
      </c>
      <c r="C68" s="30">
        <v>80959284.230000004</v>
      </c>
      <c r="D68" s="30">
        <v>80964393.680000007</v>
      </c>
      <c r="E68" s="30">
        <v>18466415.120000001</v>
      </c>
    </row>
    <row r="69" spans="1:5">
      <c r="A69" s="33" t="s">
        <v>136</v>
      </c>
      <c r="B69" s="30">
        <v>120</v>
      </c>
      <c r="C69" s="30">
        <v>68810323.650000006</v>
      </c>
      <c r="D69" s="30">
        <v>68810323.650000006</v>
      </c>
      <c r="E69" s="30">
        <v>15350136.35</v>
      </c>
    </row>
    <row r="70" spans="1:5">
      <c r="A70" s="33" t="s">
        <v>137</v>
      </c>
      <c r="B70" s="30">
        <v>79</v>
      </c>
      <c r="C70" s="30">
        <v>49131237.770000003</v>
      </c>
      <c r="D70" s="30">
        <v>49131237.770000003</v>
      </c>
      <c r="E70" s="30">
        <v>12499207.76</v>
      </c>
    </row>
    <row r="71" spans="1:5">
      <c r="A71" s="33" t="s">
        <v>138</v>
      </c>
      <c r="B71" s="30">
        <v>76</v>
      </c>
      <c r="C71" s="30">
        <v>51081386.310000002</v>
      </c>
      <c r="D71" s="30">
        <v>51118797.390000001</v>
      </c>
      <c r="E71" s="30">
        <v>12071158.460000001</v>
      </c>
    </row>
    <row r="72" spans="1:5">
      <c r="A72" s="33" t="s">
        <v>139</v>
      </c>
      <c r="B72" s="30">
        <v>127</v>
      </c>
      <c r="C72" s="30">
        <v>94515338.280000001</v>
      </c>
      <c r="D72" s="30">
        <v>94518456.640000001</v>
      </c>
      <c r="E72" s="30">
        <v>21279217.640000001</v>
      </c>
    </row>
    <row r="73" spans="1:5">
      <c r="A73" s="33" t="s">
        <v>140</v>
      </c>
      <c r="B73" s="30">
        <v>91</v>
      </c>
      <c r="C73" s="30">
        <v>77093901.560000002</v>
      </c>
      <c r="D73" s="30">
        <v>77093901.560000002</v>
      </c>
      <c r="E73" s="30">
        <v>16695756.27</v>
      </c>
    </row>
    <row r="74" spans="1:5">
      <c r="A74" s="33" t="s">
        <v>141</v>
      </c>
      <c r="B74" s="30">
        <v>389</v>
      </c>
      <c r="C74" s="30">
        <v>1273961750.5799999</v>
      </c>
      <c r="D74" s="30">
        <v>1273964667.79</v>
      </c>
      <c r="E74" s="30">
        <v>216261410.94</v>
      </c>
    </row>
    <row r="75" spans="1:5">
      <c r="A75" s="33" t="s">
        <v>142</v>
      </c>
      <c r="B75" s="30">
        <v>6194233</v>
      </c>
      <c r="C75" s="30">
        <v>75157537551.319992</v>
      </c>
      <c r="D75" s="30">
        <v>82100601076.819977</v>
      </c>
      <c r="E75" s="30">
        <v>8028011997.0200005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F566"/>
  <sheetViews>
    <sheetView workbookViewId="0">
      <selection activeCell="L24" sqref="L24"/>
    </sheetView>
  </sheetViews>
  <sheetFormatPr defaultRowHeight="15"/>
  <cols>
    <col min="1" max="1" width="13.5703125" customWidth="1"/>
    <col min="3" max="3" width="19.140625" style="57" customWidth="1"/>
    <col min="4" max="4" width="12.7109375" style="57" customWidth="1"/>
  </cols>
  <sheetData>
    <row r="1" spans="1:6">
      <c r="A1" s="115" t="s">
        <v>657</v>
      </c>
      <c r="B1" s="115"/>
      <c r="C1" s="115"/>
      <c r="D1" s="115"/>
      <c r="E1" s="115"/>
      <c r="F1" s="115"/>
    </row>
    <row r="3" spans="1:6">
      <c r="A3" s="3" t="s">
        <v>347</v>
      </c>
      <c r="B3" s="5" t="s">
        <v>1</v>
      </c>
    </row>
    <row r="5" spans="1:6">
      <c r="A5" s="44" t="s">
        <v>658</v>
      </c>
      <c r="B5" s="52" t="s">
        <v>540</v>
      </c>
      <c r="C5" s="111" t="s">
        <v>541</v>
      </c>
      <c r="D5" s="111" t="s">
        <v>659</v>
      </c>
    </row>
    <row r="6" spans="1:6">
      <c r="A6" s="4" t="s">
        <v>660</v>
      </c>
      <c r="B6" s="5">
        <v>140245</v>
      </c>
      <c r="C6" s="58"/>
      <c r="D6" s="58"/>
    </row>
    <row r="7" spans="1:6">
      <c r="A7" s="4" t="s">
        <v>661</v>
      </c>
      <c r="B7" s="5">
        <v>30214</v>
      </c>
      <c r="C7" s="58"/>
      <c r="D7" s="58"/>
    </row>
    <row r="8" spans="1:6">
      <c r="A8" s="4" t="s">
        <v>662</v>
      </c>
      <c r="B8" s="5">
        <v>1348474</v>
      </c>
      <c r="C8" s="58">
        <v>2274727</v>
      </c>
      <c r="D8" s="58">
        <v>1.69</v>
      </c>
    </row>
    <row r="9" spans="1:6">
      <c r="A9" s="4" t="s">
        <v>663</v>
      </c>
      <c r="B9" s="5">
        <v>15377</v>
      </c>
      <c r="C9" s="58">
        <v>20376</v>
      </c>
      <c r="D9" s="58">
        <v>1.33</v>
      </c>
    </row>
    <row r="10" spans="1:6">
      <c r="A10" s="4" t="s">
        <v>664</v>
      </c>
      <c r="B10" s="5">
        <v>29410</v>
      </c>
      <c r="C10" s="58">
        <v>29254</v>
      </c>
      <c r="D10" s="58">
        <v>0.99</v>
      </c>
    </row>
    <row r="11" spans="1:6">
      <c r="A11" s="4" t="s">
        <v>665</v>
      </c>
      <c r="B11" s="5">
        <v>1306</v>
      </c>
      <c r="C11" s="58">
        <v>1081</v>
      </c>
      <c r="D11" s="58">
        <v>0.83</v>
      </c>
    </row>
    <row r="12" spans="1:6">
      <c r="A12" s="4" t="s">
        <v>666</v>
      </c>
      <c r="B12" s="5">
        <v>40048</v>
      </c>
      <c r="C12" s="58"/>
      <c r="D12" s="58"/>
    </row>
    <row r="13" spans="1:6">
      <c r="A13" s="4" t="s">
        <v>667</v>
      </c>
      <c r="B13" s="5">
        <v>17254</v>
      </c>
      <c r="C13" s="58"/>
      <c r="D13" s="58"/>
    </row>
    <row r="14" spans="1:6">
      <c r="A14" s="4" t="s">
        <v>668</v>
      </c>
      <c r="B14" s="5">
        <v>1480</v>
      </c>
      <c r="C14" s="58">
        <v>1480</v>
      </c>
      <c r="D14" s="58">
        <v>1</v>
      </c>
    </row>
    <row r="15" spans="1:6">
      <c r="A15" s="4" t="s">
        <v>669</v>
      </c>
      <c r="B15" s="5">
        <v>6</v>
      </c>
      <c r="C15" s="58"/>
      <c r="D15" s="58"/>
    </row>
    <row r="16" spans="1:6">
      <c r="A16" s="4" t="s">
        <v>670</v>
      </c>
      <c r="B16" s="5">
        <v>550</v>
      </c>
      <c r="C16" s="58"/>
      <c r="D16" s="58"/>
    </row>
    <row r="17" spans="1:4">
      <c r="A17" s="4" t="s">
        <v>671</v>
      </c>
      <c r="B17" s="5">
        <v>96</v>
      </c>
      <c r="C17" s="58"/>
      <c r="D17" s="58"/>
    </row>
    <row r="18" spans="1:4">
      <c r="A18" s="4" t="s">
        <v>672</v>
      </c>
      <c r="B18" s="5">
        <v>1424783</v>
      </c>
      <c r="C18" s="58"/>
      <c r="D18" s="58"/>
    </row>
    <row r="19" spans="1:4">
      <c r="A19" s="4" t="s">
        <v>673</v>
      </c>
      <c r="B19" s="5">
        <v>304142</v>
      </c>
      <c r="C19" s="58"/>
      <c r="D19" s="58"/>
    </row>
    <row r="20" spans="1:4">
      <c r="A20" s="4" t="s">
        <v>674</v>
      </c>
      <c r="B20" s="5">
        <v>962</v>
      </c>
      <c r="C20" s="58"/>
      <c r="D20" s="58"/>
    </row>
    <row r="21" spans="1:4">
      <c r="A21" s="4" t="s">
        <v>675</v>
      </c>
      <c r="B21" s="5">
        <v>219</v>
      </c>
      <c r="C21" s="58"/>
      <c r="D21" s="58"/>
    </row>
    <row r="22" spans="1:4">
      <c r="A22" s="4" t="s">
        <v>676</v>
      </c>
      <c r="B22" s="5">
        <v>57779</v>
      </c>
      <c r="C22" s="58"/>
      <c r="D22" s="58"/>
    </row>
    <row r="23" spans="1:4">
      <c r="A23" s="4" t="s">
        <v>677</v>
      </c>
      <c r="B23" s="5">
        <v>11708</v>
      </c>
      <c r="C23" s="58"/>
      <c r="D23" s="58"/>
    </row>
    <row r="24" spans="1:4">
      <c r="A24" s="4" t="s">
        <v>678</v>
      </c>
      <c r="B24" s="5">
        <v>29762</v>
      </c>
      <c r="C24" s="58">
        <v>29762</v>
      </c>
      <c r="D24" s="58">
        <v>1</v>
      </c>
    </row>
    <row r="25" spans="1:4">
      <c r="A25" s="4" t="s">
        <v>679</v>
      </c>
      <c r="B25" s="5">
        <v>6207</v>
      </c>
      <c r="C25" s="58">
        <v>6207</v>
      </c>
      <c r="D25" s="58">
        <v>1</v>
      </c>
    </row>
    <row r="26" spans="1:4">
      <c r="A26" s="4" t="s">
        <v>680</v>
      </c>
      <c r="B26" s="5">
        <v>217</v>
      </c>
      <c r="C26" s="58"/>
      <c r="D26" s="58"/>
    </row>
    <row r="27" spans="1:4">
      <c r="A27" s="4" t="s">
        <v>681</v>
      </c>
      <c r="B27" s="5">
        <v>52</v>
      </c>
      <c r="C27" s="58"/>
      <c r="D27" s="58"/>
    </row>
    <row r="28" spans="1:4">
      <c r="A28" s="4" t="s">
        <v>682</v>
      </c>
      <c r="B28" s="5">
        <v>25828</v>
      </c>
      <c r="C28" s="58">
        <v>25828</v>
      </c>
      <c r="D28" s="58">
        <v>1</v>
      </c>
    </row>
    <row r="29" spans="1:4">
      <c r="A29" s="4" t="s">
        <v>683</v>
      </c>
      <c r="B29" s="5">
        <v>7064</v>
      </c>
      <c r="C29" s="58">
        <v>7064</v>
      </c>
      <c r="D29" s="58">
        <v>1</v>
      </c>
    </row>
    <row r="30" spans="1:4">
      <c r="A30" s="4" t="s">
        <v>684</v>
      </c>
      <c r="B30" s="5">
        <v>45065</v>
      </c>
      <c r="C30" s="58"/>
      <c r="D30" s="58"/>
    </row>
    <row r="31" spans="1:4">
      <c r="A31" s="4" t="s">
        <v>685</v>
      </c>
      <c r="B31" s="5">
        <v>18038</v>
      </c>
      <c r="C31" s="58"/>
      <c r="D31" s="58"/>
    </row>
    <row r="32" spans="1:4">
      <c r="A32" s="4" t="s">
        <v>686</v>
      </c>
      <c r="B32" s="5">
        <v>1519</v>
      </c>
      <c r="C32" s="58">
        <v>606079.86</v>
      </c>
      <c r="D32" s="58">
        <v>399</v>
      </c>
    </row>
    <row r="33" spans="1:4">
      <c r="A33" s="4" t="s">
        <v>687</v>
      </c>
      <c r="B33" s="5">
        <v>705</v>
      </c>
      <c r="C33" s="58">
        <v>154497.59</v>
      </c>
      <c r="D33" s="58">
        <v>219.15</v>
      </c>
    </row>
    <row r="34" spans="1:4">
      <c r="A34" s="4" t="s">
        <v>688</v>
      </c>
      <c r="B34" s="5">
        <v>12</v>
      </c>
      <c r="C34" s="58">
        <v>12</v>
      </c>
      <c r="D34" s="58">
        <v>1</v>
      </c>
    </row>
    <row r="35" spans="1:4">
      <c r="A35" s="4" t="s">
        <v>689</v>
      </c>
      <c r="B35" s="5">
        <v>3</v>
      </c>
      <c r="C35" s="58">
        <v>3</v>
      </c>
      <c r="D35" s="58">
        <v>1</v>
      </c>
    </row>
    <row r="36" spans="1:4">
      <c r="A36" s="4" t="s">
        <v>690</v>
      </c>
      <c r="B36" s="5">
        <v>2</v>
      </c>
      <c r="C36" s="58">
        <v>2</v>
      </c>
      <c r="D36" s="58">
        <v>1</v>
      </c>
    </row>
    <row r="37" spans="1:4">
      <c r="A37" s="4" t="s">
        <v>691</v>
      </c>
      <c r="B37" s="5">
        <v>1306283</v>
      </c>
      <c r="C37" s="58">
        <v>1213961778.74</v>
      </c>
      <c r="D37" s="58">
        <v>929.33</v>
      </c>
    </row>
    <row r="38" spans="1:4">
      <c r="A38" s="4" t="s">
        <v>692</v>
      </c>
      <c r="B38" s="5">
        <v>584530</v>
      </c>
      <c r="C38" s="58">
        <v>426501915.70999998</v>
      </c>
      <c r="D38" s="58">
        <v>729.65</v>
      </c>
    </row>
    <row r="39" spans="1:4">
      <c r="A39" s="4" t="s">
        <v>693</v>
      </c>
      <c r="B39" s="5">
        <v>34557</v>
      </c>
      <c r="C39" s="58">
        <v>26250877.059999999</v>
      </c>
      <c r="D39" s="58">
        <v>759.64</v>
      </c>
    </row>
    <row r="40" spans="1:4">
      <c r="A40" s="4" t="s">
        <v>694</v>
      </c>
      <c r="B40" s="5">
        <v>10097</v>
      </c>
      <c r="C40" s="58">
        <v>4106763.75</v>
      </c>
      <c r="D40" s="58">
        <v>406.73</v>
      </c>
    </row>
    <row r="41" spans="1:4">
      <c r="A41" s="4" t="s">
        <v>695</v>
      </c>
      <c r="B41" s="5">
        <v>254</v>
      </c>
      <c r="C41" s="58">
        <v>73775.240000000005</v>
      </c>
      <c r="D41" s="58">
        <v>290.45</v>
      </c>
    </row>
    <row r="42" spans="1:4">
      <c r="A42" s="4" t="s">
        <v>696</v>
      </c>
      <c r="B42" s="5">
        <v>211</v>
      </c>
      <c r="C42" s="58">
        <v>6338.29</v>
      </c>
      <c r="D42" s="58">
        <v>30.04</v>
      </c>
    </row>
    <row r="43" spans="1:4">
      <c r="A43" s="4" t="s">
        <v>697</v>
      </c>
      <c r="B43" s="5">
        <v>911</v>
      </c>
      <c r="C43" s="58">
        <v>730357.04</v>
      </c>
      <c r="D43" s="58">
        <v>801.71</v>
      </c>
    </row>
    <row r="44" spans="1:4">
      <c r="A44" s="4" t="s">
        <v>698</v>
      </c>
      <c r="B44" s="5">
        <v>366</v>
      </c>
      <c r="C44" s="58">
        <v>204350.9</v>
      </c>
      <c r="D44" s="58">
        <v>558.34</v>
      </c>
    </row>
    <row r="45" spans="1:4">
      <c r="A45" s="4" t="s">
        <v>699</v>
      </c>
      <c r="B45" s="5">
        <v>212</v>
      </c>
      <c r="C45" s="58">
        <v>110064</v>
      </c>
      <c r="D45" s="58">
        <v>519.16999999999996</v>
      </c>
    </row>
    <row r="46" spans="1:4">
      <c r="A46" s="4" t="s">
        <v>700</v>
      </c>
      <c r="B46" s="5">
        <v>193</v>
      </c>
      <c r="C46" s="58">
        <v>15840.24</v>
      </c>
      <c r="D46" s="58">
        <v>82.07</v>
      </c>
    </row>
    <row r="47" spans="1:4">
      <c r="A47" s="4" t="s">
        <v>701</v>
      </c>
      <c r="B47" s="5">
        <v>2830002</v>
      </c>
      <c r="C47" s="58">
        <v>2567873234</v>
      </c>
      <c r="D47" s="58">
        <v>907.38</v>
      </c>
    </row>
    <row r="48" spans="1:4">
      <c r="A48" s="4" t="s">
        <v>702</v>
      </c>
      <c r="B48" s="5">
        <v>1965197</v>
      </c>
      <c r="C48" s="58"/>
      <c r="D48" s="58"/>
    </row>
    <row r="49" spans="1:4">
      <c r="A49" s="4" t="s">
        <v>703</v>
      </c>
      <c r="B49" s="5">
        <v>269651</v>
      </c>
      <c r="C49" s="58">
        <v>20235036</v>
      </c>
      <c r="D49" s="58">
        <v>75.040000000000006</v>
      </c>
    </row>
    <row r="50" spans="1:4">
      <c r="A50" s="4" t="s">
        <v>704</v>
      </c>
      <c r="B50" s="5">
        <v>80484</v>
      </c>
      <c r="C50" s="58"/>
      <c r="D50" s="58"/>
    </row>
    <row r="51" spans="1:4">
      <c r="A51" s="4" t="s">
        <v>705</v>
      </c>
      <c r="B51" s="5">
        <v>42709</v>
      </c>
      <c r="C51" s="58">
        <v>2924237</v>
      </c>
      <c r="D51" s="58">
        <v>68.47</v>
      </c>
    </row>
    <row r="52" spans="1:4">
      <c r="A52" s="4" t="s">
        <v>706</v>
      </c>
      <c r="B52" s="5">
        <v>8024</v>
      </c>
      <c r="C52" s="58"/>
      <c r="D52" s="58"/>
    </row>
    <row r="53" spans="1:4">
      <c r="A53" s="4" t="s">
        <v>707</v>
      </c>
      <c r="B53" s="5">
        <v>2837422</v>
      </c>
      <c r="C53" s="58">
        <v>32665298</v>
      </c>
      <c r="D53" s="58">
        <v>11.51</v>
      </c>
    </row>
    <row r="54" spans="1:4">
      <c r="A54" s="4" t="s">
        <v>708</v>
      </c>
      <c r="B54" s="5">
        <v>266607</v>
      </c>
      <c r="C54" s="58">
        <v>2157272</v>
      </c>
      <c r="D54" s="58">
        <v>8.09</v>
      </c>
    </row>
    <row r="55" spans="1:4">
      <c r="A55" s="4" t="s">
        <v>709</v>
      </c>
      <c r="B55" s="5">
        <v>41311</v>
      </c>
      <c r="C55" s="58">
        <v>287629</v>
      </c>
      <c r="D55" s="58">
        <v>6.96</v>
      </c>
    </row>
    <row r="56" spans="1:4">
      <c r="A56" s="4" t="s">
        <v>710</v>
      </c>
      <c r="B56" s="5">
        <v>315349</v>
      </c>
      <c r="C56" s="58">
        <v>220770037.53999999</v>
      </c>
      <c r="D56" s="58">
        <v>700.08</v>
      </c>
    </row>
    <row r="57" spans="1:4">
      <c r="A57" s="4" t="s">
        <v>711</v>
      </c>
      <c r="B57" s="5">
        <v>110295</v>
      </c>
      <c r="C57" s="58">
        <v>67919758.299999997</v>
      </c>
      <c r="D57" s="58">
        <v>615.79999999999995</v>
      </c>
    </row>
    <row r="58" spans="1:4">
      <c r="A58" s="4" t="s">
        <v>712</v>
      </c>
      <c r="B58" s="5">
        <v>568779</v>
      </c>
      <c r="C58" s="58">
        <v>1926578440.8499999</v>
      </c>
      <c r="D58" s="58">
        <v>3387.22</v>
      </c>
    </row>
    <row r="59" spans="1:4">
      <c r="A59" s="4" t="s">
        <v>713</v>
      </c>
      <c r="B59" s="5">
        <v>271775</v>
      </c>
      <c r="C59" s="58">
        <v>912723997.24000001</v>
      </c>
      <c r="D59" s="58">
        <v>3358.38</v>
      </c>
    </row>
    <row r="60" spans="1:4">
      <c r="A60" s="4" t="s">
        <v>714</v>
      </c>
      <c r="B60" s="5">
        <v>368229</v>
      </c>
      <c r="C60" s="58">
        <v>2155561365.8299999</v>
      </c>
      <c r="D60" s="58">
        <v>5853.86</v>
      </c>
    </row>
    <row r="61" spans="1:4">
      <c r="A61" s="4" t="s">
        <v>715</v>
      </c>
      <c r="B61" s="5">
        <v>126908</v>
      </c>
      <c r="C61" s="58">
        <v>691159412.42999995</v>
      </c>
      <c r="D61" s="58">
        <v>5446.15</v>
      </c>
    </row>
    <row r="62" spans="1:4">
      <c r="A62" s="4" t="s">
        <v>716</v>
      </c>
      <c r="B62" s="5">
        <v>1783</v>
      </c>
      <c r="C62" s="58">
        <v>10093594.26</v>
      </c>
      <c r="D62" s="58">
        <v>5661.02</v>
      </c>
    </row>
    <row r="63" spans="1:4">
      <c r="A63" s="4" t="s">
        <v>717</v>
      </c>
      <c r="B63" s="5">
        <v>474</v>
      </c>
      <c r="C63" s="58">
        <v>2821623.08</v>
      </c>
      <c r="D63" s="58">
        <v>5952.79</v>
      </c>
    </row>
    <row r="64" spans="1:4">
      <c r="A64" s="4" t="s">
        <v>718</v>
      </c>
      <c r="B64" s="5">
        <v>1127</v>
      </c>
      <c r="C64" s="58">
        <v>5834497.9299999997</v>
      </c>
      <c r="D64" s="58">
        <v>5177.0200000000004</v>
      </c>
    </row>
    <row r="65" spans="1:4">
      <c r="A65" s="4" t="s">
        <v>719</v>
      </c>
      <c r="B65" s="5">
        <v>268</v>
      </c>
      <c r="C65" s="58">
        <v>1202840.06</v>
      </c>
      <c r="D65" s="58">
        <v>4488.21</v>
      </c>
    </row>
    <row r="66" spans="1:4">
      <c r="A66" s="4" t="s">
        <v>720</v>
      </c>
      <c r="B66" s="5">
        <v>3150</v>
      </c>
      <c r="C66" s="58">
        <v>30601167.420000002</v>
      </c>
      <c r="D66" s="58">
        <v>9714.66</v>
      </c>
    </row>
    <row r="67" spans="1:4">
      <c r="A67" s="4" t="s">
        <v>721</v>
      </c>
      <c r="B67" s="5">
        <v>844</v>
      </c>
      <c r="C67" s="58">
        <v>5720688.2800000003</v>
      </c>
      <c r="D67" s="58">
        <v>6778.07</v>
      </c>
    </row>
    <row r="68" spans="1:4">
      <c r="A68" s="4" t="s">
        <v>722</v>
      </c>
      <c r="B68" s="5">
        <v>3885</v>
      </c>
      <c r="C68" s="58">
        <v>18913125.84</v>
      </c>
      <c r="D68" s="58">
        <v>4868.24</v>
      </c>
    </row>
    <row r="69" spans="1:4">
      <c r="A69" s="4" t="s">
        <v>723</v>
      </c>
      <c r="B69" s="5">
        <v>1491</v>
      </c>
      <c r="C69" s="58">
        <v>2964761.09</v>
      </c>
      <c r="D69" s="58">
        <v>1988.44</v>
      </c>
    </row>
    <row r="70" spans="1:4">
      <c r="A70" s="4" t="s">
        <v>724</v>
      </c>
      <c r="B70" s="5">
        <v>360</v>
      </c>
      <c r="C70" s="58">
        <v>674055.91</v>
      </c>
      <c r="D70" s="58">
        <v>1872.38</v>
      </c>
    </row>
    <row r="71" spans="1:4">
      <c r="A71" s="4" t="s">
        <v>725</v>
      </c>
      <c r="B71" s="5">
        <v>220</v>
      </c>
      <c r="C71" s="58">
        <v>134196.69</v>
      </c>
      <c r="D71" s="58">
        <v>609.98</v>
      </c>
    </row>
    <row r="72" spans="1:4">
      <c r="A72" s="4" t="s">
        <v>726</v>
      </c>
      <c r="B72" s="5">
        <v>9005</v>
      </c>
      <c r="C72" s="58">
        <v>37453860.979999997</v>
      </c>
      <c r="D72" s="58">
        <v>4159.2299999999996</v>
      </c>
    </row>
    <row r="73" spans="1:4">
      <c r="A73" s="4" t="s">
        <v>727</v>
      </c>
      <c r="B73" s="5">
        <v>3216</v>
      </c>
      <c r="C73" s="58">
        <v>12050213.67</v>
      </c>
      <c r="D73" s="58">
        <v>3746.96</v>
      </c>
    </row>
    <row r="74" spans="1:4">
      <c r="A74" s="4" t="s">
        <v>728</v>
      </c>
      <c r="B74" s="5">
        <v>46181</v>
      </c>
      <c r="C74" s="58">
        <v>27032484.550000001</v>
      </c>
      <c r="D74" s="58">
        <v>585.36</v>
      </c>
    </row>
    <row r="75" spans="1:4">
      <c r="A75" s="4" t="s">
        <v>729</v>
      </c>
      <c r="B75" s="5">
        <v>16961</v>
      </c>
      <c r="C75" s="58">
        <v>9486927.4299999997</v>
      </c>
      <c r="D75" s="58">
        <v>559.34</v>
      </c>
    </row>
    <row r="76" spans="1:4">
      <c r="A76" s="4" t="s">
        <v>730</v>
      </c>
      <c r="B76" s="5">
        <v>700</v>
      </c>
      <c r="C76" s="58">
        <v>1838545</v>
      </c>
      <c r="D76" s="58">
        <v>2626.49</v>
      </c>
    </row>
    <row r="77" spans="1:4">
      <c r="A77" s="4" t="s">
        <v>731</v>
      </c>
      <c r="B77" s="5">
        <v>227</v>
      </c>
      <c r="C77" s="58">
        <v>404615.91</v>
      </c>
      <c r="D77" s="58">
        <v>1782.45</v>
      </c>
    </row>
    <row r="78" spans="1:4">
      <c r="A78" s="4" t="s">
        <v>732</v>
      </c>
      <c r="B78" s="5">
        <v>987</v>
      </c>
      <c r="C78" s="58">
        <v>809295.25</v>
      </c>
      <c r="D78" s="58">
        <v>819.95</v>
      </c>
    </row>
    <row r="79" spans="1:4">
      <c r="A79" s="4" t="s">
        <v>733</v>
      </c>
      <c r="B79" s="5">
        <v>350</v>
      </c>
      <c r="C79" s="58">
        <v>250236.22</v>
      </c>
      <c r="D79" s="58">
        <v>714.96</v>
      </c>
    </row>
    <row r="80" spans="1:4">
      <c r="A80" s="4" t="s">
        <v>734</v>
      </c>
      <c r="B80" s="5">
        <v>53611</v>
      </c>
      <c r="C80" s="58">
        <v>16770834.539999999</v>
      </c>
      <c r="D80" s="58">
        <v>312.82</v>
      </c>
    </row>
    <row r="81" spans="1:4">
      <c r="A81" s="4" t="s">
        <v>735</v>
      </c>
      <c r="B81" s="5">
        <v>17134</v>
      </c>
      <c r="C81" s="58">
        <v>4258451.3499999996</v>
      </c>
      <c r="D81" s="58">
        <v>248.54</v>
      </c>
    </row>
    <row r="82" spans="1:4">
      <c r="A82" s="4" t="s">
        <v>736</v>
      </c>
      <c r="B82" s="5">
        <v>44163</v>
      </c>
      <c r="C82" s="58">
        <v>38620353.200000003</v>
      </c>
      <c r="D82" s="58">
        <v>874.5</v>
      </c>
    </row>
    <row r="83" spans="1:4">
      <c r="A83" s="4" t="s">
        <v>737</v>
      </c>
      <c r="B83" s="5">
        <v>17576</v>
      </c>
      <c r="C83" s="58">
        <v>15403605.960000001</v>
      </c>
      <c r="D83" s="58">
        <v>876.4</v>
      </c>
    </row>
    <row r="84" spans="1:4">
      <c r="A84" s="4" t="s">
        <v>738</v>
      </c>
      <c r="B84" s="5">
        <v>124673</v>
      </c>
      <c r="C84" s="58">
        <v>170234837.66999999</v>
      </c>
      <c r="D84" s="58">
        <v>1365.45</v>
      </c>
    </row>
    <row r="85" spans="1:4">
      <c r="A85" s="4" t="s">
        <v>739</v>
      </c>
      <c r="B85" s="5">
        <v>30978</v>
      </c>
      <c r="C85" s="58">
        <v>40140655.119999997</v>
      </c>
      <c r="D85" s="58">
        <v>1295.78</v>
      </c>
    </row>
    <row r="86" spans="1:4">
      <c r="A86" s="4" t="s">
        <v>740</v>
      </c>
      <c r="B86" s="5">
        <v>26</v>
      </c>
      <c r="C86" s="58">
        <v>56487.11</v>
      </c>
      <c r="D86" s="58">
        <v>2172.58</v>
      </c>
    </row>
    <row r="87" spans="1:4">
      <c r="A87" s="4" t="s">
        <v>741</v>
      </c>
      <c r="B87" s="5">
        <v>11</v>
      </c>
      <c r="C87" s="58">
        <v>23871.599999999999</v>
      </c>
      <c r="D87" s="58">
        <v>2170.15</v>
      </c>
    </row>
    <row r="88" spans="1:4">
      <c r="A88" s="4" t="s">
        <v>742</v>
      </c>
      <c r="B88" s="5">
        <v>13224</v>
      </c>
      <c r="C88" s="58">
        <v>10213420.15</v>
      </c>
      <c r="D88" s="58">
        <v>772.34</v>
      </c>
    </row>
    <row r="89" spans="1:4">
      <c r="A89" s="4" t="s">
        <v>743</v>
      </c>
      <c r="B89" s="5">
        <v>4275</v>
      </c>
      <c r="C89" s="58">
        <v>1832828.94</v>
      </c>
      <c r="D89" s="58">
        <v>428.73</v>
      </c>
    </row>
    <row r="90" spans="1:4">
      <c r="A90" s="4" t="s">
        <v>744</v>
      </c>
      <c r="B90" s="5">
        <v>253</v>
      </c>
      <c r="C90" s="58">
        <v>81899.13</v>
      </c>
      <c r="D90" s="58">
        <v>323.70999999999998</v>
      </c>
    </row>
    <row r="91" spans="1:4">
      <c r="A91" s="4" t="s">
        <v>745</v>
      </c>
      <c r="B91" s="5">
        <v>193</v>
      </c>
      <c r="C91" s="58">
        <v>26667.38</v>
      </c>
      <c r="D91" s="58">
        <v>138.16999999999999</v>
      </c>
    </row>
    <row r="92" spans="1:4">
      <c r="A92" s="4" t="s">
        <v>746</v>
      </c>
      <c r="B92" s="5">
        <v>242</v>
      </c>
      <c r="C92" s="58">
        <v>360367.06</v>
      </c>
      <c r="D92" s="58">
        <v>1489.12</v>
      </c>
    </row>
    <row r="93" spans="1:4">
      <c r="A93" s="4" t="s">
        <v>747</v>
      </c>
      <c r="B93" s="5">
        <v>191</v>
      </c>
      <c r="C93" s="58">
        <v>71213.13</v>
      </c>
      <c r="D93" s="58">
        <v>372.84</v>
      </c>
    </row>
    <row r="94" spans="1:4">
      <c r="A94" s="4" t="s">
        <v>748</v>
      </c>
      <c r="B94" s="5">
        <v>242</v>
      </c>
      <c r="C94" s="58">
        <v>602977.62</v>
      </c>
      <c r="D94" s="58">
        <v>2491.64</v>
      </c>
    </row>
    <row r="95" spans="1:4">
      <c r="A95" s="4" t="s">
        <v>749</v>
      </c>
      <c r="B95" s="5">
        <v>191</v>
      </c>
      <c r="C95" s="58">
        <v>265705.34000000003</v>
      </c>
      <c r="D95" s="58">
        <v>1391.13</v>
      </c>
    </row>
    <row r="96" spans="1:4">
      <c r="A96" s="4" t="s">
        <v>750</v>
      </c>
      <c r="B96" s="5">
        <v>662</v>
      </c>
      <c r="C96" s="58">
        <v>5453698.6600000001</v>
      </c>
      <c r="D96" s="58">
        <v>8238.2199999999993</v>
      </c>
    </row>
    <row r="97" spans="1:4">
      <c r="A97" s="4" t="s">
        <v>751</v>
      </c>
      <c r="B97" s="5">
        <v>396</v>
      </c>
      <c r="C97" s="58">
        <v>2623020.48</v>
      </c>
      <c r="D97" s="58">
        <v>6623.79</v>
      </c>
    </row>
    <row r="98" spans="1:4">
      <c r="A98" s="4" t="s">
        <v>752</v>
      </c>
      <c r="B98" s="5">
        <v>394</v>
      </c>
      <c r="C98" s="58">
        <v>724249.14</v>
      </c>
      <c r="D98" s="58">
        <v>1838.2</v>
      </c>
    </row>
    <row r="99" spans="1:4">
      <c r="A99" s="4" t="s">
        <v>753</v>
      </c>
      <c r="B99" s="5">
        <v>271</v>
      </c>
      <c r="C99" s="58">
        <v>424394.34</v>
      </c>
      <c r="D99" s="58">
        <v>1566.03</v>
      </c>
    </row>
    <row r="100" spans="1:4">
      <c r="A100" s="4" t="s">
        <v>754</v>
      </c>
      <c r="B100" s="5">
        <v>26477</v>
      </c>
      <c r="C100" s="58">
        <v>38939</v>
      </c>
      <c r="D100" s="58">
        <v>1.47</v>
      </c>
    </row>
    <row r="101" spans="1:4">
      <c r="A101" s="4" t="s">
        <v>755</v>
      </c>
      <c r="B101" s="5">
        <v>159</v>
      </c>
      <c r="C101" s="58">
        <v>281</v>
      </c>
      <c r="D101" s="58">
        <v>1.77</v>
      </c>
    </row>
    <row r="102" spans="1:4">
      <c r="A102" s="4" t="s">
        <v>756</v>
      </c>
      <c r="B102" s="5">
        <v>1248789</v>
      </c>
      <c r="C102" s="58"/>
      <c r="D102" s="58"/>
    </row>
    <row r="103" spans="1:4">
      <c r="A103" s="4" t="s">
        <v>757</v>
      </c>
      <c r="B103" s="5">
        <v>4121215</v>
      </c>
      <c r="C103" s="58"/>
      <c r="D103" s="58"/>
    </row>
    <row r="104" spans="1:4">
      <c r="A104" s="4" t="s">
        <v>758</v>
      </c>
      <c r="B104" s="5">
        <v>1026092</v>
      </c>
      <c r="C104" s="58"/>
      <c r="D104" s="58"/>
    </row>
    <row r="105" spans="1:4">
      <c r="A105" s="4" t="s">
        <v>759</v>
      </c>
      <c r="B105" s="5">
        <v>237398</v>
      </c>
      <c r="C105" s="58"/>
      <c r="D105" s="58"/>
    </row>
    <row r="106" spans="1:4">
      <c r="A106" s="4" t="s">
        <v>760</v>
      </c>
      <c r="B106" s="5">
        <v>127212</v>
      </c>
      <c r="C106" s="58"/>
      <c r="D106" s="58"/>
    </row>
    <row r="107" spans="1:4">
      <c r="A107" s="4" t="s">
        <v>761</v>
      </c>
      <c r="B107" s="5">
        <v>29335</v>
      </c>
      <c r="C107" s="58"/>
      <c r="D107" s="58"/>
    </row>
    <row r="108" spans="1:4">
      <c r="A108" s="4" t="s">
        <v>762</v>
      </c>
      <c r="B108" s="5">
        <v>4121215</v>
      </c>
      <c r="C108" s="58"/>
      <c r="D108" s="58"/>
    </row>
    <row r="109" spans="1:4">
      <c r="A109" s="4" t="s">
        <v>763</v>
      </c>
      <c r="B109" s="5">
        <v>835208</v>
      </c>
      <c r="C109" s="58"/>
      <c r="D109" s="58"/>
    </row>
    <row r="110" spans="1:4">
      <c r="A110" s="4" t="s">
        <v>764</v>
      </c>
      <c r="B110" s="5">
        <v>3520026</v>
      </c>
      <c r="C110" s="58"/>
      <c r="D110" s="58"/>
    </row>
    <row r="111" spans="1:4">
      <c r="A111" s="4" t="s">
        <v>765</v>
      </c>
      <c r="B111" s="5">
        <v>990854</v>
      </c>
      <c r="C111" s="58"/>
      <c r="D111" s="58"/>
    </row>
    <row r="112" spans="1:4">
      <c r="A112" s="4" t="s">
        <v>766</v>
      </c>
      <c r="B112" s="5">
        <v>4121215</v>
      </c>
      <c r="C112" s="58"/>
      <c r="D112" s="58"/>
    </row>
    <row r="113" spans="1:4">
      <c r="A113" s="4" t="s">
        <v>767</v>
      </c>
      <c r="B113" s="5">
        <v>146730</v>
      </c>
      <c r="C113" s="58"/>
      <c r="D113" s="58"/>
    </row>
    <row r="114" spans="1:4">
      <c r="A114" s="4" t="s">
        <v>768</v>
      </c>
      <c r="B114" s="5">
        <v>1026073</v>
      </c>
      <c r="C114" s="58"/>
      <c r="D114" s="58"/>
    </row>
    <row r="115" spans="1:4">
      <c r="A115" s="4" t="s">
        <v>769</v>
      </c>
      <c r="B115" s="5">
        <v>250177</v>
      </c>
      <c r="C115" s="58"/>
      <c r="D115" s="58"/>
    </row>
    <row r="116" spans="1:4">
      <c r="A116" s="4" t="s">
        <v>770</v>
      </c>
      <c r="B116" s="5">
        <v>822549</v>
      </c>
      <c r="C116" s="58"/>
      <c r="D116" s="58"/>
    </row>
    <row r="117" spans="1:4">
      <c r="A117" s="4" t="s">
        <v>771</v>
      </c>
      <c r="B117" s="5">
        <v>290036</v>
      </c>
      <c r="C117" s="58"/>
      <c r="D117" s="58"/>
    </row>
    <row r="118" spans="1:4">
      <c r="A118" s="4" t="s">
        <v>772</v>
      </c>
      <c r="B118" s="5">
        <v>1026092</v>
      </c>
      <c r="C118" s="58"/>
      <c r="D118" s="58"/>
    </row>
    <row r="119" spans="1:4">
      <c r="A119" s="4" t="s">
        <v>773</v>
      </c>
      <c r="B119" s="5">
        <v>33846</v>
      </c>
      <c r="C119" s="58"/>
      <c r="D119" s="58"/>
    </row>
    <row r="120" spans="1:4">
      <c r="A120" s="4" t="s">
        <v>774</v>
      </c>
      <c r="B120" s="5">
        <v>237395</v>
      </c>
      <c r="C120" s="58"/>
      <c r="D120" s="58"/>
    </row>
    <row r="121" spans="1:4">
      <c r="A121" s="4" t="s">
        <v>775</v>
      </c>
      <c r="B121" s="5">
        <v>55283</v>
      </c>
      <c r="C121" s="58"/>
      <c r="D121" s="58"/>
    </row>
    <row r="122" spans="1:4">
      <c r="A122" s="4" t="s">
        <v>776</v>
      </c>
      <c r="B122" s="5">
        <v>179381</v>
      </c>
      <c r="C122" s="58"/>
      <c r="D122" s="58"/>
    </row>
    <row r="123" spans="1:4">
      <c r="A123" s="4" t="s">
        <v>777</v>
      </c>
      <c r="B123" s="5">
        <v>75741</v>
      </c>
      <c r="C123" s="58"/>
      <c r="D123" s="58"/>
    </row>
    <row r="124" spans="1:4">
      <c r="A124" s="4" t="s">
        <v>778</v>
      </c>
      <c r="B124" s="5">
        <v>237398</v>
      </c>
      <c r="C124" s="58"/>
      <c r="D124" s="58"/>
    </row>
    <row r="125" spans="1:4">
      <c r="A125" s="4" t="s">
        <v>779</v>
      </c>
      <c r="B125" s="5">
        <v>9099</v>
      </c>
      <c r="C125" s="58"/>
      <c r="D125" s="58"/>
    </row>
    <row r="126" spans="1:4">
      <c r="A126" s="4" t="s">
        <v>780</v>
      </c>
      <c r="B126" s="5">
        <v>1869737</v>
      </c>
      <c r="C126" s="58">
        <v>384513</v>
      </c>
      <c r="D126" s="58">
        <v>0.21</v>
      </c>
    </row>
    <row r="127" spans="1:4">
      <c r="A127" s="4" t="s">
        <v>781</v>
      </c>
      <c r="B127" s="5">
        <v>2252</v>
      </c>
      <c r="C127" s="58">
        <v>112927</v>
      </c>
      <c r="D127" s="58">
        <v>50.15</v>
      </c>
    </row>
    <row r="128" spans="1:4">
      <c r="A128" s="4" t="s">
        <v>782</v>
      </c>
      <c r="B128" s="5">
        <v>450</v>
      </c>
      <c r="C128" s="58">
        <v>23384</v>
      </c>
      <c r="D128" s="58">
        <v>51.96</v>
      </c>
    </row>
    <row r="129" spans="1:4">
      <c r="A129" s="4" t="s">
        <v>783</v>
      </c>
      <c r="B129" s="5">
        <v>999485</v>
      </c>
      <c r="C129" s="58"/>
      <c r="D129" s="58"/>
    </row>
    <row r="130" spans="1:4">
      <c r="A130" s="4" t="s">
        <v>784</v>
      </c>
      <c r="B130" s="5">
        <v>498662</v>
      </c>
      <c r="C130" s="58"/>
      <c r="D130" s="58"/>
    </row>
    <row r="131" spans="1:4">
      <c r="A131" s="4" t="s">
        <v>785</v>
      </c>
      <c r="B131" s="5">
        <v>120672</v>
      </c>
      <c r="C131" s="58"/>
      <c r="D131" s="58"/>
    </row>
    <row r="132" spans="1:4">
      <c r="A132" s="4" t="s">
        <v>786</v>
      </c>
      <c r="B132" s="5">
        <v>2729</v>
      </c>
      <c r="C132" s="58">
        <v>87042925.439999998</v>
      </c>
      <c r="D132" s="58">
        <v>31895.54</v>
      </c>
    </row>
    <row r="133" spans="1:4">
      <c r="A133" s="4" t="s">
        <v>787</v>
      </c>
      <c r="B133" s="5">
        <v>2</v>
      </c>
      <c r="C133" s="58">
        <v>14470.37</v>
      </c>
      <c r="D133" s="58">
        <v>7235.19</v>
      </c>
    </row>
    <row r="134" spans="1:4">
      <c r="A134" s="4" t="s">
        <v>788</v>
      </c>
      <c r="B134" s="5">
        <v>439</v>
      </c>
      <c r="C134" s="58">
        <v>3654977.03</v>
      </c>
      <c r="D134" s="58">
        <v>8325.69</v>
      </c>
    </row>
    <row r="135" spans="1:4">
      <c r="A135" s="4" t="s">
        <v>789</v>
      </c>
      <c r="B135" s="5">
        <v>23383</v>
      </c>
      <c r="C135" s="58">
        <v>669873317.88</v>
      </c>
      <c r="D135" s="58">
        <v>28647.88</v>
      </c>
    </row>
    <row r="136" spans="1:4">
      <c r="A136" s="4" t="s">
        <v>790</v>
      </c>
      <c r="B136" s="5">
        <v>150</v>
      </c>
      <c r="C136" s="58">
        <v>1254056.8999999999</v>
      </c>
      <c r="D136" s="58">
        <v>8360.3799999999992</v>
      </c>
    </row>
    <row r="137" spans="1:4">
      <c r="A137" s="4" t="s">
        <v>791</v>
      </c>
      <c r="B137" s="5">
        <v>23298</v>
      </c>
      <c r="C137" s="58">
        <v>92063344.340000004</v>
      </c>
      <c r="D137" s="58">
        <v>3951.56</v>
      </c>
    </row>
    <row r="138" spans="1:4">
      <c r="A138" s="4" t="s">
        <v>792</v>
      </c>
      <c r="B138" s="5">
        <v>143</v>
      </c>
      <c r="C138" s="58">
        <v>139410.19</v>
      </c>
      <c r="D138" s="58">
        <v>974.9</v>
      </c>
    </row>
    <row r="139" spans="1:4">
      <c r="A139" s="4" t="s">
        <v>793</v>
      </c>
      <c r="B139" s="5">
        <v>205</v>
      </c>
      <c r="C139" s="58">
        <v>431550.95</v>
      </c>
      <c r="D139" s="58">
        <v>2105.13</v>
      </c>
    </row>
    <row r="140" spans="1:4">
      <c r="A140" s="4" t="s">
        <v>794</v>
      </c>
      <c r="B140" s="5">
        <v>1</v>
      </c>
      <c r="C140" s="58">
        <v>398.73</v>
      </c>
      <c r="D140" s="58">
        <v>398.73</v>
      </c>
    </row>
    <row r="141" spans="1:4">
      <c r="A141" s="4" t="s">
        <v>795</v>
      </c>
      <c r="B141" s="5">
        <v>95</v>
      </c>
      <c r="C141" s="58">
        <v>25058.76</v>
      </c>
      <c r="D141" s="58">
        <v>263.77999999999997</v>
      </c>
    </row>
    <row r="142" spans="1:4">
      <c r="A142" s="4" t="s">
        <v>796</v>
      </c>
      <c r="B142" s="5">
        <v>1397</v>
      </c>
      <c r="C142" s="58">
        <v>35506003.109999999</v>
      </c>
      <c r="D142" s="58">
        <v>25415.89</v>
      </c>
    </row>
    <row r="143" spans="1:4">
      <c r="A143" s="4" t="s">
        <v>797</v>
      </c>
      <c r="B143" s="5">
        <v>6</v>
      </c>
      <c r="C143" s="58">
        <v>100155.75</v>
      </c>
      <c r="D143" s="58">
        <v>16692.63</v>
      </c>
    </row>
    <row r="144" spans="1:4">
      <c r="A144" s="4" t="s">
        <v>798</v>
      </c>
      <c r="B144" s="5">
        <v>149</v>
      </c>
      <c r="C144" s="58">
        <v>714459.51</v>
      </c>
      <c r="D144" s="58">
        <v>4795.03</v>
      </c>
    </row>
    <row r="145" spans="1:4">
      <c r="A145" s="4" t="s">
        <v>799</v>
      </c>
      <c r="B145" s="5">
        <v>14</v>
      </c>
      <c r="C145" s="58">
        <v>190478.97</v>
      </c>
      <c r="D145" s="58">
        <v>13605.64</v>
      </c>
    </row>
    <row r="146" spans="1:4">
      <c r="A146" s="4" t="s">
        <v>800</v>
      </c>
      <c r="B146" s="5">
        <v>29852</v>
      </c>
      <c r="C146" s="58">
        <v>1227955541.1199999</v>
      </c>
      <c r="D146" s="58">
        <v>41134.78</v>
      </c>
    </row>
    <row r="147" spans="1:4">
      <c r="A147" s="4" t="s">
        <v>801</v>
      </c>
      <c r="B147" s="5">
        <v>8178</v>
      </c>
      <c r="C147" s="58">
        <v>208315222.36000001</v>
      </c>
      <c r="D147" s="58">
        <v>25472.639999999999</v>
      </c>
    </row>
    <row r="148" spans="1:4">
      <c r="A148" s="4" t="s">
        <v>802</v>
      </c>
      <c r="B148" s="5">
        <v>28550</v>
      </c>
      <c r="C148" s="58">
        <v>122836630.22</v>
      </c>
      <c r="D148" s="58">
        <v>4302.51</v>
      </c>
    </row>
    <row r="149" spans="1:4">
      <c r="A149" s="4" t="s">
        <v>803</v>
      </c>
      <c r="B149" s="5">
        <v>7779</v>
      </c>
      <c r="C149" s="58">
        <v>20769811.390000001</v>
      </c>
      <c r="D149" s="58">
        <v>2669.98</v>
      </c>
    </row>
    <row r="150" spans="1:4">
      <c r="A150" s="4" t="s">
        <v>804</v>
      </c>
      <c r="B150" s="5">
        <v>5716</v>
      </c>
      <c r="C150" s="58">
        <v>105327118.36</v>
      </c>
      <c r="D150" s="58">
        <v>18426.72</v>
      </c>
    </row>
    <row r="151" spans="1:4">
      <c r="A151" s="4" t="s">
        <v>805</v>
      </c>
      <c r="B151" s="5">
        <v>1721</v>
      </c>
      <c r="C151" s="58">
        <v>15254864.68</v>
      </c>
      <c r="D151" s="58">
        <v>8863.9500000000007</v>
      </c>
    </row>
    <row r="152" spans="1:4">
      <c r="A152" s="4" t="s">
        <v>806</v>
      </c>
      <c r="B152" s="5">
        <v>1332</v>
      </c>
      <c r="C152" s="58">
        <v>722849.99</v>
      </c>
      <c r="D152" s="58">
        <v>542.67999999999995</v>
      </c>
    </row>
    <row r="153" spans="1:4">
      <c r="A153" s="4" t="s">
        <v>807</v>
      </c>
      <c r="B153" s="5">
        <v>386</v>
      </c>
      <c r="C153" s="58">
        <v>165902.25</v>
      </c>
      <c r="D153" s="58">
        <v>429.8</v>
      </c>
    </row>
    <row r="154" spans="1:4">
      <c r="A154" s="4" t="s">
        <v>808</v>
      </c>
      <c r="B154" s="5">
        <v>2171505</v>
      </c>
      <c r="C154" s="58">
        <v>23172145779.34</v>
      </c>
      <c r="D154" s="58">
        <v>10671.01</v>
      </c>
    </row>
    <row r="155" spans="1:4">
      <c r="A155" s="4" t="s">
        <v>809</v>
      </c>
      <c r="B155" s="5">
        <v>728015</v>
      </c>
      <c r="C155" s="58">
        <v>7678489464.9399996</v>
      </c>
      <c r="D155" s="58">
        <v>10547.16</v>
      </c>
    </row>
    <row r="156" spans="1:4">
      <c r="A156" s="4" t="s">
        <v>810</v>
      </c>
      <c r="B156" s="5">
        <v>2040420</v>
      </c>
      <c r="C156" s="58">
        <v>18055508748.790001</v>
      </c>
      <c r="D156" s="58">
        <v>8848.92</v>
      </c>
    </row>
    <row r="157" spans="1:4">
      <c r="A157" s="4" t="s">
        <v>811</v>
      </c>
      <c r="B157" s="5">
        <v>505886</v>
      </c>
      <c r="C157" s="58">
        <v>3793534464.8299999</v>
      </c>
      <c r="D157" s="58">
        <v>7498.79</v>
      </c>
    </row>
    <row r="158" spans="1:4">
      <c r="A158" s="4" t="s">
        <v>812</v>
      </c>
      <c r="B158" s="5">
        <v>1115</v>
      </c>
      <c r="C158" s="58">
        <v>1827171.45</v>
      </c>
      <c r="D158" s="58">
        <v>1638.72</v>
      </c>
    </row>
    <row r="159" spans="1:4">
      <c r="A159" s="4" t="s">
        <v>813</v>
      </c>
      <c r="B159" s="5">
        <v>205</v>
      </c>
      <c r="C159" s="58">
        <v>38962.519999999997</v>
      </c>
      <c r="D159" s="58">
        <v>190.06</v>
      </c>
    </row>
    <row r="160" spans="1:4">
      <c r="A160" s="4" t="s">
        <v>814</v>
      </c>
      <c r="B160" s="5">
        <v>29307</v>
      </c>
      <c r="C160" s="58">
        <v>437527125.68000001</v>
      </c>
      <c r="D160" s="58">
        <v>14929.1</v>
      </c>
    </row>
    <row r="161" spans="1:4">
      <c r="A161" s="4" t="s">
        <v>815</v>
      </c>
      <c r="B161" s="5">
        <v>6088</v>
      </c>
      <c r="C161" s="58">
        <v>84832309.170000002</v>
      </c>
      <c r="D161" s="58">
        <v>13934.35</v>
      </c>
    </row>
    <row r="162" spans="1:4">
      <c r="A162" s="4" t="s">
        <v>816</v>
      </c>
      <c r="B162" s="5">
        <v>63881</v>
      </c>
      <c r="C162" s="58">
        <v>255640739.22999999</v>
      </c>
      <c r="D162" s="58">
        <v>4001.83</v>
      </c>
    </row>
    <row r="163" spans="1:4">
      <c r="A163" s="4" t="s">
        <v>817</v>
      </c>
      <c r="B163" s="5">
        <v>18946</v>
      </c>
      <c r="C163" s="58">
        <v>61734426.75</v>
      </c>
      <c r="D163" s="58">
        <v>3258.44</v>
      </c>
    </row>
    <row r="164" spans="1:4">
      <c r="A164" s="4" t="s">
        <v>818</v>
      </c>
      <c r="B164" s="5">
        <v>52886</v>
      </c>
      <c r="C164" s="58">
        <v>158784542.78999999</v>
      </c>
      <c r="D164" s="58">
        <v>3002.39</v>
      </c>
    </row>
    <row r="165" spans="1:4">
      <c r="A165" s="4" t="s">
        <v>819</v>
      </c>
      <c r="B165" s="5">
        <v>3213</v>
      </c>
      <c r="C165" s="58">
        <v>9723819.5800000001</v>
      </c>
      <c r="D165" s="58">
        <v>3026.4</v>
      </c>
    </row>
    <row r="166" spans="1:4">
      <c r="A166" s="4" t="s">
        <v>820</v>
      </c>
      <c r="B166" s="5">
        <v>2319582</v>
      </c>
      <c r="C166" s="58">
        <v>4034530341.2800002</v>
      </c>
      <c r="D166" s="58">
        <v>1739.34</v>
      </c>
    </row>
    <row r="167" spans="1:4">
      <c r="A167" s="4" t="s">
        <v>821</v>
      </c>
      <c r="B167" s="5">
        <v>645684</v>
      </c>
      <c r="C167" s="58">
        <v>928278124.39999998</v>
      </c>
      <c r="D167" s="58">
        <v>1437.67</v>
      </c>
    </row>
    <row r="168" spans="1:4">
      <c r="A168" s="4" t="s">
        <v>822</v>
      </c>
      <c r="B168" s="5">
        <v>2319588</v>
      </c>
      <c r="C168" s="58">
        <v>3974539904.1300001</v>
      </c>
      <c r="D168" s="58">
        <v>1713.47</v>
      </c>
    </row>
    <row r="169" spans="1:4">
      <c r="A169" s="4" t="s">
        <v>823</v>
      </c>
      <c r="B169" s="5">
        <v>645685</v>
      </c>
      <c r="C169" s="58">
        <v>914483517.11000001</v>
      </c>
      <c r="D169" s="58">
        <v>1416.3</v>
      </c>
    </row>
    <row r="170" spans="1:4">
      <c r="A170" s="4" t="s">
        <v>824</v>
      </c>
      <c r="B170" s="5">
        <v>200749</v>
      </c>
      <c r="C170" s="58"/>
      <c r="D170" s="58"/>
    </row>
    <row r="171" spans="1:4">
      <c r="A171" s="4" t="s">
        <v>825</v>
      </c>
      <c r="B171" s="5">
        <v>1093241</v>
      </c>
      <c r="C171" s="58">
        <v>2832030793.0700002</v>
      </c>
      <c r="D171" s="58">
        <v>2590.4899999999998</v>
      </c>
    </row>
    <row r="172" spans="1:4">
      <c r="A172" s="4" t="s">
        <v>826</v>
      </c>
      <c r="B172" s="5">
        <v>221474</v>
      </c>
      <c r="C172" s="58">
        <v>632374433.07000005</v>
      </c>
      <c r="D172" s="58">
        <v>2855.3</v>
      </c>
    </row>
    <row r="173" spans="1:4">
      <c r="A173" s="4" t="s">
        <v>827</v>
      </c>
      <c r="B173" s="5">
        <v>49</v>
      </c>
      <c r="C173" s="58">
        <v>699443.87</v>
      </c>
      <c r="D173" s="58">
        <v>14274.36</v>
      </c>
    </row>
    <row r="174" spans="1:4">
      <c r="A174" s="4" t="s">
        <v>828</v>
      </c>
      <c r="B174" s="5">
        <v>4</v>
      </c>
      <c r="C174" s="58">
        <v>65577.3</v>
      </c>
      <c r="D174" s="58">
        <v>16394.330000000002</v>
      </c>
    </row>
    <row r="175" spans="1:4">
      <c r="A175" s="4" t="s">
        <v>829</v>
      </c>
      <c r="B175" s="5">
        <v>27215</v>
      </c>
      <c r="C175" s="58">
        <v>600060461.83000004</v>
      </c>
      <c r="D175" s="58">
        <v>22048.89</v>
      </c>
    </row>
    <row r="176" spans="1:4">
      <c r="A176" s="4" t="s">
        <v>830</v>
      </c>
      <c r="B176" s="5">
        <v>5067</v>
      </c>
      <c r="C176" s="58">
        <v>89149953.790000007</v>
      </c>
      <c r="D176" s="58">
        <v>17594.23</v>
      </c>
    </row>
    <row r="177" spans="1:4">
      <c r="A177" s="4" t="s">
        <v>831</v>
      </c>
      <c r="B177" s="5">
        <v>92468</v>
      </c>
      <c r="C177" s="58"/>
      <c r="D177" s="58"/>
    </row>
    <row r="178" spans="1:4">
      <c r="A178" s="4" t="s">
        <v>832</v>
      </c>
      <c r="B178" s="5">
        <v>1026</v>
      </c>
      <c r="C178" s="58"/>
      <c r="D178" s="58"/>
    </row>
    <row r="179" spans="1:4">
      <c r="A179" s="4" t="s">
        <v>833</v>
      </c>
      <c r="B179" s="5">
        <v>675</v>
      </c>
      <c r="C179" s="58"/>
      <c r="D179" s="58"/>
    </row>
    <row r="180" spans="1:4">
      <c r="A180" s="4" t="s">
        <v>834</v>
      </c>
      <c r="B180" s="5">
        <v>11877</v>
      </c>
      <c r="C180" s="58"/>
      <c r="D180" s="58"/>
    </row>
    <row r="181" spans="1:4">
      <c r="A181" s="4" t="s">
        <v>835</v>
      </c>
      <c r="B181" s="5">
        <v>44391</v>
      </c>
      <c r="C181" s="58"/>
      <c r="D181" s="58"/>
    </row>
    <row r="182" spans="1:4">
      <c r="A182" s="4" t="s">
        <v>836</v>
      </c>
      <c r="B182" s="5">
        <v>1526271</v>
      </c>
      <c r="C182" s="58">
        <v>324111312.33999997</v>
      </c>
      <c r="D182" s="58">
        <v>212.36</v>
      </c>
    </row>
    <row r="183" spans="1:4">
      <c r="A183" s="4" t="s">
        <v>837</v>
      </c>
      <c r="B183" s="5">
        <v>405696</v>
      </c>
      <c r="C183" s="58">
        <v>69076101.189999998</v>
      </c>
      <c r="D183" s="58">
        <v>170.27</v>
      </c>
    </row>
    <row r="184" spans="1:4">
      <c r="A184" s="4" t="s">
        <v>838</v>
      </c>
      <c r="B184" s="5">
        <v>373428</v>
      </c>
      <c r="C184" s="58">
        <v>842620922.66999996</v>
      </c>
      <c r="D184" s="58">
        <v>2256.4499999999998</v>
      </c>
    </row>
    <row r="185" spans="1:4">
      <c r="A185" s="4" t="s">
        <v>839</v>
      </c>
      <c r="B185" s="5">
        <v>22079</v>
      </c>
      <c r="C185" s="58">
        <v>48906582.219999999</v>
      </c>
      <c r="D185" s="58">
        <v>2215.0700000000002</v>
      </c>
    </row>
    <row r="186" spans="1:4">
      <c r="A186" s="4" t="s">
        <v>840</v>
      </c>
      <c r="B186" s="5">
        <v>28004</v>
      </c>
      <c r="C186" s="58">
        <v>92768389.719999999</v>
      </c>
      <c r="D186" s="58">
        <v>3312.68</v>
      </c>
    </row>
    <row r="187" spans="1:4">
      <c r="A187" s="4" t="s">
        <v>841</v>
      </c>
      <c r="B187" s="5">
        <v>6086</v>
      </c>
      <c r="C187" s="58">
        <v>16105848.6</v>
      </c>
      <c r="D187" s="58">
        <v>2646.38</v>
      </c>
    </row>
    <row r="188" spans="1:4">
      <c r="A188" s="4" t="s">
        <v>842</v>
      </c>
      <c r="B188" s="5">
        <v>1757</v>
      </c>
      <c r="C188" s="58">
        <v>632895.18000000005</v>
      </c>
      <c r="D188" s="58">
        <v>360.21</v>
      </c>
    </row>
    <row r="189" spans="1:4">
      <c r="A189" s="4" t="s">
        <v>843</v>
      </c>
      <c r="B189" s="5">
        <v>181</v>
      </c>
      <c r="C189" s="58">
        <v>45493.120000000003</v>
      </c>
      <c r="D189" s="58">
        <v>251.34</v>
      </c>
    </row>
    <row r="190" spans="1:4">
      <c r="A190" s="4" t="s">
        <v>844</v>
      </c>
      <c r="B190" s="5">
        <v>1767</v>
      </c>
      <c r="C190" s="58">
        <v>623743.21</v>
      </c>
      <c r="D190" s="58">
        <v>353</v>
      </c>
    </row>
    <row r="191" spans="1:4">
      <c r="A191" s="4" t="s">
        <v>845</v>
      </c>
      <c r="B191" s="5">
        <v>183</v>
      </c>
      <c r="C191" s="58">
        <v>44817.05</v>
      </c>
      <c r="D191" s="58">
        <v>244.9</v>
      </c>
    </row>
    <row r="192" spans="1:4">
      <c r="A192" s="4" t="s">
        <v>846</v>
      </c>
      <c r="B192" s="5">
        <v>408</v>
      </c>
      <c r="C192" s="58">
        <v>29108</v>
      </c>
      <c r="D192" s="58">
        <v>71.34</v>
      </c>
    </row>
    <row r="193" spans="1:4">
      <c r="A193" s="4" t="s">
        <v>847</v>
      </c>
      <c r="B193" s="5">
        <v>36</v>
      </c>
      <c r="C193" s="58">
        <v>2435.19</v>
      </c>
      <c r="D193" s="58">
        <v>67.64</v>
      </c>
    </row>
    <row r="194" spans="1:4">
      <c r="A194" s="4" t="s">
        <v>848</v>
      </c>
      <c r="B194" s="5">
        <v>13812</v>
      </c>
      <c r="C194" s="58">
        <v>31333787.16</v>
      </c>
      <c r="D194" s="58">
        <v>2268.59</v>
      </c>
    </row>
    <row r="195" spans="1:4">
      <c r="A195" s="4" t="s">
        <v>849</v>
      </c>
      <c r="B195" s="5">
        <v>3975</v>
      </c>
      <c r="C195" s="58">
        <v>6564610.79</v>
      </c>
      <c r="D195" s="58">
        <v>1651.47</v>
      </c>
    </row>
    <row r="196" spans="1:4">
      <c r="A196" s="4" t="s">
        <v>850</v>
      </c>
      <c r="B196" s="5">
        <v>653</v>
      </c>
      <c r="C196" s="58"/>
      <c r="D196" s="58"/>
    </row>
    <row r="197" spans="1:4">
      <c r="A197" s="4" t="s">
        <v>851</v>
      </c>
      <c r="B197" s="5">
        <v>232</v>
      </c>
      <c r="C197" s="58"/>
      <c r="D197" s="58"/>
    </row>
    <row r="198" spans="1:4">
      <c r="A198" s="4" t="s">
        <v>852</v>
      </c>
      <c r="B198" s="5">
        <v>28225</v>
      </c>
      <c r="C198" s="58">
        <v>264967195.40000001</v>
      </c>
      <c r="D198" s="58">
        <v>9387.68</v>
      </c>
    </row>
    <row r="199" spans="1:4">
      <c r="A199" s="4" t="s">
        <v>853</v>
      </c>
      <c r="B199" s="5">
        <v>7275</v>
      </c>
      <c r="C199" s="58">
        <v>49214165.700000003</v>
      </c>
      <c r="D199" s="58">
        <v>6764.83</v>
      </c>
    </row>
    <row r="200" spans="1:4">
      <c r="A200" s="4" t="s">
        <v>854</v>
      </c>
      <c r="B200" s="5">
        <v>25525</v>
      </c>
      <c r="C200" s="58">
        <v>175549139.25</v>
      </c>
      <c r="D200" s="58">
        <v>6877.54</v>
      </c>
    </row>
    <row r="201" spans="1:4">
      <c r="A201" s="4" t="s">
        <v>855</v>
      </c>
      <c r="B201" s="5">
        <v>7187</v>
      </c>
      <c r="C201" s="58">
        <v>37732270.829999998</v>
      </c>
      <c r="D201" s="58">
        <v>5250.07</v>
      </c>
    </row>
    <row r="202" spans="1:4">
      <c r="A202" s="4" t="s">
        <v>856</v>
      </c>
      <c r="B202" s="5">
        <v>96</v>
      </c>
      <c r="C202" s="58">
        <v>4861586.63</v>
      </c>
      <c r="D202" s="58">
        <v>50641.53</v>
      </c>
    </row>
    <row r="203" spans="1:4">
      <c r="A203" s="4" t="s">
        <v>857</v>
      </c>
      <c r="B203" s="5">
        <v>9</v>
      </c>
      <c r="C203" s="58">
        <v>293950.96000000002</v>
      </c>
      <c r="D203" s="58">
        <v>32661.22</v>
      </c>
    </row>
    <row r="204" spans="1:4">
      <c r="A204" s="4" t="s">
        <v>858</v>
      </c>
      <c r="B204" s="5">
        <v>16</v>
      </c>
      <c r="C204" s="58">
        <v>16</v>
      </c>
      <c r="D204" s="58">
        <v>1</v>
      </c>
    </row>
    <row r="205" spans="1:4">
      <c r="A205" s="4" t="s">
        <v>859</v>
      </c>
      <c r="B205" s="5">
        <v>3</v>
      </c>
      <c r="C205" s="58">
        <v>3</v>
      </c>
      <c r="D205" s="58">
        <v>1</v>
      </c>
    </row>
    <row r="206" spans="1:4">
      <c r="A206" s="4" t="s">
        <v>860</v>
      </c>
      <c r="B206" s="5">
        <v>308118</v>
      </c>
      <c r="C206" s="58">
        <v>3741318194.3600001</v>
      </c>
      <c r="D206" s="58">
        <v>12142.49</v>
      </c>
    </row>
    <row r="207" spans="1:4">
      <c r="A207" s="4" t="s">
        <v>861</v>
      </c>
      <c r="B207" s="5">
        <v>75606</v>
      </c>
      <c r="C207" s="58">
        <v>785300827.63999999</v>
      </c>
      <c r="D207" s="58">
        <v>10386.75</v>
      </c>
    </row>
    <row r="208" spans="1:4">
      <c r="A208" s="4" t="s">
        <v>862</v>
      </c>
      <c r="B208" s="5">
        <v>114787</v>
      </c>
      <c r="C208" s="58">
        <v>236065092.88</v>
      </c>
      <c r="D208" s="58">
        <v>2056.5500000000002</v>
      </c>
    </row>
    <row r="209" spans="1:4">
      <c r="A209" s="4" t="s">
        <v>863</v>
      </c>
      <c r="B209" s="5">
        <v>41802</v>
      </c>
      <c r="C209" s="58">
        <v>58773093.780000001</v>
      </c>
      <c r="D209" s="58">
        <v>1405.99</v>
      </c>
    </row>
    <row r="210" spans="1:4">
      <c r="A210" s="4" t="s">
        <v>864</v>
      </c>
      <c r="B210" s="5">
        <v>3008</v>
      </c>
      <c r="C210" s="58">
        <v>5598720.5899999999</v>
      </c>
      <c r="D210" s="58">
        <v>1861.28</v>
      </c>
    </row>
    <row r="211" spans="1:4">
      <c r="A211" s="4" t="s">
        <v>865</v>
      </c>
      <c r="B211" s="5">
        <v>700</v>
      </c>
      <c r="C211" s="58">
        <v>1494025.33</v>
      </c>
      <c r="D211" s="58">
        <v>2134.3200000000002</v>
      </c>
    </row>
    <row r="212" spans="1:4">
      <c r="A212" s="4" t="s">
        <v>866</v>
      </c>
      <c r="B212" s="5">
        <v>212</v>
      </c>
      <c r="C212" s="58">
        <v>4711103.78</v>
      </c>
      <c r="D212" s="58">
        <v>22222.19</v>
      </c>
    </row>
    <row r="213" spans="1:4">
      <c r="A213" s="4" t="s">
        <v>867</v>
      </c>
      <c r="B213" s="5">
        <v>40</v>
      </c>
      <c r="C213" s="58">
        <v>812791.5</v>
      </c>
      <c r="D213" s="58">
        <v>20319.79</v>
      </c>
    </row>
    <row r="214" spans="1:4">
      <c r="A214" s="4" t="s">
        <v>868</v>
      </c>
      <c r="B214" s="5">
        <v>218985</v>
      </c>
      <c r="C214" s="58">
        <v>1690168978.3299999</v>
      </c>
      <c r="D214" s="58">
        <v>7718.2</v>
      </c>
    </row>
    <row r="215" spans="1:4">
      <c r="A215" s="4" t="s">
        <v>869</v>
      </c>
      <c r="B215" s="5">
        <v>69785</v>
      </c>
      <c r="C215" s="58">
        <v>534093407.76999998</v>
      </c>
      <c r="D215" s="58">
        <v>7653.41</v>
      </c>
    </row>
    <row r="216" spans="1:4">
      <c r="A216" s="4" t="s">
        <v>870</v>
      </c>
      <c r="B216" s="5">
        <v>29054</v>
      </c>
      <c r="C216" s="58">
        <v>335887591.31</v>
      </c>
      <c r="D216" s="58">
        <v>11560.8</v>
      </c>
    </row>
    <row r="217" spans="1:4">
      <c r="A217" s="4" t="s">
        <v>871</v>
      </c>
      <c r="B217" s="5">
        <v>11631</v>
      </c>
      <c r="C217" s="58">
        <v>123671110.48999999</v>
      </c>
      <c r="D217" s="58">
        <v>10632.89</v>
      </c>
    </row>
    <row r="218" spans="1:4">
      <c r="A218" s="4" t="s">
        <v>872</v>
      </c>
      <c r="B218" s="5">
        <v>36424</v>
      </c>
      <c r="C218" s="58"/>
      <c r="D218" s="58"/>
    </row>
    <row r="219" spans="1:4">
      <c r="A219" s="4" t="s">
        <v>873</v>
      </c>
      <c r="B219" s="5">
        <v>32462</v>
      </c>
      <c r="C219" s="58">
        <v>88686842.299999997</v>
      </c>
      <c r="D219" s="58">
        <v>2732.02</v>
      </c>
    </row>
    <row r="220" spans="1:4">
      <c r="A220" s="4" t="s">
        <v>874</v>
      </c>
      <c r="B220" s="5">
        <v>5632</v>
      </c>
      <c r="C220" s="58">
        <v>14998613.24</v>
      </c>
      <c r="D220" s="58">
        <v>2663.11</v>
      </c>
    </row>
    <row r="221" spans="1:4">
      <c r="A221" s="4" t="s">
        <v>875</v>
      </c>
      <c r="B221" s="5">
        <v>510053</v>
      </c>
      <c r="C221" s="58">
        <v>30526473837.23</v>
      </c>
      <c r="D221" s="58">
        <v>59849.61</v>
      </c>
    </row>
    <row r="222" spans="1:4">
      <c r="A222" s="4" t="s">
        <v>876</v>
      </c>
      <c r="B222" s="5">
        <v>141715</v>
      </c>
      <c r="C222" s="58">
        <v>7616555386.6999998</v>
      </c>
      <c r="D222" s="58">
        <v>53745.58</v>
      </c>
    </row>
    <row r="223" spans="1:4">
      <c r="A223" s="4" t="s">
        <v>877</v>
      </c>
      <c r="B223" s="5">
        <v>331</v>
      </c>
      <c r="C223" s="58">
        <v>887045.81</v>
      </c>
      <c r="D223" s="58">
        <v>2679.9</v>
      </c>
    </row>
    <row r="224" spans="1:4">
      <c r="A224" s="4" t="s">
        <v>878</v>
      </c>
      <c r="B224" s="5">
        <v>76</v>
      </c>
      <c r="C224" s="58">
        <v>722001.74</v>
      </c>
      <c r="D224" s="58">
        <v>9500.02</v>
      </c>
    </row>
    <row r="225" spans="1:4">
      <c r="A225" s="4" t="s">
        <v>879</v>
      </c>
      <c r="B225" s="5">
        <v>77759</v>
      </c>
      <c r="C225" s="58">
        <v>986712788.85000002</v>
      </c>
      <c r="D225" s="58">
        <v>12689.37</v>
      </c>
    </row>
    <row r="226" spans="1:4">
      <c r="A226" s="4" t="s">
        <v>880</v>
      </c>
      <c r="B226" s="5">
        <v>20284</v>
      </c>
      <c r="C226" s="58">
        <v>227806215.28</v>
      </c>
      <c r="D226" s="58">
        <v>11230.83</v>
      </c>
    </row>
    <row r="227" spans="1:4">
      <c r="A227" s="4" t="s">
        <v>881</v>
      </c>
      <c r="B227" s="5">
        <v>4974</v>
      </c>
      <c r="C227" s="58">
        <v>7574161.1799999997</v>
      </c>
      <c r="D227" s="58">
        <v>1522.75</v>
      </c>
    </row>
    <row r="228" spans="1:4">
      <c r="A228" s="4" t="s">
        <v>882</v>
      </c>
      <c r="B228" s="5">
        <v>1515</v>
      </c>
      <c r="C228" s="58">
        <v>1775362.66</v>
      </c>
      <c r="D228" s="58">
        <v>1171.8599999999999</v>
      </c>
    </row>
    <row r="229" spans="1:4">
      <c r="A229" s="4" t="s">
        <v>883</v>
      </c>
      <c r="B229" s="5">
        <v>311590</v>
      </c>
      <c r="C229" s="58">
        <v>963164156.66999996</v>
      </c>
      <c r="D229" s="58">
        <v>3091.13</v>
      </c>
    </row>
    <row r="230" spans="1:4">
      <c r="A230" s="4" t="s">
        <v>884</v>
      </c>
      <c r="B230" s="5">
        <v>136100</v>
      </c>
      <c r="C230" s="58">
        <v>328667754.04000002</v>
      </c>
      <c r="D230" s="58">
        <v>2414.9</v>
      </c>
    </row>
    <row r="231" spans="1:4">
      <c r="A231" s="4" t="s">
        <v>885</v>
      </c>
      <c r="B231" s="5">
        <v>55</v>
      </c>
      <c r="C231" s="58">
        <v>45079.63</v>
      </c>
      <c r="D231" s="58">
        <v>819.63</v>
      </c>
    </row>
    <row r="232" spans="1:4">
      <c r="A232" s="4" t="s">
        <v>886</v>
      </c>
      <c r="B232" s="5">
        <v>23</v>
      </c>
      <c r="C232" s="58">
        <v>29743.42</v>
      </c>
      <c r="D232" s="58">
        <v>1293.19</v>
      </c>
    </row>
    <row r="233" spans="1:4">
      <c r="A233" s="4" t="s">
        <v>887</v>
      </c>
      <c r="B233" s="5">
        <v>133926</v>
      </c>
      <c r="C233" s="58">
        <v>204074194.30000001</v>
      </c>
      <c r="D233" s="58">
        <v>1523.78</v>
      </c>
    </row>
    <row r="234" spans="1:4">
      <c r="A234" s="4" t="s">
        <v>888</v>
      </c>
      <c r="B234" s="5">
        <v>71180</v>
      </c>
      <c r="C234" s="58">
        <v>86479435.680000007</v>
      </c>
      <c r="D234" s="58">
        <v>1214.94</v>
      </c>
    </row>
    <row r="235" spans="1:4">
      <c r="A235" s="4" t="s">
        <v>889</v>
      </c>
      <c r="B235" s="5">
        <v>19286</v>
      </c>
      <c r="C235" s="58">
        <v>57436626.340000004</v>
      </c>
      <c r="D235" s="58">
        <v>2978.15</v>
      </c>
    </row>
    <row r="236" spans="1:4">
      <c r="A236" s="4" t="s">
        <v>890</v>
      </c>
      <c r="B236" s="5">
        <v>10166</v>
      </c>
      <c r="C236" s="58">
        <v>22050248.399999999</v>
      </c>
      <c r="D236" s="58">
        <v>2169.02</v>
      </c>
    </row>
    <row r="237" spans="1:4">
      <c r="A237" s="4" t="s">
        <v>891</v>
      </c>
      <c r="B237" s="5">
        <v>16</v>
      </c>
      <c r="C237" s="58">
        <v>4213.62</v>
      </c>
      <c r="D237" s="58">
        <v>263.35000000000002</v>
      </c>
    </row>
    <row r="238" spans="1:4">
      <c r="A238" s="4" t="s">
        <v>892</v>
      </c>
      <c r="B238" s="5">
        <v>7</v>
      </c>
      <c r="C238" s="58">
        <v>0</v>
      </c>
      <c r="D238" s="58">
        <v>0</v>
      </c>
    </row>
    <row r="239" spans="1:4">
      <c r="A239" s="4" t="s">
        <v>893</v>
      </c>
      <c r="B239" s="5">
        <v>397209</v>
      </c>
      <c r="C239" s="58">
        <v>4085073309.3299999</v>
      </c>
      <c r="D239" s="58">
        <v>10284.44</v>
      </c>
    </row>
    <row r="240" spans="1:4">
      <c r="A240" s="4" t="s">
        <v>894</v>
      </c>
      <c r="B240" s="5">
        <v>183651</v>
      </c>
      <c r="C240" s="58">
        <v>1221202453.1300001</v>
      </c>
      <c r="D240" s="58">
        <v>6649.58</v>
      </c>
    </row>
    <row r="241" spans="1:4">
      <c r="A241" s="4" t="s">
        <v>895</v>
      </c>
      <c r="B241" s="5">
        <v>37208</v>
      </c>
      <c r="C241" s="58">
        <v>27011555.41</v>
      </c>
      <c r="D241" s="58">
        <v>725.96</v>
      </c>
    </row>
    <row r="242" spans="1:4">
      <c r="A242" s="4" t="s">
        <v>896</v>
      </c>
      <c r="B242" s="5">
        <v>10637</v>
      </c>
      <c r="C242" s="58">
        <v>6435780.2000000002</v>
      </c>
      <c r="D242" s="58">
        <v>605.04</v>
      </c>
    </row>
    <row r="243" spans="1:4">
      <c r="A243" s="4" t="s">
        <v>897</v>
      </c>
      <c r="B243" s="5">
        <v>283198</v>
      </c>
      <c r="C243" s="58">
        <v>508033127.56</v>
      </c>
      <c r="D243" s="58">
        <v>1793.91</v>
      </c>
    </row>
    <row r="244" spans="1:4">
      <c r="A244" s="4" t="s">
        <v>898</v>
      </c>
      <c r="B244" s="5">
        <v>74307</v>
      </c>
      <c r="C244" s="58">
        <v>99585428.709999993</v>
      </c>
      <c r="D244" s="58">
        <v>1340.19</v>
      </c>
    </row>
    <row r="245" spans="1:4">
      <c r="A245" s="4" t="s">
        <v>899</v>
      </c>
      <c r="B245" s="5">
        <v>982</v>
      </c>
      <c r="C245" s="58">
        <v>176291.75</v>
      </c>
      <c r="D245" s="58">
        <v>179.52</v>
      </c>
    </row>
    <row r="246" spans="1:4">
      <c r="A246" s="4" t="s">
        <v>900</v>
      </c>
      <c r="B246" s="5">
        <v>156</v>
      </c>
      <c r="C246" s="58">
        <v>34453.24</v>
      </c>
      <c r="D246" s="58">
        <v>220.85</v>
      </c>
    </row>
    <row r="247" spans="1:4">
      <c r="A247" s="4" t="s">
        <v>901</v>
      </c>
      <c r="B247" s="5">
        <v>4753</v>
      </c>
      <c r="C247" s="58">
        <v>10431430.25</v>
      </c>
      <c r="D247" s="58">
        <v>2194.6999999999998</v>
      </c>
    </row>
    <row r="248" spans="1:4">
      <c r="A248" s="4" t="s">
        <v>902</v>
      </c>
      <c r="B248" s="5">
        <v>1282</v>
      </c>
      <c r="C248" s="58">
        <v>1959571.24</v>
      </c>
      <c r="D248" s="58">
        <v>1528.53</v>
      </c>
    </row>
    <row r="249" spans="1:4">
      <c r="A249" s="4" t="s">
        <v>903</v>
      </c>
      <c r="B249" s="5">
        <v>917476</v>
      </c>
      <c r="C249" s="58"/>
      <c r="D249" s="58"/>
    </row>
    <row r="250" spans="1:4">
      <c r="A250" s="4" t="s">
        <v>904</v>
      </c>
      <c r="B250" s="5">
        <v>46801</v>
      </c>
      <c r="C250" s="58">
        <v>185388122.94999999</v>
      </c>
      <c r="D250" s="58">
        <v>3961.2</v>
      </c>
    </row>
    <row r="251" spans="1:4">
      <c r="A251" s="4" t="s">
        <v>905</v>
      </c>
      <c r="B251" s="5">
        <v>117106</v>
      </c>
      <c r="C251" s="58">
        <v>930398451.51999998</v>
      </c>
      <c r="D251" s="58">
        <v>7944.93</v>
      </c>
    </row>
    <row r="252" spans="1:4">
      <c r="A252" s="4" t="s">
        <v>906</v>
      </c>
      <c r="B252" s="5">
        <v>39451</v>
      </c>
      <c r="C252" s="58">
        <v>165439361.02000001</v>
      </c>
      <c r="D252" s="58">
        <v>4193.54</v>
      </c>
    </row>
    <row r="253" spans="1:4">
      <c r="A253" s="4" t="s">
        <v>907</v>
      </c>
      <c r="B253" s="5">
        <v>4120</v>
      </c>
      <c r="C253" s="58">
        <v>18653449.399999999</v>
      </c>
      <c r="D253" s="58">
        <v>4527.54</v>
      </c>
    </row>
    <row r="254" spans="1:4">
      <c r="A254" s="4" t="s">
        <v>908</v>
      </c>
      <c r="B254" s="5">
        <v>919</v>
      </c>
      <c r="C254" s="58">
        <v>2972023.02</v>
      </c>
      <c r="D254" s="58">
        <v>3233.97</v>
      </c>
    </row>
    <row r="255" spans="1:4">
      <c r="A255" s="4" t="s">
        <v>909</v>
      </c>
      <c r="B255" s="5">
        <v>111</v>
      </c>
      <c r="C255" s="58">
        <v>1203072.99</v>
      </c>
      <c r="D255" s="58">
        <v>10838.5</v>
      </c>
    </row>
    <row r="256" spans="1:4">
      <c r="A256" s="4" t="s">
        <v>910</v>
      </c>
      <c r="B256" s="5">
        <v>19</v>
      </c>
      <c r="C256" s="58">
        <v>273492.81</v>
      </c>
      <c r="D256" s="58">
        <v>14394.36</v>
      </c>
    </row>
    <row r="257" spans="1:4">
      <c r="A257" s="4" t="s">
        <v>911</v>
      </c>
      <c r="B257" s="5">
        <v>1787</v>
      </c>
      <c r="C257" s="58">
        <v>4134203.76</v>
      </c>
      <c r="D257" s="58">
        <v>2313.4899999999998</v>
      </c>
    </row>
    <row r="258" spans="1:4">
      <c r="A258" s="4" t="s">
        <v>912</v>
      </c>
      <c r="B258" s="5">
        <v>205</v>
      </c>
      <c r="C258" s="58">
        <v>536788.79</v>
      </c>
      <c r="D258" s="58">
        <v>2618.48</v>
      </c>
    </row>
    <row r="259" spans="1:4">
      <c r="A259" s="4" t="s">
        <v>913</v>
      </c>
      <c r="B259" s="5">
        <v>15850</v>
      </c>
      <c r="C259" s="58">
        <v>244385274.05000001</v>
      </c>
      <c r="D259" s="58">
        <v>15418.63</v>
      </c>
    </row>
    <row r="260" spans="1:4">
      <c r="A260" s="4" t="s">
        <v>914</v>
      </c>
      <c r="B260" s="5">
        <v>2840</v>
      </c>
      <c r="C260" s="58">
        <v>42409205.07</v>
      </c>
      <c r="D260" s="58">
        <v>14932.82</v>
      </c>
    </row>
    <row r="261" spans="1:4">
      <c r="A261" s="4" t="s">
        <v>915</v>
      </c>
      <c r="B261" s="5">
        <v>476987</v>
      </c>
      <c r="C261" s="58">
        <v>2302498368.3600001</v>
      </c>
      <c r="D261" s="58">
        <v>4827.17</v>
      </c>
    </row>
    <row r="262" spans="1:4">
      <c r="A262" s="4" t="s">
        <v>916</v>
      </c>
      <c r="B262" s="5">
        <v>188388</v>
      </c>
      <c r="C262" s="58">
        <v>604900477.28999996</v>
      </c>
      <c r="D262" s="58">
        <v>3210.93</v>
      </c>
    </row>
    <row r="263" spans="1:4">
      <c r="A263" s="4" t="s">
        <v>917</v>
      </c>
      <c r="B263" s="5">
        <v>364017</v>
      </c>
      <c r="C263" s="58">
        <v>508399925.38</v>
      </c>
      <c r="D263" s="58">
        <v>1396.64</v>
      </c>
    </row>
    <row r="264" spans="1:4">
      <c r="A264" s="4" t="s">
        <v>918</v>
      </c>
      <c r="B264" s="5">
        <v>146168</v>
      </c>
      <c r="C264" s="58">
        <v>215029600.15000001</v>
      </c>
      <c r="D264" s="58">
        <v>1471.11</v>
      </c>
    </row>
    <row r="265" spans="1:4">
      <c r="A265" s="4" t="s">
        <v>919</v>
      </c>
      <c r="B265" s="5">
        <v>225</v>
      </c>
      <c r="C265" s="58">
        <v>73956.75</v>
      </c>
      <c r="D265" s="58">
        <v>328.7</v>
      </c>
    </row>
    <row r="266" spans="1:4">
      <c r="A266" s="4" t="s">
        <v>920</v>
      </c>
      <c r="B266" s="5">
        <v>202</v>
      </c>
      <c r="C266" s="58">
        <v>3850</v>
      </c>
      <c r="D266" s="58">
        <v>19.059999999999999</v>
      </c>
    </row>
    <row r="267" spans="1:4">
      <c r="A267" s="4" t="s">
        <v>921</v>
      </c>
      <c r="B267" s="5">
        <v>4069149</v>
      </c>
      <c r="C267" s="58">
        <v>985527836.14999998</v>
      </c>
      <c r="D267" s="58">
        <v>242.2</v>
      </c>
    </row>
    <row r="268" spans="1:4">
      <c r="A268" s="4" t="s">
        <v>922</v>
      </c>
      <c r="B268" s="5">
        <v>1484281</v>
      </c>
      <c r="C268" s="58">
        <v>359073516.97000003</v>
      </c>
      <c r="D268" s="58">
        <v>241.92</v>
      </c>
    </row>
    <row r="269" spans="1:4">
      <c r="A269" s="4" t="s">
        <v>923</v>
      </c>
      <c r="B269" s="5">
        <v>27144</v>
      </c>
      <c r="C269" s="58">
        <v>95431787.099999994</v>
      </c>
      <c r="D269" s="58">
        <v>3515.76</v>
      </c>
    </row>
    <row r="270" spans="1:4">
      <c r="A270" s="4" t="s">
        <v>924</v>
      </c>
      <c r="B270" s="5">
        <v>11337</v>
      </c>
      <c r="C270" s="58">
        <v>27837158.629999999</v>
      </c>
      <c r="D270" s="58">
        <v>2455.4299999999998</v>
      </c>
    </row>
    <row r="271" spans="1:4">
      <c r="A271" s="4" t="s">
        <v>925</v>
      </c>
      <c r="B271" s="5">
        <v>8914</v>
      </c>
      <c r="C271" s="58">
        <v>26087311.199999999</v>
      </c>
      <c r="D271" s="58">
        <v>2926.55</v>
      </c>
    </row>
    <row r="272" spans="1:4">
      <c r="A272" s="4" t="s">
        <v>926</v>
      </c>
      <c r="B272" s="5">
        <v>1486</v>
      </c>
      <c r="C272" s="58">
        <v>4711970.42</v>
      </c>
      <c r="D272" s="58">
        <v>3170.91</v>
      </c>
    </row>
    <row r="273" spans="1:4">
      <c r="A273" s="4" t="s">
        <v>927</v>
      </c>
      <c r="B273" s="5">
        <v>902</v>
      </c>
      <c r="C273" s="58">
        <v>4295583.8099999996</v>
      </c>
      <c r="D273" s="58">
        <v>4762.29</v>
      </c>
    </row>
    <row r="274" spans="1:4">
      <c r="A274" s="4" t="s">
        <v>928</v>
      </c>
      <c r="B274" s="5">
        <v>494</v>
      </c>
      <c r="C274" s="58">
        <v>723110.49</v>
      </c>
      <c r="D274" s="58">
        <v>1463.79</v>
      </c>
    </row>
    <row r="275" spans="1:4">
      <c r="A275" s="4" t="s">
        <v>929</v>
      </c>
      <c r="B275" s="5">
        <v>3461441</v>
      </c>
      <c r="C275" s="58">
        <v>146267263.97</v>
      </c>
      <c r="D275" s="58">
        <v>42.26</v>
      </c>
    </row>
    <row r="276" spans="1:4">
      <c r="A276" s="4" t="s">
        <v>930</v>
      </c>
      <c r="B276" s="5">
        <v>1291247</v>
      </c>
      <c r="C276" s="58">
        <v>53225055.979999997</v>
      </c>
      <c r="D276" s="58">
        <v>41.22</v>
      </c>
    </row>
    <row r="277" spans="1:4">
      <c r="A277" s="4" t="s">
        <v>931</v>
      </c>
      <c r="B277" s="5">
        <v>5807</v>
      </c>
      <c r="C277" s="58">
        <v>5216331.01</v>
      </c>
      <c r="D277" s="58">
        <v>898.28</v>
      </c>
    </row>
    <row r="278" spans="1:4">
      <c r="A278" s="4" t="s">
        <v>932</v>
      </c>
      <c r="B278" s="5">
        <v>2195</v>
      </c>
      <c r="C278" s="58">
        <v>1497993.51</v>
      </c>
      <c r="D278" s="58">
        <v>682.46</v>
      </c>
    </row>
    <row r="279" spans="1:4">
      <c r="A279" s="4" t="s">
        <v>933</v>
      </c>
      <c r="B279" s="5">
        <v>7368</v>
      </c>
      <c r="C279" s="58">
        <v>3123206.17</v>
      </c>
      <c r="D279" s="58">
        <v>423.89</v>
      </c>
    </row>
    <row r="280" spans="1:4">
      <c r="A280" s="4" t="s">
        <v>934</v>
      </c>
      <c r="B280" s="5">
        <v>1146</v>
      </c>
      <c r="C280" s="58">
        <v>869728.55</v>
      </c>
      <c r="D280" s="58">
        <v>758.93</v>
      </c>
    </row>
    <row r="281" spans="1:4">
      <c r="A281" s="4" t="s">
        <v>935</v>
      </c>
      <c r="B281" s="5">
        <v>139</v>
      </c>
      <c r="C281" s="58">
        <v>140901.14000000001</v>
      </c>
      <c r="D281" s="58">
        <v>1013.68</v>
      </c>
    </row>
    <row r="282" spans="1:4">
      <c r="A282" s="4" t="s">
        <v>936</v>
      </c>
      <c r="B282" s="5">
        <v>70</v>
      </c>
      <c r="C282" s="58">
        <v>22638.89</v>
      </c>
      <c r="D282" s="58">
        <v>323.41000000000003</v>
      </c>
    </row>
    <row r="283" spans="1:4">
      <c r="A283" s="4" t="s">
        <v>937</v>
      </c>
      <c r="B283" s="5">
        <v>3002</v>
      </c>
      <c r="C283" s="58">
        <v>4022131.12</v>
      </c>
      <c r="D283" s="58">
        <v>1339.82</v>
      </c>
    </row>
    <row r="284" spans="1:4">
      <c r="A284" s="4" t="s">
        <v>938</v>
      </c>
      <c r="B284" s="5">
        <v>1004</v>
      </c>
      <c r="C284" s="58">
        <v>857153.81</v>
      </c>
      <c r="D284" s="58">
        <v>853.74</v>
      </c>
    </row>
    <row r="285" spans="1:4">
      <c r="A285" s="4" t="s">
        <v>939</v>
      </c>
      <c r="B285" s="5">
        <v>3371092</v>
      </c>
      <c r="C285" s="58">
        <v>4997370933</v>
      </c>
      <c r="D285" s="58">
        <v>1482.42</v>
      </c>
    </row>
    <row r="286" spans="1:4">
      <c r="A286" s="4" t="s">
        <v>940</v>
      </c>
      <c r="B286" s="5">
        <v>1190338</v>
      </c>
      <c r="C286" s="58">
        <v>1693209275</v>
      </c>
      <c r="D286" s="58">
        <v>1422.46</v>
      </c>
    </row>
    <row r="287" spans="1:4">
      <c r="A287" s="4" t="s">
        <v>941</v>
      </c>
      <c r="B287" s="5">
        <v>337778</v>
      </c>
      <c r="C287" s="58">
        <v>488002026</v>
      </c>
      <c r="D287" s="58">
        <v>1444.74</v>
      </c>
    </row>
    <row r="288" spans="1:4">
      <c r="A288" s="4" t="s">
        <v>942</v>
      </c>
      <c r="B288" s="5">
        <v>73801</v>
      </c>
      <c r="C288" s="58">
        <v>107219219</v>
      </c>
      <c r="D288" s="58">
        <v>1452.82</v>
      </c>
    </row>
    <row r="289" spans="1:4">
      <c r="A289" s="4" t="s">
        <v>943</v>
      </c>
      <c r="B289" s="5">
        <v>101001</v>
      </c>
      <c r="C289" s="58">
        <v>152383915.94</v>
      </c>
      <c r="D289" s="58">
        <v>1508.74</v>
      </c>
    </row>
    <row r="290" spans="1:4">
      <c r="A290" s="4" t="s">
        <v>944</v>
      </c>
      <c r="B290" s="5">
        <v>25461</v>
      </c>
      <c r="C290" s="58">
        <v>39828337.140000001</v>
      </c>
      <c r="D290" s="58">
        <v>1564.29</v>
      </c>
    </row>
    <row r="291" spans="1:4">
      <c r="A291" s="4" t="s">
        <v>945</v>
      </c>
      <c r="B291" s="5">
        <v>47</v>
      </c>
      <c r="C291" s="58">
        <v>2754</v>
      </c>
      <c r="D291" s="58">
        <v>58.6</v>
      </c>
    </row>
    <row r="292" spans="1:4">
      <c r="A292" s="4" t="s">
        <v>946</v>
      </c>
      <c r="B292" s="5">
        <v>3</v>
      </c>
      <c r="C292" s="58">
        <v>33</v>
      </c>
      <c r="D292" s="58">
        <v>11</v>
      </c>
    </row>
    <row r="293" spans="1:4">
      <c r="A293" s="4" t="s">
        <v>947</v>
      </c>
      <c r="B293" s="5">
        <v>94410</v>
      </c>
      <c r="C293" s="58">
        <v>289495645.63999999</v>
      </c>
      <c r="D293" s="58">
        <v>3066.37</v>
      </c>
    </row>
    <row r="294" spans="1:4">
      <c r="A294" s="4" t="s">
        <v>948</v>
      </c>
      <c r="B294" s="5">
        <v>4897</v>
      </c>
      <c r="C294" s="58">
        <v>14258360.41</v>
      </c>
      <c r="D294" s="58">
        <v>2911.65</v>
      </c>
    </row>
    <row r="295" spans="1:4">
      <c r="A295" s="4" t="s">
        <v>949</v>
      </c>
      <c r="B295" s="5">
        <v>7587</v>
      </c>
      <c r="C295" s="58">
        <v>15299908.189999999</v>
      </c>
      <c r="D295" s="58">
        <v>2016.6</v>
      </c>
    </row>
    <row r="296" spans="1:4">
      <c r="A296" s="4" t="s">
        <v>950</v>
      </c>
      <c r="B296" s="5">
        <v>810</v>
      </c>
      <c r="C296" s="58">
        <v>1351399.78</v>
      </c>
      <c r="D296" s="58">
        <v>1668.39</v>
      </c>
    </row>
    <row r="297" spans="1:4">
      <c r="A297" s="4" t="s">
        <v>951</v>
      </c>
      <c r="B297" s="5">
        <v>219</v>
      </c>
      <c r="C297" s="58">
        <v>2880979.16</v>
      </c>
      <c r="D297" s="58">
        <v>13155.16</v>
      </c>
    </row>
    <row r="298" spans="1:4">
      <c r="A298" s="4" t="s">
        <v>952</v>
      </c>
      <c r="B298" s="5">
        <v>173</v>
      </c>
      <c r="C298" s="58">
        <v>79062.5</v>
      </c>
      <c r="D298" s="58">
        <v>457.01</v>
      </c>
    </row>
    <row r="299" spans="1:4">
      <c r="A299" s="4" t="s">
        <v>953</v>
      </c>
      <c r="B299" s="5">
        <v>99304</v>
      </c>
      <c r="C299" s="58">
        <v>9025587</v>
      </c>
      <c r="D299" s="58">
        <v>90.89</v>
      </c>
    </row>
    <row r="300" spans="1:4">
      <c r="A300" s="4" t="s">
        <v>954</v>
      </c>
      <c r="B300" s="5">
        <v>7665</v>
      </c>
      <c r="C300" s="58">
        <v>636284</v>
      </c>
      <c r="D300" s="58">
        <v>83.01</v>
      </c>
    </row>
    <row r="301" spans="1:4">
      <c r="A301" s="4" t="s">
        <v>955</v>
      </c>
      <c r="B301" s="5">
        <v>194726</v>
      </c>
      <c r="C301" s="58">
        <v>1055280302.89</v>
      </c>
      <c r="D301" s="58">
        <v>5419.31</v>
      </c>
    </row>
    <row r="302" spans="1:4">
      <c r="A302" s="4" t="s">
        <v>956</v>
      </c>
      <c r="B302" s="5">
        <v>42882</v>
      </c>
      <c r="C302" s="58">
        <v>270542291.66000003</v>
      </c>
      <c r="D302" s="58">
        <v>6308.99</v>
      </c>
    </row>
    <row r="303" spans="1:4">
      <c r="A303" s="4" t="s">
        <v>957</v>
      </c>
      <c r="B303" s="5">
        <v>4787</v>
      </c>
      <c r="C303" s="58">
        <v>28221172.440000001</v>
      </c>
      <c r="D303" s="58">
        <v>5895.38</v>
      </c>
    </row>
    <row r="304" spans="1:4">
      <c r="A304" s="4" t="s">
        <v>958</v>
      </c>
      <c r="B304" s="5">
        <v>534</v>
      </c>
      <c r="C304" s="58">
        <v>1934207.71</v>
      </c>
      <c r="D304" s="58">
        <v>3622.11</v>
      </c>
    </row>
    <row r="305" spans="1:4">
      <c r="A305" s="4" t="s">
        <v>959</v>
      </c>
      <c r="B305" s="5">
        <v>832</v>
      </c>
      <c r="C305" s="58">
        <v>19096684.949999999</v>
      </c>
      <c r="D305" s="58">
        <v>22952.75</v>
      </c>
    </row>
    <row r="306" spans="1:4">
      <c r="A306" s="4" t="s">
        <v>960</v>
      </c>
      <c r="B306" s="5">
        <v>336</v>
      </c>
      <c r="C306" s="58">
        <v>3432134.58</v>
      </c>
      <c r="D306" s="58">
        <v>10214.69</v>
      </c>
    </row>
    <row r="307" spans="1:4">
      <c r="A307" s="4" t="s">
        <v>961</v>
      </c>
      <c r="B307" s="5">
        <v>5383</v>
      </c>
      <c r="C307" s="58">
        <v>140262572.40000001</v>
      </c>
      <c r="D307" s="58">
        <v>26056.58</v>
      </c>
    </row>
    <row r="308" spans="1:4">
      <c r="A308" s="4" t="s">
        <v>962</v>
      </c>
      <c r="B308" s="5">
        <v>1588</v>
      </c>
      <c r="C308" s="58">
        <v>20933011.559999999</v>
      </c>
      <c r="D308" s="58">
        <v>13182</v>
      </c>
    </row>
    <row r="309" spans="1:4">
      <c r="A309" s="4" t="s">
        <v>963</v>
      </c>
      <c r="B309" s="5">
        <v>1164565</v>
      </c>
      <c r="C309" s="58">
        <v>4132941707.0799999</v>
      </c>
      <c r="D309" s="58">
        <v>3548.91</v>
      </c>
    </row>
    <row r="310" spans="1:4">
      <c r="A310" s="4" t="s">
        <v>964</v>
      </c>
      <c r="B310" s="5">
        <v>444156</v>
      </c>
      <c r="C310" s="58">
        <v>1509670274.9300001</v>
      </c>
      <c r="D310" s="58">
        <v>3398.96</v>
      </c>
    </row>
    <row r="311" spans="1:4">
      <c r="A311" s="4" t="s">
        <v>965</v>
      </c>
      <c r="B311" s="5">
        <v>99304</v>
      </c>
      <c r="C311" s="58">
        <v>198391849</v>
      </c>
      <c r="D311" s="58">
        <v>1997.82</v>
      </c>
    </row>
    <row r="312" spans="1:4">
      <c r="A312" s="4" t="s">
        <v>966</v>
      </c>
      <c r="B312" s="5">
        <v>7665</v>
      </c>
      <c r="C312" s="58">
        <v>15313191</v>
      </c>
      <c r="D312" s="58">
        <v>1997.81</v>
      </c>
    </row>
    <row r="313" spans="1:4">
      <c r="A313" s="4" t="s">
        <v>967</v>
      </c>
      <c r="B313" s="5">
        <v>276</v>
      </c>
      <c r="C313" s="58">
        <v>7445705.8799999999</v>
      </c>
      <c r="D313" s="58">
        <v>26977.200000000001</v>
      </c>
    </row>
    <row r="314" spans="1:4">
      <c r="A314" s="4" t="s">
        <v>968</v>
      </c>
      <c r="B314" s="5">
        <v>192</v>
      </c>
      <c r="C314" s="58">
        <v>316875.03000000003</v>
      </c>
      <c r="D314" s="58">
        <v>1650.39</v>
      </c>
    </row>
    <row r="315" spans="1:4">
      <c r="A315" s="4" t="s">
        <v>969</v>
      </c>
      <c r="B315" s="5">
        <v>99304</v>
      </c>
      <c r="C315" s="58">
        <v>1076631</v>
      </c>
      <c r="D315" s="58">
        <v>10.84</v>
      </c>
    </row>
    <row r="316" spans="1:4">
      <c r="A316" s="4" t="s">
        <v>970</v>
      </c>
      <c r="B316" s="5">
        <v>7665</v>
      </c>
      <c r="C316" s="58">
        <v>68842</v>
      </c>
      <c r="D316" s="58">
        <v>8.98</v>
      </c>
    </row>
    <row r="317" spans="1:4">
      <c r="A317" s="4" t="s">
        <v>971</v>
      </c>
      <c r="B317" s="5">
        <v>43681</v>
      </c>
      <c r="C317" s="58">
        <v>1406101620.9300001</v>
      </c>
      <c r="D317" s="58">
        <v>32190.23</v>
      </c>
    </row>
    <row r="318" spans="1:4">
      <c r="A318" s="4" t="s">
        <v>972</v>
      </c>
      <c r="B318" s="5">
        <v>17408</v>
      </c>
      <c r="C318" s="58">
        <v>458696686.05000001</v>
      </c>
      <c r="D318" s="58">
        <v>26349.759999999998</v>
      </c>
    </row>
    <row r="319" spans="1:4">
      <c r="A319" s="4" t="s">
        <v>973</v>
      </c>
      <c r="B319" s="5">
        <v>50</v>
      </c>
      <c r="C319" s="58">
        <v>463</v>
      </c>
      <c r="D319" s="58">
        <v>9.26</v>
      </c>
    </row>
    <row r="320" spans="1:4">
      <c r="A320" s="4" t="s">
        <v>974</v>
      </c>
      <c r="B320" s="5">
        <v>50</v>
      </c>
      <c r="C320" s="58">
        <v>23937</v>
      </c>
      <c r="D320" s="58">
        <v>478.74</v>
      </c>
    </row>
    <row r="321" spans="1:4">
      <c r="A321" s="4" t="s">
        <v>975</v>
      </c>
      <c r="B321" s="5">
        <v>48</v>
      </c>
      <c r="C321" s="58">
        <v>94074</v>
      </c>
      <c r="D321" s="58">
        <v>1959.88</v>
      </c>
    </row>
    <row r="322" spans="1:4">
      <c r="A322" s="4" t="s">
        <v>976</v>
      </c>
      <c r="B322" s="5">
        <v>16389</v>
      </c>
      <c r="C322" s="58">
        <v>187362</v>
      </c>
      <c r="D322" s="58">
        <v>11.43</v>
      </c>
    </row>
    <row r="323" spans="1:4">
      <c r="A323" s="4" t="s">
        <v>977</v>
      </c>
      <c r="B323" s="5">
        <v>1260</v>
      </c>
      <c r="C323" s="58">
        <v>4855097.0999999996</v>
      </c>
      <c r="D323" s="58">
        <v>3853.25</v>
      </c>
    </row>
    <row r="324" spans="1:4">
      <c r="A324" s="4" t="s">
        <v>978</v>
      </c>
      <c r="B324" s="5">
        <v>555</v>
      </c>
      <c r="C324" s="58">
        <v>1215862.9099999999</v>
      </c>
      <c r="D324" s="58">
        <v>2190.7399999999998</v>
      </c>
    </row>
    <row r="325" spans="1:4">
      <c r="A325" s="4" t="s">
        <v>979</v>
      </c>
      <c r="B325" s="5">
        <v>12800</v>
      </c>
      <c r="C325" s="58">
        <v>1266857868.24</v>
      </c>
      <c r="D325" s="58">
        <v>98973.27</v>
      </c>
    </row>
    <row r="326" spans="1:4">
      <c r="A326" s="4" t="s">
        <v>980</v>
      </c>
      <c r="B326" s="5">
        <v>2880</v>
      </c>
      <c r="C326" s="58">
        <v>202516240.56</v>
      </c>
      <c r="D326" s="58">
        <v>70318.14</v>
      </c>
    </row>
    <row r="327" spans="1:4">
      <c r="A327" s="4" t="s">
        <v>981</v>
      </c>
      <c r="B327" s="5">
        <v>48</v>
      </c>
      <c r="C327" s="58">
        <v>162283.82999999999</v>
      </c>
      <c r="D327" s="58">
        <v>3380.91</v>
      </c>
    </row>
    <row r="328" spans="1:4">
      <c r="A328" s="4" t="s">
        <v>982</v>
      </c>
      <c r="B328" s="5">
        <v>8</v>
      </c>
      <c r="C328" s="58">
        <v>27930.13</v>
      </c>
      <c r="D328" s="58">
        <v>3491.27</v>
      </c>
    </row>
    <row r="329" spans="1:4">
      <c r="A329" s="4" t="s">
        <v>983</v>
      </c>
      <c r="B329" s="5">
        <v>99304</v>
      </c>
      <c r="C329" s="58">
        <v>526456</v>
      </c>
      <c r="D329" s="58">
        <v>5.3</v>
      </c>
    </row>
    <row r="330" spans="1:4">
      <c r="A330" s="4" t="s">
        <v>984</v>
      </c>
      <c r="B330" s="5">
        <v>7665</v>
      </c>
      <c r="C330" s="58">
        <v>43677</v>
      </c>
      <c r="D330" s="58">
        <v>5.7</v>
      </c>
    </row>
    <row r="331" spans="1:4">
      <c r="A331" s="4" t="s">
        <v>985</v>
      </c>
      <c r="B331" s="5">
        <v>315</v>
      </c>
      <c r="C331" s="58">
        <v>3652</v>
      </c>
      <c r="D331" s="58">
        <v>11.59</v>
      </c>
    </row>
    <row r="332" spans="1:4">
      <c r="A332" s="4" t="s">
        <v>986</v>
      </c>
      <c r="B332" s="5">
        <v>3371092</v>
      </c>
      <c r="C332" s="58"/>
      <c r="D332" s="58"/>
    </row>
    <row r="333" spans="1:4">
      <c r="A333" s="4" t="s">
        <v>987</v>
      </c>
      <c r="B333" s="5">
        <v>1190338</v>
      </c>
      <c r="C333" s="58"/>
      <c r="D333" s="58"/>
    </row>
    <row r="334" spans="1:4">
      <c r="A334" s="4" t="s">
        <v>988</v>
      </c>
      <c r="B334" s="5">
        <v>337778</v>
      </c>
      <c r="C334" s="58"/>
      <c r="D334" s="58"/>
    </row>
    <row r="335" spans="1:4">
      <c r="A335" s="4" t="s">
        <v>989</v>
      </c>
      <c r="B335" s="5">
        <v>73801</v>
      </c>
      <c r="C335" s="58"/>
      <c r="D335" s="58"/>
    </row>
    <row r="336" spans="1:4">
      <c r="A336" s="4" t="s">
        <v>990</v>
      </c>
      <c r="B336" s="5">
        <v>13918</v>
      </c>
      <c r="C336" s="58">
        <v>867977</v>
      </c>
      <c r="D336" s="58">
        <v>62.36</v>
      </c>
    </row>
    <row r="337" spans="1:4">
      <c r="A337" s="4" t="s">
        <v>991</v>
      </c>
      <c r="B337" s="5">
        <v>7549</v>
      </c>
      <c r="C337" s="58">
        <v>410181</v>
      </c>
      <c r="D337" s="58">
        <v>54.34</v>
      </c>
    </row>
    <row r="338" spans="1:4">
      <c r="A338" s="4" t="s">
        <v>992</v>
      </c>
      <c r="B338" s="5">
        <v>283</v>
      </c>
      <c r="C338" s="58">
        <v>19068</v>
      </c>
      <c r="D338" s="58">
        <v>67.38</v>
      </c>
    </row>
    <row r="339" spans="1:4">
      <c r="A339" s="4" t="s">
        <v>993</v>
      </c>
      <c r="B339" s="5">
        <v>115</v>
      </c>
      <c r="C339" s="58">
        <v>6570</v>
      </c>
      <c r="D339" s="58">
        <v>57.13</v>
      </c>
    </row>
    <row r="340" spans="1:4">
      <c r="A340" s="4" t="s">
        <v>994</v>
      </c>
      <c r="B340" s="5">
        <v>1713</v>
      </c>
      <c r="C340" s="58">
        <v>114595858.40000001</v>
      </c>
      <c r="D340" s="58">
        <v>66897.759999999995</v>
      </c>
    </row>
    <row r="341" spans="1:4">
      <c r="A341" s="4" t="s">
        <v>995</v>
      </c>
      <c r="B341" s="5">
        <v>460</v>
      </c>
      <c r="C341" s="58">
        <v>11135834.289999999</v>
      </c>
      <c r="D341" s="58">
        <v>24208.34</v>
      </c>
    </row>
    <row r="342" spans="1:4">
      <c r="A342" s="4" t="s">
        <v>996</v>
      </c>
      <c r="B342" s="5">
        <v>3371092</v>
      </c>
      <c r="C342" s="58">
        <v>36825137</v>
      </c>
      <c r="D342" s="58">
        <v>10.92</v>
      </c>
    </row>
    <row r="343" spans="1:4">
      <c r="A343" s="4" t="s">
        <v>997</v>
      </c>
      <c r="B343" s="5">
        <v>1190338</v>
      </c>
      <c r="C343" s="58">
        <v>9899120</v>
      </c>
      <c r="D343" s="58">
        <v>8.32</v>
      </c>
    </row>
    <row r="344" spans="1:4">
      <c r="A344" s="4" t="s">
        <v>998</v>
      </c>
      <c r="B344" s="5">
        <v>337778</v>
      </c>
      <c r="C344" s="58">
        <v>2001522</v>
      </c>
      <c r="D344" s="58">
        <v>5.93</v>
      </c>
    </row>
    <row r="345" spans="1:4">
      <c r="A345" s="4" t="s">
        <v>999</v>
      </c>
      <c r="B345" s="5">
        <v>73801</v>
      </c>
      <c r="C345" s="58">
        <v>356023</v>
      </c>
      <c r="D345" s="58">
        <v>4.82</v>
      </c>
    </row>
    <row r="346" spans="1:4">
      <c r="A346" s="4" t="s">
        <v>1000</v>
      </c>
      <c r="B346" s="5">
        <v>14561</v>
      </c>
      <c r="C346" s="58">
        <v>82508151.269999996</v>
      </c>
      <c r="D346" s="58">
        <v>5666.38</v>
      </c>
    </row>
    <row r="347" spans="1:4">
      <c r="A347" s="4" t="s">
        <v>1001</v>
      </c>
      <c r="B347" s="5">
        <v>7915</v>
      </c>
      <c r="C347" s="58">
        <v>36142735.280000001</v>
      </c>
      <c r="D347" s="58">
        <v>4566.3599999999997</v>
      </c>
    </row>
    <row r="348" spans="1:4">
      <c r="A348" s="4" t="s">
        <v>1002</v>
      </c>
      <c r="B348" s="5">
        <v>16899</v>
      </c>
      <c r="C348" s="58">
        <v>51883239</v>
      </c>
      <c r="D348" s="58">
        <v>3070.2</v>
      </c>
    </row>
    <row r="349" spans="1:4">
      <c r="A349" s="4" t="s">
        <v>1003</v>
      </c>
      <c r="B349" s="5">
        <v>333</v>
      </c>
      <c r="C349" s="58">
        <v>615356</v>
      </c>
      <c r="D349" s="58">
        <v>1847.92</v>
      </c>
    </row>
    <row r="350" spans="1:4">
      <c r="A350" s="4" t="s">
        <v>1004</v>
      </c>
      <c r="B350" s="5">
        <v>40063</v>
      </c>
      <c r="C350" s="58">
        <v>255060507.84999999</v>
      </c>
      <c r="D350" s="58">
        <v>6366.49</v>
      </c>
    </row>
    <row r="351" spans="1:4">
      <c r="A351" s="4" t="s">
        <v>1005</v>
      </c>
      <c r="B351" s="5">
        <v>4423</v>
      </c>
      <c r="C351" s="58">
        <v>34287679.75</v>
      </c>
      <c r="D351" s="58">
        <v>7752.13</v>
      </c>
    </row>
    <row r="352" spans="1:4">
      <c r="A352" s="4" t="s">
        <v>1006</v>
      </c>
      <c r="B352" s="5">
        <v>3371092</v>
      </c>
      <c r="C352" s="58">
        <v>316772921</v>
      </c>
      <c r="D352" s="58">
        <v>93.97</v>
      </c>
    </row>
    <row r="353" spans="1:4">
      <c r="A353" s="4" t="s">
        <v>1007</v>
      </c>
      <c r="B353" s="5">
        <v>1190338</v>
      </c>
      <c r="C353" s="58">
        <v>100711833</v>
      </c>
      <c r="D353" s="58">
        <v>84.61</v>
      </c>
    </row>
    <row r="354" spans="1:4">
      <c r="A354" s="4" t="s">
        <v>1008</v>
      </c>
      <c r="B354" s="5">
        <v>337778</v>
      </c>
      <c r="C354" s="58">
        <v>27205503</v>
      </c>
      <c r="D354" s="58">
        <v>80.540000000000006</v>
      </c>
    </row>
    <row r="355" spans="1:4">
      <c r="A355" s="4" t="s">
        <v>1009</v>
      </c>
      <c r="B355" s="5">
        <v>73801</v>
      </c>
      <c r="C355" s="58">
        <v>5614824</v>
      </c>
      <c r="D355" s="58">
        <v>76.08</v>
      </c>
    </row>
    <row r="356" spans="1:4">
      <c r="A356" s="4" t="s">
        <v>1010</v>
      </c>
      <c r="B356" s="5">
        <v>3371092</v>
      </c>
      <c r="C356" s="58">
        <v>6750266420</v>
      </c>
      <c r="D356" s="58">
        <v>2002.4</v>
      </c>
    </row>
    <row r="357" spans="1:4">
      <c r="A357" s="4" t="s">
        <v>1011</v>
      </c>
      <c r="B357" s="5">
        <v>1190338</v>
      </c>
      <c r="C357" s="58">
        <v>2380876203</v>
      </c>
      <c r="D357" s="58">
        <v>2000.17</v>
      </c>
    </row>
    <row r="358" spans="1:4">
      <c r="A358" s="4" t="s">
        <v>1012</v>
      </c>
      <c r="B358" s="5">
        <v>337778</v>
      </c>
      <c r="C358" s="58">
        <v>675038180</v>
      </c>
      <c r="D358" s="58">
        <v>1998.47</v>
      </c>
    </row>
    <row r="359" spans="1:4">
      <c r="A359" s="4" t="s">
        <v>1013</v>
      </c>
      <c r="B359" s="5">
        <v>73801</v>
      </c>
      <c r="C359" s="58">
        <v>147440944</v>
      </c>
      <c r="D359" s="58">
        <v>1997.82</v>
      </c>
    </row>
    <row r="360" spans="1:4">
      <c r="A360" s="4" t="s">
        <v>1014</v>
      </c>
      <c r="B360" s="5">
        <v>18793</v>
      </c>
      <c r="C360" s="58">
        <v>18793</v>
      </c>
      <c r="D360" s="58">
        <v>1</v>
      </c>
    </row>
    <row r="361" spans="1:4">
      <c r="A361" s="4" t="s">
        <v>1015</v>
      </c>
      <c r="B361" s="5">
        <v>1356</v>
      </c>
      <c r="C361" s="58">
        <v>1356</v>
      </c>
      <c r="D361" s="58">
        <v>1</v>
      </c>
    </row>
    <row r="362" spans="1:4">
      <c r="A362" s="4" t="s">
        <v>1016</v>
      </c>
      <c r="B362" s="5">
        <v>274901</v>
      </c>
      <c r="C362" s="58">
        <v>4660158541.1700001</v>
      </c>
      <c r="D362" s="58">
        <v>16952.13</v>
      </c>
    </row>
    <row r="363" spans="1:4">
      <c r="A363" s="4" t="s">
        <v>1017</v>
      </c>
      <c r="B363" s="5">
        <v>67463</v>
      </c>
      <c r="C363" s="58">
        <v>993146038.55999994</v>
      </c>
      <c r="D363" s="58">
        <v>14721.34</v>
      </c>
    </row>
    <row r="364" spans="1:4">
      <c r="A364" s="4" t="s">
        <v>1018</v>
      </c>
      <c r="B364" s="5">
        <v>216</v>
      </c>
      <c r="C364" s="58">
        <v>1773395.59</v>
      </c>
      <c r="D364" s="58">
        <v>8210.16</v>
      </c>
    </row>
    <row r="365" spans="1:4">
      <c r="A365" s="4" t="s">
        <v>1019</v>
      </c>
      <c r="B365" s="5">
        <v>185</v>
      </c>
      <c r="C365" s="58">
        <v>32967.24</v>
      </c>
      <c r="D365" s="58">
        <v>178.2</v>
      </c>
    </row>
    <row r="366" spans="1:4">
      <c r="A366" s="4" t="s">
        <v>1020</v>
      </c>
      <c r="B366" s="5">
        <v>4302</v>
      </c>
      <c r="C366" s="58">
        <v>4302</v>
      </c>
      <c r="D366" s="58">
        <v>1</v>
      </c>
    </row>
    <row r="367" spans="1:4">
      <c r="A367" s="4" t="s">
        <v>1021</v>
      </c>
      <c r="B367" s="5">
        <v>533</v>
      </c>
      <c r="C367" s="58">
        <v>533</v>
      </c>
      <c r="D367" s="58">
        <v>1</v>
      </c>
    </row>
    <row r="368" spans="1:4">
      <c r="A368" s="4" t="s">
        <v>1022</v>
      </c>
      <c r="B368" s="5">
        <v>481295</v>
      </c>
      <c r="C368" s="58">
        <v>4321370946.0900002</v>
      </c>
      <c r="D368" s="58">
        <v>8978.6299999999992</v>
      </c>
    </row>
    <row r="369" spans="1:4">
      <c r="A369" s="4" t="s">
        <v>1023</v>
      </c>
      <c r="B369" s="5">
        <v>135270</v>
      </c>
      <c r="C369" s="58">
        <v>1018586547.79</v>
      </c>
      <c r="D369" s="58">
        <v>7530.03</v>
      </c>
    </row>
    <row r="370" spans="1:4">
      <c r="A370" s="4" t="s">
        <v>1024</v>
      </c>
      <c r="B370" s="5">
        <v>35876</v>
      </c>
      <c r="C370" s="58">
        <v>545404527</v>
      </c>
      <c r="D370" s="58">
        <v>15202.49</v>
      </c>
    </row>
    <row r="371" spans="1:4">
      <c r="A371" s="4" t="s">
        <v>1025</v>
      </c>
      <c r="B371" s="5">
        <v>2853628</v>
      </c>
      <c r="C371" s="58"/>
      <c r="D371" s="58"/>
    </row>
    <row r="372" spans="1:4">
      <c r="A372" s="4" t="s">
        <v>1026</v>
      </c>
      <c r="B372" s="5">
        <v>265063</v>
      </c>
      <c r="C372" s="58"/>
      <c r="D372" s="58"/>
    </row>
    <row r="373" spans="1:4">
      <c r="A373" s="4" t="s">
        <v>1027</v>
      </c>
      <c r="B373" s="5">
        <v>40088</v>
      </c>
      <c r="C373" s="58"/>
      <c r="D373" s="58"/>
    </row>
    <row r="374" spans="1:4">
      <c r="A374" s="4" t="s">
        <v>1028</v>
      </c>
      <c r="B374" s="5">
        <v>103666</v>
      </c>
      <c r="C374" s="58"/>
      <c r="D374" s="58"/>
    </row>
    <row r="375" spans="1:4">
      <c r="A375" s="4" t="s">
        <v>1029</v>
      </c>
      <c r="B375" s="5">
        <v>22411</v>
      </c>
      <c r="C375" s="58"/>
      <c r="D375" s="58"/>
    </row>
    <row r="376" spans="1:4">
      <c r="A376" s="4" t="s">
        <v>1030</v>
      </c>
      <c r="B376" s="5">
        <v>7223</v>
      </c>
      <c r="C376" s="58"/>
      <c r="D376" s="58"/>
    </row>
    <row r="377" spans="1:4">
      <c r="A377" s="4" t="s">
        <v>1031</v>
      </c>
      <c r="B377" s="5">
        <v>1133</v>
      </c>
      <c r="C377" s="58"/>
      <c r="D377" s="58"/>
    </row>
    <row r="378" spans="1:4">
      <c r="A378" s="4" t="s">
        <v>1032</v>
      </c>
      <c r="B378" s="5">
        <v>717828</v>
      </c>
      <c r="C378" s="58">
        <v>1822158469.1400001</v>
      </c>
      <c r="D378" s="58">
        <v>2538.4299999999998</v>
      </c>
    </row>
    <row r="379" spans="1:4">
      <c r="A379" s="4" t="s">
        <v>1033</v>
      </c>
      <c r="B379" s="5">
        <v>44873</v>
      </c>
      <c r="C379" s="58">
        <v>123416122.14</v>
      </c>
      <c r="D379" s="58">
        <v>2750.34</v>
      </c>
    </row>
    <row r="380" spans="1:4">
      <c r="A380" s="4" t="s">
        <v>1034</v>
      </c>
      <c r="B380" s="5">
        <v>159251</v>
      </c>
      <c r="C380" s="58">
        <v>200269030.86000001</v>
      </c>
      <c r="D380" s="58">
        <v>1257.57</v>
      </c>
    </row>
    <row r="381" spans="1:4">
      <c r="A381" s="4" t="s">
        <v>1035</v>
      </c>
      <c r="B381" s="5">
        <v>11155</v>
      </c>
      <c r="C381" s="58">
        <v>16059386.119999999</v>
      </c>
      <c r="D381" s="58">
        <v>1439.66</v>
      </c>
    </row>
    <row r="382" spans="1:4">
      <c r="A382" s="4" t="s">
        <v>1036</v>
      </c>
      <c r="B382" s="5">
        <v>32102</v>
      </c>
      <c r="C382" s="58">
        <v>28673941.600000001</v>
      </c>
      <c r="D382" s="58">
        <v>893.21</v>
      </c>
    </row>
    <row r="383" spans="1:4">
      <c r="A383" s="4" t="s">
        <v>1037</v>
      </c>
      <c r="B383" s="5">
        <v>2473</v>
      </c>
      <c r="C383" s="58">
        <v>2436644.9700000002</v>
      </c>
      <c r="D383" s="58">
        <v>985.3</v>
      </c>
    </row>
    <row r="384" spans="1:4">
      <c r="A384" s="4" t="s">
        <v>1038</v>
      </c>
      <c r="B384" s="5">
        <v>102490</v>
      </c>
      <c r="C384" s="58">
        <v>191136816.80000001</v>
      </c>
      <c r="D384" s="58">
        <v>1864.93</v>
      </c>
    </row>
    <row r="385" spans="1:4">
      <c r="A385" s="4" t="s">
        <v>1039</v>
      </c>
      <c r="B385" s="5">
        <v>22791</v>
      </c>
      <c r="C385" s="58">
        <v>35669496.469999999</v>
      </c>
      <c r="D385" s="58">
        <v>1565.07</v>
      </c>
    </row>
    <row r="386" spans="1:4">
      <c r="A386" s="4" t="s">
        <v>1040</v>
      </c>
      <c r="B386" s="5">
        <v>7724</v>
      </c>
      <c r="C386" s="58">
        <v>9656557.1500000004</v>
      </c>
      <c r="D386" s="58">
        <v>1250.2</v>
      </c>
    </row>
    <row r="387" spans="1:4">
      <c r="A387" s="4" t="s">
        <v>1041</v>
      </c>
      <c r="B387" s="5">
        <v>1327</v>
      </c>
      <c r="C387" s="58">
        <v>1023998.21</v>
      </c>
      <c r="D387" s="58">
        <v>771.66</v>
      </c>
    </row>
    <row r="388" spans="1:4">
      <c r="A388" s="4" t="s">
        <v>1042</v>
      </c>
      <c r="B388" s="5">
        <v>1370</v>
      </c>
      <c r="C388" s="58">
        <v>504384895.62</v>
      </c>
      <c r="D388" s="58">
        <v>368164.16</v>
      </c>
    </row>
    <row r="389" spans="1:4">
      <c r="A389" s="4" t="s">
        <v>1043</v>
      </c>
      <c r="B389" s="5">
        <v>461</v>
      </c>
      <c r="C389" s="58">
        <v>167844502.53</v>
      </c>
      <c r="D389" s="58">
        <v>364087.86</v>
      </c>
    </row>
    <row r="390" spans="1:4">
      <c r="A390" s="4" t="s">
        <v>1044</v>
      </c>
      <c r="B390" s="5">
        <v>267027</v>
      </c>
      <c r="C390" s="58"/>
      <c r="D390" s="58"/>
    </row>
    <row r="391" spans="1:4">
      <c r="A391" s="4" t="s">
        <v>1045</v>
      </c>
      <c r="B391" s="5">
        <v>177912</v>
      </c>
      <c r="C391" s="58"/>
      <c r="D391" s="58"/>
    </row>
    <row r="392" spans="1:4">
      <c r="A392" s="4" t="s">
        <v>1046</v>
      </c>
      <c r="B392" s="5">
        <v>42985</v>
      </c>
      <c r="C392" s="58"/>
      <c r="D392" s="58"/>
    </row>
    <row r="393" spans="1:4">
      <c r="A393" s="4" t="s">
        <v>1047</v>
      </c>
      <c r="B393" s="5">
        <v>7794</v>
      </c>
      <c r="C393" s="58"/>
      <c r="D393" s="58"/>
    </row>
    <row r="394" spans="1:4">
      <c r="A394" s="4" t="s">
        <v>1048</v>
      </c>
      <c r="B394" s="5">
        <v>7400</v>
      </c>
      <c r="C394" s="58"/>
      <c r="D394" s="58"/>
    </row>
    <row r="395" spans="1:4">
      <c r="A395" s="4" t="s">
        <v>1049</v>
      </c>
      <c r="B395" s="5">
        <v>1143</v>
      </c>
      <c r="C395" s="58"/>
      <c r="D395" s="58"/>
    </row>
    <row r="396" spans="1:4">
      <c r="A396" s="4" t="s">
        <v>1050</v>
      </c>
      <c r="B396" s="5">
        <v>65</v>
      </c>
      <c r="C396" s="58"/>
      <c r="D396" s="58"/>
    </row>
    <row r="397" spans="1:4">
      <c r="A397" s="4" t="s">
        <v>1051</v>
      </c>
      <c r="B397" s="5">
        <v>10</v>
      </c>
      <c r="C397" s="58"/>
      <c r="D397" s="58"/>
    </row>
    <row r="398" spans="1:4">
      <c r="A398" s="4" t="s">
        <v>1052</v>
      </c>
      <c r="B398" s="5">
        <v>3371092</v>
      </c>
      <c r="C398" s="58">
        <v>2419281432633.8501</v>
      </c>
      <c r="D398" s="58">
        <v>717655.12</v>
      </c>
    </row>
    <row r="399" spans="1:4">
      <c r="A399" s="4" t="s">
        <v>1053</v>
      </c>
      <c r="B399" s="5">
        <v>1190338</v>
      </c>
      <c r="C399" s="58">
        <v>780179391035.34998</v>
      </c>
      <c r="D399" s="58">
        <v>655426.77</v>
      </c>
    </row>
    <row r="400" spans="1:4">
      <c r="A400" s="4" t="s">
        <v>1054</v>
      </c>
      <c r="B400" s="5">
        <v>337778</v>
      </c>
      <c r="C400" s="58">
        <v>199458847834.20001</v>
      </c>
      <c r="D400" s="58">
        <v>590502.78</v>
      </c>
    </row>
    <row r="401" spans="1:4">
      <c r="A401" s="4" t="s">
        <v>1055</v>
      </c>
      <c r="B401" s="5">
        <v>100138</v>
      </c>
      <c r="C401" s="58">
        <v>234468.42</v>
      </c>
      <c r="D401" s="58">
        <v>2.34</v>
      </c>
    </row>
    <row r="402" spans="1:4">
      <c r="A402" s="4" t="s">
        <v>1056</v>
      </c>
      <c r="B402" s="5">
        <v>99304</v>
      </c>
      <c r="C402" s="58">
        <v>49007584019.900002</v>
      </c>
      <c r="D402" s="58">
        <v>493510.67</v>
      </c>
    </row>
    <row r="403" spans="1:4">
      <c r="A403" s="4" t="s">
        <v>1057</v>
      </c>
      <c r="B403" s="5">
        <v>8448</v>
      </c>
      <c r="C403" s="58"/>
      <c r="D403" s="58"/>
    </row>
    <row r="404" spans="1:4">
      <c r="A404" s="4" t="s">
        <v>1058</v>
      </c>
      <c r="B404" s="5">
        <v>1355399</v>
      </c>
      <c r="C404" s="58"/>
      <c r="D404" s="58"/>
    </row>
    <row r="405" spans="1:4">
      <c r="A405" s="4" t="s">
        <v>1059</v>
      </c>
      <c r="B405" s="5">
        <v>744135</v>
      </c>
      <c r="C405" s="58"/>
      <c r="D405" s="58"/>
    </row>
    <row r="406" spans="1:4">
      <c r="A406" s="4" t="s">
        <v>1060</v>
      </c>
      <c r="B406" s="5">
        <v>155175</v>
      </c>
      <c r="C406" s="58"/>
      <c r="D406" s="58"/>
    </row>
    <row r="407" spans="1:4">
      <c r="A407" s="4" t="s">
        <v>1061</v>
      </c>
      <c r="B407" s="5">
        <v>23322</v>
      </c>
      <c r="C407" s="58"/>
      <c r="D407" s="58"/>
    </row>
    <row r="408" spans="1:4">
      <c r="A408" s="4" t="s">
        <v>1062</v>
      </c>
      <c r="B408" s="5">
        <v>2818101</v>
      </c>
      <c r="C408" s="58">
        <v>8420705778.5100002</v>
      </c>
      <c r="D408" s="58">
        <v>2988.08</v>
      </c>
    </row>
    <row r="409" spans="1:4">
      <c r="A409" s="4" t="s">
        <v>1063</v>
      </c>
      <c r="B409" s="5">
        <v>553103</v>
      </c>
      <c r="C409" s="58">
        <v>1587538476.74</v>
      </c>
      <c r="D409" s="58">
        <v>2870.24</v>
      </c>
    </row>
    <row r="410" spans="1:4">
      <c r="A410" s="4" t="s">
        <v>1064</v>
      </c>
      <c r="B410" s="5">
        <v>780869</v>
      </c>
      <c r="C410" s="58">
        <v>1163491474.72</v>
      </c>
      <c r="D410" s="58">
        <v>1490</v>
      </c>
    </row>
    <row r="411" spans="1:4">
      <c r="A411" s="4" t="s">
        <v>1065</v>
      </c>
      <c r="B411" s="5">
        <v>409500</v>
      </c>
      <c r="C411" s="58">
        <v>861722227.28999996</v>
      </c>
      <c r="D411" s="58">
        <v>2104.33</v>
      </c>
    </row>
    <row r="412" spans="1:4">
      <c r="A412" s="4" t="s">
        <v>1066</v>
      </c>
      <c r="B412" s="5">
        <v>228782</v>
      </c>
      <c r="C412" s="58">
        <v>208847229.28</v>
      </c>
      <c r="D412" s="58">
        <v>912.87</v>
      </c>
    </row>
    <row r="413" spans="1:4">
      <c r="A413" s="4" t="s">
        <v>1067</v>
      </c>
      <c r="B413" s="5">
        <v>109003</v>
      </c>
      <c r="C413" s="58">
        <v>141287248.97999999</v>
      </c>
      <c r="D413" s="58">
        <v>1296.18</v>
      </c>
    </row>
    <row r="414" spans="1:4">
      <c r="A414" s="4" t="s">
        <v>1068</v>
      </c>
      <c r="B414" s="5">
        <v>69467</v>
      </c>
      <c r="C414" s="58">
        <v>66886853.490000002</v>
      </c>
      <c r="D414" s="58">
        <v>962.86</v>
      </c>
    </row>
    <row r="415" spans="1:4">
      <c r="A415" s="4" t="s">
        <v>1069</v>
      </c>
      <c r="B415" s="5">
        <v>27553</v>
      </c>
      <c r="C415" s="58">
        <v>31836497.789999999</v>
      </c>
      <c r="D415" s="58">
        <v>1155.46</v>
      </c>
    </row>
    <row r="416" spans="1:4">
      <c r="A416" s="4" t="s">
        <v>1070</v>
      </c>
      <c r="B416" s="5">
        <v>7400</v>
      </c>
      <c r="C416" s="58"/>
      <c r="D416" s="58"/>
    </row>
    <row r="417" spans="1:4">
      <c r="A417" s="4" t="s">
        <v>1071</v>
      </c>
      <c r="B417" s="5">
        <v>1143</v>
      </c>
      <c r="C417" s="58"/>
      <c r="D417" s="58"/>
    </row>
    <row r="418" spans="1:4">
      <c r="A418" s="4" t="s">
        <v>1072</v>
      </c>
      <c r="B418" s="5">
        <v>65</v>
      </c>
      <c r="C418" s="58"/>
      <c r="D418" s="58"/>
    </row>
    <row r="419" spans="1:4">
      <c r="A419" s="4" t="s">
        <v>1073</v>
      </c>
      <c r="B419" s="5">
        <v>10</v>
      </c>
      <c r="C419" s="58"/>
      <c r="D419" s="58"/>
    </row>
    <row r="420" spans="1:4">
      <c r="A420" s="4" t="s">
        <v>1074</v>
      </c>
      <c r="B420" s="5">
        <v>862</v>
      </c>
      <c r="C420" s="58">
        <v>34150832.509999998</v>
      </c>
      <c r="D420" s="58">
        <v>39618.14</v>
      </c>
    </row>
    <row r="421" spans="1:4">
      <c r="A421" s="4" t="s">
        <v>1075</v>
      </c>
      <c r="B421" s="5">
        <v>396</v>
      </c>
      <c r="C421" s="58">
        <v>3434876.82</v>
      </c>
      <c r="D421" s="58">
        <v>8673.93</v>
      </c>
    </row>
    <row r="422" spans="1:4">
      <c r="A422" s="4" t="s">
        <v>1076</v>
      </c>
      <c r="B422" s="5">
        <v>244</v>
      </c>
      <c r="C422" s="58">
        <v>43254.239999999998</v>
      </c>
      <c r="D422" s="58">
        <v>177.27</v>
      </c>
    </row>
    <row r="423" spans="1:4">
      <c r="A423" s="4" t="s">
        <v>1077</v>
      </c>
      <c r="B423" s="5">
        <v>190</v>
      </c>
      <c r="C423" s="58">
        <v>15029.42</v>
      </c>
      <c r="D423" s="58">
        <v>79.099999999999994</v>
      </c>
    </row>
    <row r="424" spans="1:4">
      <c r="A424" s="4" t="s">
        <v>1078</v>
      </c>
      <c r="B424" s="5">
        <v>1521</v>
      </c>
      <c r="C424" s="58">
        <v>25164883.960000001</v>
      </c>
      <c r="D424" s="58">
        <v>16544.96</v>
      </c>
    </row>
    <row r="425" spans="1:4">
      <c r="A425" s="4" t="s">
        <v>1079</v>
      </c>
      <c r="B425" s="5">
        <v>526</v>
      </c>
      <c r="C425" s="58">
        <v>7429417.8200000003</v>
      </c>
      <c r="D425" s="58">
        <v>14124.37</v>
      </c>
    </row>
    <row r="426" spans="1:4">
      <c r="A426" s="4" t="s">
        <v>1080</v>
      </c>
      <c r="B426" s="5">
        <v>455734</v>
      </c>
      <c r="C426" s="58">
        <v>429619384.98000002</v>
      </c>
      <c r="D426" s="58">
        <v>942.7</v>
      </c>
    </row>
    <row r="427" spans="1:4">
      <c r="A427" s="4" t="s">
        <v>1081</v>
      </c>
      <c r="B427" s="5">
        <v>155288</v>
      </c>
      <c r="C427" s="58">
        <v>103957731.55</v>
      </c>
      <c r="D427" s="58">
        <v>669.45</v>
      </c>
    </row>
    <row r="428" spans="1:4">
      <c r="A428" s="4" t="s">
        <v>1082</v>
      </c>
      <c r="B428" s="5">
        <v>14003</v>
      </c>
      <c r="C428" s="58"/>
      <c r="D428" s="58"/>
    </row>
    <row r="429" spans="1:4">
      <c r="A429" s="4" t="s">
        <v>1083</v>
      </c>
      <c r="B429" s="5">
        <v>2087</v>
      </c>
      <c r="C429" s="58"/>
      <c r="D429" s="58"/>
    </row>
    <row r="430" spans="1:4">
      <c r="A430" s="4" t="s">
        <v>1084</v>
      </c>
      <c r="B430" s="5">
        <v>152</v>
      </c>
      <c r="C430" s="58">
        <v>653377.39</v>
      </c>
      <c r="D430" s="58">
        <v>4298.54</v>
      </c>
    </row>
    <row r="431" spans="1:4">
      <c r="A431" s="4" t="s">
        <v>1085</v>
      </c>
      <c r="B431" s="5">
        <v>14</v>
      </c>
      <c r="C431" s="58">
        <v>43948.43</v>
      </c>
      <c r="D431" s="58">
        <v>3139.17</v>
      </c>
    </row>
    <row r="432" spans="1:4">
      <c r="A432" s="4" t="s">
        <v>1086</v>
      </c>
      <c r="B432" s="5">
        <v>49352</v>
      </c>
      <c r="C432" s="58">
        <v>49352</v>
      </c>
      <c r="D432" s="58">
        <v>1</v>
      </c>
    </row>
    <row r="433" spans="1:4">
      <c r="A433" s="4" t="s">
        <v>1087</v>
      </c>
      <c r="B433" s="5">
        <v>8083</v>
      </c>
      <c r="C433" s="58">
        <v>8083</v>
      </c>
      <c r="D433" s="58">
        <v>1</v>
      </c>
    </row>
    <row r="434" spans="1:4">
      <c r="A434" s="4" t="s">
        <v>1088</v>
      </c>
      <c r="B434" s="5">
        <v>537</v>
      </c>
      <c r="C434" s="58">
        <v>537</v>
      </c>
      <c r="D434" s="58">
        <v>1</v>
      </c>
    </row>
    <row r="435" spans="1:4">
      <c r="A435" s="4" t="s">
        <v>1089</v>
      </c>
      <c r="B435" s="5">
        <v>76</v>
      </c>
      <c r="C435" s="58">
        <v>76</v>
      </c>
      <c r="D435" s="58">
        <v>1</v>
      </c>
    </row>
    <row r="436" spans="1:4">
      <c r="A436" s="4" t="s">
        <v>1090</v>
      </c>
      <c r="B436" s="5">
        <v>1</v>
      </c>
      <c r="C436" s="58">
        <v>1</v>
      </c>
      <c r="D436" s="58">
        <v>1</v>
      </c>
    </row>
    <row r="437" spans="1:4">
      <c r="A437" s="4" t="s">
        <v>1091</v>
      </c>
      <c r="B437" s="5">
        <v>1</v>
      </c>
      <c r="C437" s="58">
        <v>1</v>
      </c>
      <c r="D437" s="58">
        <v>1</v>
      </c>
    </row>
    <row r="438" spans="1:4">
      <c r="C438"/>
      <c r="D438"/>
    </row>
    <row r="439" spans="1:4">
      <c r="C439"/>
      <c r="D439"/>
    </row>
    <row r="440" spans="1:4">
      <c r="C440"/>
      <c r="D440"/>
    </row>
    <row r="441" spans="1:4">
      <c r="C441"/>
      <c r="D441"/>
    </row>
    <row r="442" spans="1:4">
      <c r="C442"/>
      <c r="D442"/>
    </row>
    <row r="443" spans="1:4">
      <c r="C443"/>
      <c r="D443"/>
    </row>
    <row r="444" spans="1:4">
      <c r="C444"/>
      <c r="D444"/>
    </row>
    <row r="445" spans="1:4">
      <c r="C445"/>
      <c r="D445"/>
    </row>
    <row r="446" spans="1:4">
      <c r="C446"/>
      <c r="D446"/>
    </row>
    <row r="447" spans="1:4">
      <c r="C447"/>
      <c r="D447"/>
    </row>
    <row r="448" spans="1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</sheetData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8.85546875" customWidth="1"/>
    <col min="9" max="9" width="14" customWidth="1"/>
    <col min="10" max="10" width="17.42578125" customWidth="1"/>
    <col min="11" max="11" width="10.28515625" customWidth="1"/>
    <col min="12" max="12" width="16.140625" customWidth="1"/>
    <col min="13" max="13" width="14" customWidth="1"/>
  </cols>
  <sheetData>
    <row r="1" spans="1:13">
      <c r="A1" s="15" t="s">
        <v>0</v>
      </c>
      <c r="B1" s="16" t="s">
        <v>1</v>
      </c>
      <c r="C1" s="113" t="s">
        <v>62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idden="1">
      <c r="A2" s="15" t="s">
        <v>63</v>
      </c>
      <c r="B2" s="16" t="s">
        <v>64</v>
      </c>
      <c r="C2" s="113" t="s">
        <v>62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13" hidden="1">
      <c r="A3" s="15" t="s">
        <v>3</v>
      </c>
      <c r="B3" s="16" t="s">
        <v>64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>
      <c r="A4" s="113" t="s">
        <v>280</v>
      </c>
      <c r="B4" s="113"/>
      <c r="C4" s="113" t="s">
        <v>66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>
      <c r="A5" s="16"/>
      <c r="B5" s="15" t="s">
        <v>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ht="45">
      <c r="A6" s="16"/>
      <c r="B6" s="17" t="s">
        <v>67</v>
      </c>
      <c r="C6" s="17"/>
      <c r="D6" s="17" t="s">
        <v>68</v>
      </c>
      <c r="E6" s="17"/>
      <c r="F6" s="28" t="s">
        <v>69</v>
      </c>
      <c r="G6" s="28"/>
      <c r="H6" s="28" t="s">
        <v>70</v>
      </c>
      <c r="I6" s="28"/>
      <c r="J6" s="17" t="s">
        <v>71</v>
      </c>
      <c r="K6" s="17"/>
      <c r="L6" s="17" t="s">
        <v>72</v>
      </c>
      <c r="M6" s="17"/>
    </row>
    <row r="7" spans="1:13" s="8" customFormat="1" ht="45">
      <c r="A7" s="42" t="s">
        <v>211</v>
      </c>
      <c r="B7" s="28" t="s">
        <v>21</v>
      </c>
      <c r="C7" s="28" t="s">
        <v>74</v>
      </c>
      <c r="D7" s="28" t="s">
        <v>21</v>
      </c>
      <c r="E7" s="28" t="s">
        <v>74</v>
      </c>
      <c r="F7" s="28" t="s">
        <v>21</v>
      </c>
      <c r="G7" s="28" t="s">
        <v>74</v>
      </c>
      <c r="H7" s="28" t="s">
        <v>21</v>
      </c>
      <c r="I7" s="28" t="s">
        <v>74</v>
      </c>
      <c r="J7" s="28" t="s">
        <v>21</v>
      </c>
      <c r="K7" s="28" t="s">
        <v>74</v>
      </c>
      <c r="L7" s="28" t="s">
        <v>21</v>
      </c>
      <c r="M7" s="28" t="s">
        <v>74</v>
      </c>
    </row>
    <row r="8" spans="1:13">
      <c r="A8" s="18" t="s">
        <v>281</v>
      </c>
      <c r="B8" s="19">
        <v>378283</v>
      </c>
      <c r="C8" s="29">
        <v>9.6871049952164084E-2</v>
      </c>
      <c r="D8" s="19"/>
      <c r="E8" s="29">
        <v>0</v>
      </c>
      <c r="F8" s="19">
        <v>174052364.25</v>
      </c>
      <c r="G8" s="29">
        <v>8.1385924321700429E-2</v>
      </c>
      <c r="H8" s="19">
        <v>935306740.08000004</v>
      </c>
      <c r="I8" s="29">
        <v>2.044996964632215E-2</v>
      </c>
      <c r="J8" s="19">
        <v>199536793.27000001</v>
      </c>
      <c r="K8" s="29">
        <v>3.3199304414898462E-2</v>
      </c>
      <c r="L8" s="19">
        <v>9687597.7800000031</v>
      </c>
      <c r="M8" s="29">
        <v>2.5883530508719775E-3</v>
      </c>
    </row>
    <row r="9" spans="1:13">
      <c r="A9" s="18" t="s">
        <v>76</v>
      </c>
      <c r="B9" s="19">
        <v>477470</v>
      </c>
      <c r="C9" s="29">
        <v>0.12227094588088755</v>
      </c>
      <c r="D9" s="19">
        <v>109480469.22999999</v>
      </c>
      <c r="E9" s="29">
        <v>2.6624693811267883E-3</v>
      </c>
      <c r="F9" s="19">
        <v>611055252.37</v>
      </c>
      <c r="G9" s="29">
        <v>0.28572606146464558</v>
      </c>
      <c r="H9" s="19">
        <v>1712764126.6800003</v>
      </c>
      <c r="I9" s="29">
        <v>3.7448649625811077E-2</v>
      </c>
      <c r="J9" s="19">
        <v>343813845.44999993</v>
      </c>
      <c r="K9" s="29">
        <v>5.7204389877641336E-2</v>
      </c>
      <c r="L9" s="19">
        <v>30935271.239999995</v>
      </c>
      <c r="M9" s="29">
        <v>8.2653517943233699E-3</v>
      </c>
    </row>
    <row r="10" spans="1:13">
      <c r="A10" s="18" t="s">
        <v>77</v>
      </c>
      <c r="B10" s="19">
        <v>172462</v>
      </c>
      <c r="C10" s="29">
        <v>4.4164223654909483E-2</v>
      </c>
      <c r="D10" s="19">
        <v>256637416.37999997</v>
      </c>
      <c r="E10" s="29">
        <v>6.2411977950858153E-3</v>
      </c>
      <c r="F10" s="19">
        <v>134545464.77000001</v>
      </c>
      <c r="G10" s="29">
        <v>6.2912716301118735E-2</v>
      </c>
      <c r="H10" s="19">
        <v>715195639.53999996</v>
      </c>
      <c r="I10" s="29">
        <v>1.5637360977986715E-2</v>
      </c>
      <c r="J10" s="19">
        <v>129558638.43999998</v>
      </c>
      <c r="K10" s="29">
        <v>2.155620828951154E-2</v>
      </c>
      <c r="L10" s="19">
        <v>20498521.999999996</v>
      </c>
      <c r="M10" s="29">
        <v>5.4768388574722932E-3</v>
      </c>
    </row>
    <row r="11" spans="1:13">
      <c r="A11" s="18" t="s">
        <v>78</v>
      </c>
      <c r="B11" s="19">
        <v>174032</v>
      </c>
      <c r="C11" s="29">
        <v>4.4566270663167575E-2</v>
      </c>
      <c r="D11" s="19">
        <v>430285330.18999994</v>
      </c>
      <c r="E11" s="29">
        <v>1.0464163378512267E-2</v>
      </c>
      <c r="F11" s="19">
        <v>119123015.67999999</v>
      </c>
      <c r="G11" s="29">
        <v>5.5701264276881046E-2</v>
      </c>
      <c r="H11" s="19">
        <v>795950673.7900002</v>
      </c>
      <c r="I11" s="29">
        <v>1.7403025575954821E-2</v>
      </c>
      <c r="J11" s="19">
        <v>140902755.95000002</v>
      </c>
      <c r="K11" s="29">
        <v>2.3443663752541151E-2</v>
      </c>
      <c r="L11" s="19">
        <v>23937193.890000001</v>
      </c>
      <c r="M11" s="29">
        <v>6.3955905521188494E-3</v>
      </c>
    </row>
    <row r="12" spans="1:13">
      <c r="A12" s="18" t="s">
        <v>79</v>
      </c>
      <c r="B12" s="19">
        <v>158801</v>
      </c>
      <c r="C12" s="29">
        <v>4.0665902521270079E-2</v>
      </c>
      <c r="D12" s="19">
        <v>560341239.47000003</v>
      </c>
      <c r="E12" s="29">
        <v>1.362700948912903E-2</v>
      </c>
      <c r="F12" s="19">
        <v>98101039.330000013</v>
      </c>
      <c r="G12" s="29">
        <v>4.5871504229173597E-2</v>
      </c>
      <c r="H12" s="19">
        <v>819416922.10000002</v>
      </c>
      <c r="I12" s="29">
        <v>1.791610224384188E-2</v>
      </c>
      <c r="J12" s="19">
        <v>143944741.42000002</v>
      </c>
      <c r="K12" s="29">
        <v>2.39497949777111E-2</v>
      </c>
      <c r="L12" s="19">
        <v>25217251.370000005</v>
      </c>
      <c r="M12" s="29">
        <v>6.737599041621755E-3</v>
      </c>
    </row>
    <row r="13" spans="1:13">
      <c r="A13" s="18" t="s">
        <v>80</v>
      </c>
      <c r="B13" s="19">
        <v>240379</v>
      </c>
      <c r="C13" s="29">
        <v>6.1556469935078371E-2</v>
      </c>
      <c r="D13" s="19">
        <v>1077294753.8700001</v>
      </c>
      <c r="E13" s="29">
        <v>2.6198867403478657E-2</v>
      </c>
      <c r="F13" s="19">
        <v>86901428.38000001</v>
      </c>
      <c r="G13" s="29">
        <v>4.0634627998638921E-2</v>
      </c>
      <c r="H13" s="19">
        <v>1327366235.1200001</v>
      </c>
      <c r="I13" s="29">
        <v>2.9022135791981079E-2</v>
      </c>
      <c r="J13" s="19">
        <v>257175179.35999998</v>
      </c>
      <c r="K13" s="29">
        <v>4.2789286765652502E-2</v>
      </c>
      <c r="L13" s="19">
        <v>25015064.250000004</v>
      </c>
      <c r="M13" s="29">
        <v>6.6835782553769504E-3</v>
      </c>
    </row>
    <row r="14" spans="1:13">
      <c r="A14" s="18" t="s">
        <v>81</v>
      </c>
      <c r="B14" s="19">
        <v>192815</v>
      </c>
      <c r="C14" s="29">
        <v>4.9376238151136898E-2</v>
      </c>
      <c r="D14" s="19">
        <v>1057299064.6400001</v>
      </c>
      <c r="E14" s="29">
        <v>2.5712589707522153E-2</v>
      </c>
      <c r="F14" s="19">
        <v>75215324.109999999</v>
      </c>
      <c r="G14" s="29">
        <v>3.5170270178324393E-2</v>
      </c>
      <c r="H14" s="19">
        <v>1223066027.1400003</v>
      </c>
      <c r="I14" s="29">
        <v>2.6741668865041531E-2</v>
      </c>
      <c r="J14" s="19">
        <v>231527607.06999996</v>
      </c>
      <c r="K14" s="29">
        <v>3.8521995776332772E-2</v>
      </c>
      <c r="L14" s="19">
        <v>26505678.699999996</v>
      </c>
      <c r="M14" s="29">
        <v>7.0818438055112306E-3</v>
      </c>
    </row>
    <row r="15" spans="1:13">
      <c r="A15" s="18" t="s">
        <v>82</v>
      </c>
      <c r="B15" s="19">
        <v>192109</v>
      </c>
      <c r="C15" s="29">
        <v>4.919544503786924E-2</v>
      </c>
      <c r="D15" s="19">
        <v>1244353146.6400003</v>
      </c>
      <c r="E15" s="29">
        <v>3.0261581591120239E-2</v>
      </c>
      <c r="F15" s="19">
        <v>68031573.210000008</v>
      </c>
      <c r="G15" s="29">
        <v>3.1811187929642173E-2</v>
      </c>
      <c r="H15" s="19">
        <v>1369036604.7200003</v>
      </c>
      <c r="I15" s="29">
        <v>2.9933235602293728E-2</v>
      </c>
      <c r="J15" s="19">
        <v>262895665.76000002</v>
      </c>
      <c r="K15" s="29">
        <v>4.3741071979209109E-2</v>
      </c>
      <c r="L15" s="19">
        <v>27023600.010000002</v>
      </c>
      <c r="M15" s="29">
        <v>7.2202231265042754E-3</v>
      </c>
    </row>
    <row r="16" spans="1:13">
      <c r="A16" s="18" t="s">
        <v>83</v>
      </c>
      <c r="B16" s="19">
        <v>152849</v>
      </c>
      <c r="C16" s="29">
        <v>3.9141709022447027E-2</v>
      </c>
      <c r="D16" s="19">
        <v>1144386833.7399998</v>
      </c>
      <c r="E16" s="29">
        <v>2.7830488181379367E-2</v>
      </c>
      <c r="F16" s="19">
        <v>62102198.759999998</v>
      </c>
      <c r="G16" s="29">
        <v>2.9038645181704608E-2</v>
      </c>
      <c r="H16" s="19">
        <v>1236287819.98</v>
      </c>
      <c r="I16" s="29">
        <v>2.7030756124505551E-2</v>
      </c>
      <c r="J16" s="19">
        <v>232594912.22999999</v>
      </c>
      <c r="K16" s="29">
        <v>3.8699576002664694E-2</v>
      </c>
      <c r="L16" s="19">
        <v>27686027.57</v>
      </c>
      <c r="M16" s="29">
        <v>7.397211935788601E-3</v>
      </c>
    </row>
    <row r="17" spans="1:13">
      <c r="A17" s="18" t="s">
        <v>84</v>
      </c>
      <c r="B17" s="19">
        <v>137277</v>
      </c>
      <c r="C17" s="29">
        <v>3.5154017294679457E-2</v>
      </c>
      <c r="D17" s="19">
        <v>1165351998.9199996</v>
      </c>
      <c r="E17" s="29">
        <v>2.8340342685608321E-2</v>
      </c>
      <c r="F17" s="19">
        <v>53355088.940000005</v>
      </c>
      <c r="G17" s="29">
        <v>2.4948544935656833E-2</v>
      </c>
      <c r="H17" s="19">
        <v>1238940919.1899998</v>
      </c>
      <c r="I17" s="29">
        <v>2.7088764685748827E-2</v>
      </c>
      <c r="J17" s="19">
        <v>234047068.04999998</v>
      </c>
      <c r="K17" s="29">
        <v>3.8941188400739124E-2</v>
      </c>
      <c r="L17" s="19">
        <v>27397532.210000001</v>
      </c>
      <c r="M17" s="29">
        <v>7.3201311297749552E-3</v>
      </c>
    </row>
    <row r="18" spans="1:13">
      <c r="A18" s="18" t="s">
        <v>85</v>
      </c>
      <c r="B18" s="19">
        <v>128313</v>
      </c>
      <c r="C18" s="29">
        <v>3.2858508134153613E-2</v>
      </c>
      <c r="D18" s="19">
        <v>1217974720.6800001</v>
      </c>
      <c r="E18" s="29">
        <v>2.9620081313173167E-2</v>
      </c>
      <c r="F18" s="19">
        <v>51767854.570000008</v>
      </c>
      <c r="G18" s="29">
        <v>2.4206362909723098E-2</v>
      </c>
      <c r="H18" s="19">
        <v>1274210729.6199999</v>
      </c>
      <c r="I18" s="29">
        <v>2.7859919775108436E-2</v>
      </c>
      <c r="J18" s="19">
        <v>240345583.90999991</v>
      </c>
      <c r="K18" s="29">
        <v>3.9989147235655623E-2</v>
      </c>
      <c r="L18" s="19">
        <v>28671661.500000004</v>
      </c>
      <c r="M18" s="29">
        <v>7.660555712821265E-3</v>
      </c>
    </row>
    <row r="19" spans="1:13">
      <c r="A19" s="18" t="s">
        <v>86</v>
      </c>
      <c r="B19" s="19">
        <v>117739</v>
      </c>
      <c r="C19" s="29">
        <v>3.015070872949048E-2</v>
      </c>
      <c r="D19" s="19">
        <v>1236710091.4299998</v>
      </c>
      <c r="E19" s="29">
        <v>3.0075709164576858E-2</v>
      </c>
      <c r="F19" s="19">
        <v>42869189.279999994</v>
      </c>
      <c r="G19" s="29">
        <v>2.0045396162866144E-2</v>
      </c>
      <c r="H19" s="19">
        <v>1277769310.3300002</v>
      </c>
      <c r="I19" s="29">
        <v>2.7937726193457638E-2</v>
      </c>
      <c r="J19" s="19">
        <v>232235263.85999992</v>
      </c>
      <c r="K19" s="29">
        <v>3.8639737035012257E-2</v>
      </c>
      <c r="L19" s="19">
        <v>37384229.820000008</v>
      </c>
      <c r="M19" s="29">
        <v>9.9883983115880495E-3</v>
      </c>
    </row>
    <row r="20" spans="1:13">
      <c r="A20" s="18" t="s">
        <v>87</v>
      </c>
      <c r="B20" s="19">
        <v>126614</v>
      </c>
      <c r="C20" s="29">
        <v>3.2423426690185136E-2</v>
      </c>
      <c r="D20" s="19">
        <v>1456066982.4900002</v>
      </c>
      <c r="E20" s="29">
        <v>3.5410277148200178E-2</v>
      </c>
      <c r="F20" s="19">
        <v>48096277.180000007</v>
      </c>
      <c r="G20" s="29">
        <v>2.2489553598390766E-2</v>
      </c>
      <c r="H20" s="19">
        <v>1491435821.47</v>
      </c>
      <c r="I20" s="29">
        <v>3.2609427443974465E-2</v>
      </c>
      <c r="J20" s="19">
        <v>261891720.71000001</v>
      </c>
      <c r="K20" s="29">
        <v>4.3574033726340729E-2</v>
      </c>
      <c r="L20" s="19">
        <v>54079760.469999999</v>
      </c>
      <c r="M20" s="29">
        <v>1.4449145823532551E-2</v>
      </c>
    </row>
    <row r="21" spans="1:13">
      <c r="A21" s="18" t="s">
        <v>88</v>
      </c>
      <c r="B21" s="19">
        <v>113168</v>
      </c>
      <c r="C21" s="29">
        <v>2.8980162949396367E-2</v>
      </c>
      <c r="D21" s="19">
        <v>1413724934.9499998</v>
      </c>
      <c r="E21" s="29">
        <v>3.4380555537557186E-2</v>
      </c>
      <c r="F21" s="19">
        <v>44063273.869999997</v>
      </c>
      <c r="G21" s="29">
        <v>2.0603743522835713E-2</v>
      </c>
      <c r="H21" s="19">
        <v>1440513149.1099999</v>
      </c>
      <c r="I21" s="29">
        <v>3.1496031100885412E-2</v>
      </c>
      <c r="J21" s="19">
        <v>243290649.17999998</v>
      </c>
      <c r="K21" s="29">
        <v>4.0479152696894921E-2</v>
      </c>
      <c r="L21" s="19">
        <v>62257645.149999984</v>
      </c>
      <c r="M21" s="29">
        <v>1.6634130506201442E-2</v>
      </c>
    </row>
    <row r="22" spans="1:13">
      <c r="A22" s="18" t="s">
        <v>89</v>
      </c>
      <c r="B22" s="19">
        <v>104590</v>
      </c>
      <c r="C22" s="29">
        <v>2.6783501015104676E-2</v>
      </c>
      <c r="D22" s="19">
        <v>1411581623.2600002</v>
      </c>
      <c r="E22" s="29">
        <v>3.4328432069426568E-2</v>
      </c>
      <c r="F22" s="19">
        <v>45269539.539999999</v>
      </c>
      <c r="G22" s="29">
        <v>2.1167786688543445E-2</v>
      </c>
      <c r="H22" s="19">
        <v>1433869700.1099999</v>
      </c>
      <c r="I22" s="29">
        <v>3.135077572681929E-2</v>
      </c>
      <c r="J22" s="19">
        <v>229529868.65999997</v>
      </c>
      <c r="K22" s="29">
        <v>3.8189608327742375E-2</v>
      </c>
      <c r="L22" s="19">
        <v>74639148.070000008</v>
      </c>
      <c r="M22" s="29">
        <v>1.9942246881916863E-2</v>
      </c>
    </row>
    <row r="23" spans="1:13">
      <c r="A23" s="18" t="s">
        <v>90</v>
      </c>
      <c r="B23" s="19">
        <v>96495</v>
      </c>
      <c r="C23" s="29">
        <v>2.4710526154054169E-2</v>
      </c>
      <c r="D23" s="19">
        <v>1398165528.8000002</v>
      </c>
      <c r="E23" s="29">
        <v>3.4002164371039076E-2</v>
      </c>
      <c r="F23" s="19">
        <v>40477302.089999996</v>
      </c>
      <c r="G23" s="29">
        <v>1.8926962921983672E-2</v>
      </c>
      <c r="H23" s="19">
        <v>1417053563.8899996</v>
      </c>
      <c r="I23" s="29">
        <v>3.0983100117812121E-2</v>
      </c>
      <c r="J23" s="19">
        <v>215793507.92000005</v>
      </c>
      <c r="K23" s="29">
        <v>3.5904126967204332E-2</v>
      </c>
      <c r="L23" s="19">
        <v>84969060.349999979</v>
      </c>
      <c r="M23" s="29">
        <v>2.2702214891775527E-2</v>
      </c>
    </row>
    <row r="24" spans="1:13">
      <c r="A24" s="18" t="s">
        <v>91</v>
      </c>
      <c r="B24" s="19">
        <v>87874</v>
      </c>
      <c r="C24" s="29">
        <v>2.2502852741192354E-2</v>
      </c>
      <c r="D24" s="19">
        <v>1361463249.9600003</v>
      </c>
      <c r="E24" s="29">
        <v>3.3109597008875266E-2</v>
      </c>
      <c r="F24" s="19">
        <v>37008742.739999995</v>
      </c>
      <c r="G24" s="29">
        <v>1.7305083724991226E-2</v>
      </c>
      <c r="H24" s="19">
        <v>1377157357.8699999</v>
      </c>
      <c r="I24" s="29">
        <v>3.0110791422546409E-2</v>
      </c>
      <c r="J24" s="19">
        <v>199398433.63</v>
      </c>
      <c r="K24" s="29">
        <v>3.3176283879528423E-2</v>
      </c>
      <c r="L24" s="19">
        <v>92837628.680000022</v>
      </c>
      <c r="M24" s="29">
        <v>2.480455577188484E-2</v>
      </c>
    </row>
    <row r="25" spans="1:13">
      <c r="A25" s="18" t="s">
        <v>92</v>
      </c>
      <c r="B25" s="19">
        <v>88864</v>
      </c>
      <c r="C25" s="29">
        <v>2.2756372829202235E-2</v>
      </c>
      <c r="D25" s="19">
        <v>1464455430.1399996</v>
      </c>
      <c r="E25" s="29">
        <v>3.5614276867788411E-2</v>
      </c>
      <c r="F25" s="19">
        <v>36088884.699999996</v>
      </c>
      <c r="G25" s="29">
        <v>1.6874963185389606E-2</v>
      </c>
      <c r="H25" s="19">
        <v>1479083933.6000001</v>
      </c>
      <c r="I25" s="29">
        <v>3.2339360180271573E-2</v>
      </c>
      <c r="J25" s="19">
        <v>203363098.73999995</v>
      </c>
      <c r="K25" s="29">
        <v>3.3835932266840681E-2</v>
      </c>
      <c r="L25" s="19">
        <v>111300269.57000001</v>
      </c>
      <c r="M25" s="29">
        <v>2.9737443569254268E-2</v>
      </c>
    </row>
    <row r="26" spans="1:13">
      <c r="A26" s="18" t="s">
        <v>93</v>
      </c>
      <c r="B26" s="19">
        <v>73386</v>
      </c>
      <c r="C26" s="29">
        <v>1.8792752705750756E-2</v>
      </c>
      <c r="D26" s="19">
        <v>1283252236.97</v>
      </c>
      <c r="E26" s="29">
        <v>3.1207573489818913E-2</v>
      </c>
      <c r="F26" s="19">
        <v>32161415.749999996</v>
      </c>
      <c r="G26" s="29">
        <v>1.5038500393758621E-2</v>
      </c>
      <c r="H26" s="19">
        <v>1294434414.2800002</v>
      </c>
      <c r="I26" s="29">
        <v>2.8302099564594847E-2</v>
      </c>
      <c r="J26" s="19">
        <v>170879635.04999998</v>
      </c>
      <c r="K26" s="29">
        <v>2.8431272896398904E-2</v>
      </c>
      <c r="L26" s="19">
        <v>103320437.95000002</v>
      </c>
      <c r="M26" s="29">
        <v>2.7605375125856153E-2</v>
      </c>
    </row>
    <row r="27" spans="1:13">
      <c r="A27" s="18" t="s">
        <v>94</v>
      </c>
      <c r="B27" s="19">
        <v>66136</v>
      </c>
      <c r="C27" s="29">
        <v>1.6936166202648081E-2</v>
      </c>
      <c r="D27" s="19">
        <v>1223274163.5599999</v>
      </c>
      <c r="E27" s="29">
        <v>2.9748959134982537E-2</v>
      </c>
      <c r="F27" s="19">
        <v>27690143.86999999</v>
      </c>
      <c r="G27" s="29">
        <v>1.2947758355203245E-2</v>
      </c>
      <c r="H27" s="19">
        <v>1231863809.1900001</v>
      </c>
      <c r="I27" s="29">
        <v>2.6934027551414372E-2</v>
      </c>
      <c r="J27" s="19">
        <v>155927098.84999999</v>
      </c>
      <c r="K27" s="29">
        <v>2.5943441990913346E-2</v>
      </c>
      <c r="L27" s="19">
        <v>104777573.36999999</v>
      </c>
      <c r="M27" s="29">
        <v>2.7994695677301524E-2</v>
      </c>
    </row>
    <row r="28" spans="1:13">
      <c r="A28" s="18" t="s">
        <v>95</v>
      </c>
      <c r="B28" s="19">
        <v>60457</v>
      </c>
      <c r="C28" s="29">
        <v>1.5481882788700482E-2</v>
      </c>
      <c r="D28" s="19">
        <v>1178423542.8499999</v>
      </c>
      <c r="E28" s="29">
        <v>2.8658231216069086E-2</v>
      </c>
      <c r="F28" s="19">
        <v>23501683.350000001</v>
      </c>
      <c r="G28" s="29">
        <v>1.0989257346762338E-2</v>
      </c>
      <c r="H28" s="19">
        <v>1186028807.6300001</v>
      </c>
      <c r="I28" s="29">
        <v>2.5931870344078355E-2</v>
      </c>
      <c r="J28" s="19">
        <v>144601225.08000001</v>
      </c>
      <c r="K28" s="29">
        <v>2.4059021955425707E-2</v>
      </c>
      <c r="L28" s="19">
        <v>106395553.47000001</v>
      </c>
      <c r="M28" s="29">
        <v>2.8426991053636316E-2</v>
      </c>
    </row>
    <row r="29" spans="1:13">
      <c r="A29" s="18" t="s">
        <v>96</v>
      </c>
      <c r="B29" s="19">
        <v>97862</v>
      </c>
      <c r="C29" s="29">
        <v>2.5060588740225393E-2</v>
      </c>
      <c r="D29" s="19">
        <v>2048956487.0799999</v>
      </c>
      <c r="E29" s="29">
        <v>4.9828832014329194E-2</v>
      </c>
      <c r="F29" s="19">
        <v>43180228.979999989</v>
      </c>
      <c r="G29" s="29">
        <v>2.0190836608874014E-2</v>
      </c>
      <c r="H29" s="19">
        <v>2058954940</v>
      </c>
      <c r="I29" s="29">
        <v>4.5017922165880693E-2</v>
      </c>
      <c r="J29" s="19">
        <v>242167250.75</v>
      </c>
      <c r="K29" s="29">
        <v>4.029223956751371E-2</v>
      </c>
      <c r="L29" s="19">
        <v>192159082.59000003</v>
      </c>
      <c r="M29" s="29">
        <v>5.134147380699642E-2</v>
      </c>
    </row>
    <row r="30" spans="1:13">
      <c r="A30" s="18" t="s">
        <v>97</v>
      </c>
      <c r="B30" s="19">
        <v>73656</v>
      </c>
      <c r="C30" s="29">
        <v>1.8861894547935271E-2</v>
      </c>
      <c r="D30" s="19">
        <v>1691363879.0500002</v>
      </c>
      <c r="E30" s="29">
        <v>4.1132492142082304E-2</v>
      </c>
      <c r="F30" s="19">
        <v>31956839.780000012</v>
      </c>
      <c r="G30" s="29">
        <v>1.4942841799954388E-2</v>
      </c>
      <c r="H30" s="19">
        <v>1697151475.5300002</v>
      </c>
      <c r="I30" s="29">
        <v>3.7107287558764697E-2</v>
      </c>
      <c r="J30" s="19">
        <v>191298237.0399999</v>
      </c>
      <c r="K30" s="29">
        <v>3.1828558039071274E-2</v>
      </c>
      <c r="L30" s="19">
        <v>164813850.64000002</v>
      </c>
      <c r="M30" s="29">
        <v>4.4035316372311478E-2</v>
      </c>
    </row>
    <row r="31" spans="1:13">
      <c r="A31" s="18" t="s">
        <v>98</v>
      </c>
      <c r="B31" s="19">
        <v>57653</v>
      </c>
      <c r="C31" s="29">
        <v>1.4763831953569461E-2</v>
      </c>
      <c r="D31" s="19">
        <v>1439312252.8099999</v>
      </c>
      <c r="E31" s="29">
        <v>3.5002816757540529E-2</v>
      </c>
      <c r="F31" s="19">
        <v>24583978.249999993</v>
      </c>
      <c r="G31" s="29">
        <v>1.1495332465044803E-2</v>
      </c>
      <c r="H31" s="19">
        <v>1442780347.27</v>
      </c>
      <c r="I31" s="29">
        <v>3.1545602147011131E-2</v>
      </c>
      <c r="J31" s="19">
        <v>156425549.23000002</v>
      </c>
      <c r="K31" s="29">
        <v>2.6026375096282792E-2</v>
      </c>
      <c r="L31" s="19">
        <v>146271063.22000003</v>
      </c>
      <c r="M31" s="29">
        <v>3.9081014854001797E-2</v>
      </c>
    </row>
    <row r="32" spans="1:13">
      <c r="A32" s="18" t="s">
        <v>99</v>
      </c>
      <c r="B32" s="19">
        <v>47405</v>
      </c>
      <c r="C32" s="29">
        <v>1.2139514921321705E-2</v>
      </c>
      <c r="D32" s="19">
        <v>1278890139.0599999</v>
      </c>
      <c r="E32" s="29">
        <v>3.1101491078914613E-2</v>
      </c>
      <c r="F32" s="19">
        <v>18759506.010000002</v>
      </c>
      <c r="G32" s="29">
        <v>8.771841411182351E-3</v>
      </c>
      <c r="H32" s="19">
        <v>1281477569.8899999</v>
      </c>
      <c r="I32" s="29">
        <v>2.801880525788969E-2</v>
      </c>
      <c r="J32" s="19">
        <v>135158420.79000002</v>
      </c>
      <c r="K32" s="29">
        <v>2.2487910537744363E-2</v>
      </c>
      <c r="L32" s="19">
        <v>134738610.28</v>
      </c>
      <c r="M32" s="29">
        <v>3.5999749464050136E-2</v>
      </c>
    </row>
    <row r="33" spans="1:13">
      <c r="A33" s="18" t="s">
        <v>100</v>
      </c>
      <c r="B33" s="19">
        <v>41145</v>
      </c>
      <c r="C33" s="29">
        <v>1.0536448506228912E-2</v>
      </c>
      <c r="D33" s="19">
        <v>1192328516.22</v>
      </c>
      <c r="E33" s="29">
        <v>2.8996388022514925E-2</v>
      </c>
      <c r="F33" s="19">
        <v>15922373.710000003</v>
      </c>
      <c r="G33" s="29">
        <v>7.4452140157233899E-3</v>
      </c>
      <c r="H33" s="19">
        <v>1194131235.5700004</v>
      </c>
      <c r="I33" s="29">
        <v>2.6109025493650299E-2</v>
      </c>
      <c r="J33" s="19">
        <v>122360015.75999999</v>
      </c>
      <c r="K33" s="29">
        <v>2.035848800041214E-2</v>
      </c>
      <c r="L33" s="19">
        <v>130957768.49000002</v>
      </c>
      <c r="M33" s="29">
        <v>3.498957608523643E-2</v>
      </c>
    </row>
    <row r="34" spans="1:13">
      <c r="A34" s="18" t="s">
        <v>101</v>
      </c>
      <c r="B34" s="19">
        <v>51987</v>
      </c>
      <c r="C34" s="29">
        <v>1.3312877591282597E-2</v>
      </c>
      <c r="D34" s="19">
        <v>1635240063.53</v>
      </c>
      <c r="E34" s="29">
        <v>3.9767609972459102E-2</v>
      </c>
      <c r="F34" s="19">
        <v>18112448.010000002</v>
      </c>
      <c r="G34" s="29">
        <v>8.4692806637505572E-3</v>
      </c>
      <c r="H34" s="19">
        <v>1636944036.9099998</v>
      </c>
      <c r="I34" s="29">
        <v>3.5790884886250547E-2</v>
      </c>
      <c r="J34" s="19">
        <v>159618460.32999998</v>
      </c>
      <c r="K34" s="29">
        <v>2.6557617609713244E-2</v>
      </c>
      <c r="L34" s="19">
        <v>189340391.14999998</v>
      </c>
      <c r="M34" s="29">
        <v>5.058836981219051E-2</v>
      </c>
    </row>
    <row r="35" spans="1:13">
      <c r="A35" s="18" t="s">
        <v>102</v>
      </c>
      <c r="B35" s="19">
        <v>43774</v>
      </c>
      <c r="C35" s="29">
        <v>1.1209685184388489E-2</v>
      </c>
      <c r="D35" s="19">
        <v>1508251824.9999998</v>
      </c>
      <c r="E35" s="29">
        <v>3.6679366934889955E-2</v>
      </c>
      <c r="F35" s="19">
        <v>13209279.119999999</v>
      </c>
      <c r="G35" s="29">
        <v>6.1765859684640139E-3</v>
      </c>
      <c r="H35" s="19">
        <v>1509454750.6700001</v>
      </c>
      <c r="I35" s="29">
        <v>3.3003401462773592E-2</v>
      </c>
      <c r="J35" s="19">
        <v>139792856.58999994</v>
      </c>
      <c r="K35" s="29">
        <v>2.3258996623643856E-2</v>
      </c>
      <c r="L35" s="19">
        <v>183789276.11999997</v>
      </c>
      <c r="M35" s="29">
        <v>4.9105211050861158E-2</v>
      </c>
    </row>
    <row r="36" spans="1:13">
      <c r="A36" s="18" t="s">
        <v>103</v>
      </c>
      <c r="B36" s="19">
        <v>36387</v>
      </c>
      <c r="C36" s="29">
        <v>9.3180155983995962E-3</v>
      </c>
      <c r="D36" s="19">
        <v>1362604724.8500001</v>
      </c>
      <c r="E36" s="29">
        <v>3.3137356681128445E-2</v>
      </c>
      <c r="F36" s="19">
        <v>10546660.500000002</v>
      </c>
      <c r="G36" s="29">
        <v>4.9315602060238453E-3</v>
      </c>
      <c r="H36" s="19">
        <v>1363515621.4899998</v>
      </c>
      <c r="I36" s="29">
        <v>2.9812522327564511E-2</v>
      </c>
      <c r="J36" s="19">
        <v>117389345.05999999</v>
      </c>
      <c r="K36" s="29">
        <v>1.9531458523737034E-2</v>
      </c>
      <c r="L36" s="19">
        <v>176234991.50999999</v>
      </c>
      <c r="M36" s="29">
        <v>4.7086841165829799E-2</v>
      </c>
    </row>
    <row r="37" spans="1:13">
      <c r="A37" s="18" t="s">
        <v>104</v>
      </c>
      <c r="B37" s="19">
        <v>27438</v>
      </c>
      <c r="C37" s="29">
        <v>7.0263476513284457E-3</v>
      </c>
      <c r="D37" s="19">
        <v>1108862248.0900002</v>
      </c>
      <c r="E37" s="29">
        <v>2.6966561288888278E-2</v>
      </c>
      <c r="F37" s="19">
        <v>7920569.4800000004</v>
      </c>
      <c r="G37" s="29">
        <v>3.7036145476205453E-3</v>
      </c>
      <c r="H37" s="19">
        <v>1109536084.5099998</v>
      </c>
      <c r="I37" s="29">
        <v>2.4259398844691176E-2</v>
      </c>
      <c r="J37" s="19">
        <v>84882262.260000005</v>
      </c>
      <c r="K37" s="29">
        <v>1.4122869361651073E-2</v>
      </c>
      <c r="L37" s="19">
        <v>154535576.22000006</v>
      </c>
      <c r="M37" s="29">
        <v>4.1289145076097079E-2</v>
      </c>
    </row>
    <row r="38" spans="1:13">
      <c r="A38" s="18" t="s">
        <v>105</v>
      </c>
      <c r="B38" s="19">
        <v>18756</v>
      </c>
      <c r="C38" s="29">
        <v>4.803053303750868E-3</v>
      </c>
      <c r="D38" s="19">
        <v>813950271.39999998</v>
      </c>
      <c r="E38" s="29">
        <v>1.9794559619666873E-2</v>
      </c>
      <c r="F38" s="19">
        <v>7284509.1900000013</v>
      </c>
      <c r="G38" s="29">
        <v>3.4061962686500616E-3</v>
      </c>
      <c r="H38" s="19">
        <v>814347331.27000022</v>
      </c>
      <c r="I38" s="29">
        <v>1.780525841673132E-2</v>
      </c>
      <c r="J38" s="19">
        <v>51984333.819999993</v>
      </c>
      <c r="K38" s="29">
        <v>8.6492505718510949E-3</v>
      </c>
      <c r="L38" s="19">
        <v>125353327.42000002</v>
      </c>
      <c r="M38" s="29">
        <v>3.3492169558727365E-2</v>
      </c>
    </row>
    <row r="39" spans="1:13">
      <c r="A39" s="18" t="s">
        <v>106</v>
      </c>
      <c r="B39" s="19">
        <v>19901</v>
      </c>
      <c r="C39" s="29">
        <v>5.096265930792601E-3</v>
      </c>
      <c r="D39" s="19">
        <v>941178446</v>
      </c>
      <c r="E39" s="29">
        <v>2.2888637692875666E-2</v>
      </c>
      <c r="F39" s="19">
        <v>7969115.6600000011</v>
      </c>
      <c r="G39" s="29">
        <v>3.7263144732929869E-3</v>
      </c>
      <c r="H39" s="19">
        <v>941657397.49000013</v>
      </c>
      <c r="I39" s="29">
        <v>2.0588823292621742E-2</v>
      </c>
      <c r="J39" s="19">
        <v>50377285.899999999</v>
      </c>
      <c r="K39" s="29">
        <v>8.3818669368278757E-3</v>
      </c>
      <c r="L39" s="19">
        <v>155968831.12999997</v>
      </c>
      <c r="M39" s="29">
        <v>4.1672085181913024E-2</v>
      </c>
    </row>
    <row r="40" spans="1:13">
      <c r="A40" s="18" t="s">
        <v>107</v>
      </c>
      <c r="B40" s="19">
        <v>12301</v>
      </c>
      <c r="C40" s="29">
        <v>3.150051113747037E-3</v>
      </c>
      <c r="D40" s="19">
        <v>643749980.09000003</v>
      </c>
      <c r="E40" s="29">
        <v>1.5655437203962421E-2</v>
      </c>
      <c r="F40" s="19">
        <v>4095136.8299999991</v>
      </c>
      <c r="G40" s="29">
        <v>1.9148633663756056E-3</v>
      </c>
      <c r="H40" s="19">
        <v>644056035.76000023</v>
      </c>
      <c r="I40" s="29">
        <v>1.4081932501305426E-2</v>
      </c>
      <c r="J40" s="19">
        <v>27718302.219999999</v>
      </c>
      <c r="K40" s="29">
        <v>4.6118229033617047E-3</v>
      </c>
      <c r="L40" s="19">
        <v>114889386.95000002</v>
      </c>
      <c r="M40" s="29">
        <v>3.069639161101129E-2</v>
      </c>
    </row>
    <row r="41" spans="1:13">
      <c r="A41" s="18" t="s">
        <v>108</v>
      </c>
      <c r="B41" s="19">
        <v>8305</v>
      </c>
      <c r="C41" s="29">
        <v>2.1267518494162379E-3</v>
      </c>
      <c r="D41" s="19">
        <v>476098764.63999993</v>
      </c>
      <c r="E41" s="29">
        <v>1.1578306086570371E-2</v>
      </c>
      <c r="F41" s="19">
        <v>3722946.0000000019</v>
      </c>
      <c r="G41" s="29">
        <v>1.7408289896859443E-3</v>
      </c>
      <c r="H41" s="19">
        <v>476271774.1500001</v>
      </c>
      <c r="I41" s="29">
        <v>1.041342150911307E-2</v>
      </c>
      <c r="J41" s="19">
        <v>16616284.199999999</v>
      </c>
      <c r="K41" s="29">
        <v>2.7646484057394487E-3</v>
      </c>
      <c r="L41" s="19">
        <v>90731061.079999998</v>
      </c>
      <c r="M41" s="29">
        <v>2.4241718544519262E-2</v>
      </c>
    </row>
    <row r="42" spans="1:13">
      <c r="A42" s="18" t="s">
        <v>109</v>
      </c>
      <c r="B42" s="19">
        <v>5747</v>
      </c>
      <c r="C42" s="29">
        <v>1.4716969149422179E-3</v>
      </c>
      <c r="D42" s="19">
        <v>358365611.58999997</v>
      </c>
      <c r="E42" s="29">
        <v>8.7151386436120255E-3</v>
      </c>
      <c r="F42" s="19">
        <v>2461697.6700000009</v>
      </c>
      <c r="G42" s="29">
        <v>1.1510762358031361E-3</v>
      </c>
      <c r="H42" s="19">
        <v>358458449.45999992</v>
      </c>
      <c r="I42" s="29">
        <v>7.8374976858369486E-3</v>
      </c>
      <c r="J42" s="19">
        <v>10518819.710000001</v>
      </c>
      <c r="K42" s="29">
        <v>1.7501408733435239E-3</v>
      </c>
      <c r="L42" s="19">
        <v>70973200.790000007</v>
      </c>
      <c r="M42" s="29">
        <v>1.8962771263501599E-2</v>
      </c>
    </row>
    <row r="43" spans="1:13">
      <c r="A43" s="18" t="s">
        <v>110</v>
      </c>
      <c r="B43" s="19">
        <v>4247</v>
      </c>
      <c r="C43" s="29">
        <v>1.0875755694726987E-3</v>
      </c>
      <c r="D43" s="19">
        <v>286141245.94</v>
      </c>
      <c r="E43" s="29">
        <v>6.9587051585631938E-3</v>
      </c>
      <c r="F43" s="19">
        <v>1924097.2500000005</v>
      </c>
      <c r="G43" s="29">
        <v>8.9969724830148026E-4</v>
      </c>
      <c r="H43" s="19">
        <v>286206450.25</v>
      </c>
      <c r="I43" s="29">
        <v>6.2577472922877584E-3</v>
      </c>
      <c r="J43" s="19">
        <v>7093009.4800000004</v>
      </c>
      <c r="K43" s="29">
        <v>1.1801481675895265E-3</v>
      </c>
      <c r="L43" s="19">
        <v>58876129.860000007</v>
      </c>
      <c r="M43" s="29">
        <v>1.5730650033930878E-2</v>
      </c>
    </row>
    <row r="44" spans="1:13">
      <c r="A44" s="18" t="s">
        <v>111</v>
      </c>
      <c r="B44" s="19">
        <v>3078</v>
      </c>
      <c r="C44" s="29">
        <v>7.8821700090345344E-4</v>
      </c>
      <c r="D44" s="19">
        <v>222849476.07000002</v>
      </c>
      <c r="E44" s="29">
        <v>5.4195046003140158E-3</v>
      </c>
      <c r="F44" s="19">
        <v>1598170.97</v>
      </c>
      <c r="G44" s="29">
        <v>7.4729591969652643E-4</v>
      </c>
      <c r="H44" s="19">
        <v>222894537.05000001</v>
      </c>
      <c r="I44" s="29">
        <v>4.8734669832633205E-3</v>
      </c>
      <c r="J44" s="19">
        <v>4624623.4699999979</v>
      </c>
      <c r="K44" s="29">
        <v>7.6945349210389249E-4</v>
      </c>
      <c r="L44" s="19">
        <v>47256769.530000016</v>
      </c>
      <c r="M44" s="29">
        <v>1.2626164542034631E-2</v>
      </c>
    </row>
    <row r="45" spans="1:13">
      <c r="A45" s="18" t="s">
        <v>112</v>
      </c>
      <c r="B45" s="19">
        <v>2428</v>
      </c>
      <c r="C45" s="29">
        <v>6.2176441786666176E-4</v>
      </c>
      <c r="D45" s="19">
        <v>187971287.47</v>
      </c>
      <c r="E45" s="29">
        <v>4.5712975194548916E-3</v>
      </c>
      <c r="F45" s="19">
        <v>1230058.3299999998</v>
      </c>
      <c r="G45" s="29">
        <v>5.7516848212911997E-4</v>
      </c>
      <c r="H45" s="19">
        <v>188040127.68000001</v>
      </c>
      <c r="I45" s="29">
        <v>4.1113944105840936E-3</v>
      </c>
      <c r="J45" s="19">
        <v>3422913.8200000003</v>
      </c>
      <c r="K45" s="29">
        <v>5.6951079564747267E-4</v>
      </c>
      <c r="L45" s="19">
        <v>40717092.390000001</v>
      </c>
      <c r="M45" s="29">
        <v>1.0878879646290666E-2</v>
      </c>
    </row>
    <row r="46" spans="1:13">
      <c r="A46" s="18" t="s">
        <v>113</v>
      </c>
      <c r="B46" s="19">
        <v>1875</v>
      </c>
      <c r="C46" s="29">
        <v>4.8015168183689901E-4</v>
      </c>
      <c r="D46" s="19">
        <v>154528395.97</v>
      </c>
      <c r="E46" s="29">
        <v>3.7579956103441815E-3</v>
      </c>
      <c r="F46" s="19">
        <v>1217801.5900000001</v>
      </c>
      <c r="G46" s="29">
        <v>5.6943729819278481E-4</v>
      </c>
      <c r="H46" s="19">
        <v>154595761.78</v>
      </c>
      <c r="I46" s="29">
        <v>3.3801516661588881E-3</v>
      </c>
      <c r="J46" s="19">
        <v>2498970.1800000002</v>
      </c>
      <c r="K46" s="29">
        <v>4.1578332682390114E-4</v>
      </c>
      <c r="L46" s="19">
        <v>33906290.690000005</v>
      </c>
      <c r="M46" s="29">
        <v>9.059155111951149E-3</v>
      </c>
    </row>
    <row r="47" spans="1:13">
      <c r="A47" s="18" t="s">
        <v>114</v>
      </c>
      <c r="B47" s="19">
        <v>1548</v>
      </c>
      <c r="C47" s="29">
        <v>3.9641322852454383E-4</v>
      </c>
      <c r="D47" s="19">
        <v>135322202.44999999</v>
      </c>
      <c r="E47" s="29">
        <v>3.2909177604350088E-3</v>
      </c>
      <c r="F47" s="19">
        <v>935391.17999999982</v>
      </c>
      <c r="G47" s="29">
        <v>4.3738375008408454E-4</v>
      </c>
      <c r="H47" s="19">
        <v>135381156.22</v>
      </c>
      <c r="I47" s="29">
        <v>2.9600348385666444E-3</v>
      </c>
      <c r="J47" s="19">
        <v>1884490.0899999996</v>
      </c>
      <c r="K47" s="29">
        <v>3.1354498155190976E-4</v>
      </c>
      <c r="L47" s="19">
        <v>29826956.32</v>
      </c>
      <c r="M47" s="29">
        <v>7.9692298485473639E-3</v>
      </c>
    </row>
    <row r="48" spans="1:13">
      <c r="A48" s="18" t="s">
        <v>115</v>
      </c>
      <c r="B48" s="19">
        <v>1269</v>
      </c>
      <c r="C48" s="29">
        <v>3.2496665826721325E-4</v>
      </c>
      <c r="D48" s="19">
        <v>117304595.25</v>
      </c>
      <c r="E48" s="29">
        <v>2.8527452916050672E-3</v>
      </c>
      <c r="F48" s="19">
        <v>948233.79</v>
      </c>
      <c r="G48" s="29">
        <v>4.433888835969614E-4</v>
      </c>
      <c r="H48" s="19">
        <v>117334780.98000002</v>
      </c>
      <c r="I48" s="29">
        <v>2.5654607271338825E-3</v>
      </c>
      <c r="J48" s="19">
        <v>1523857.4299999997</v>
      </c>
      <c r="K48" s="29">
        <v>2.5354224589055314E-4</v>
      </c>
      <c r="L48" s="19">
        <v>26577230.800000001</v>
      </c>
      <c r="M48" s="29">
        <v>7.1009612483011924E-3</v>
      </c>
    </row>
    <row r="49" spans="1:13">
      <c r="A49" s="18" t="s">
        <v>116</v>
      </c>
      <c r="B49" s="19">
        <v>1011</v>
      </c>
      <c r="C49" s="29">
        <v>2.5889778684645595E-4</v>
      </c>
      <c r="D49" s="19">
        <v>98466307.680000037</v>
      </c>
      <c r="E49" s="29">
        <v>2.3946145930362089E-3</v>
      </c>
      <c r="F49" s="19">
        <v>716052.53</v>
      </c>
      <c r="G49" s="29">
        <v>3.3482220863852543E-4</v>
      </c>
      <c r="H49" s="19">
        <v>98479138.170000002</v>
      </c>
      <c r="I49" s="29">
        <v>2.1531924234825996E-3</v>
      </c>
      <c r="J49" s="19">
        <v>1313001.9000000001</v>
      </c>
      <c r="K49" s="29">
        <v>2.1845970891421488E-4</v>
      </c>
      <c r="L49" s="19">
        <v>22299695.84</v>
      </c>
      <c r="M49" s="29">
        <v>5.9580803282463617E-3</v>
      </c>
    </row>
    <row r="50" spans="1:13">
      <c r="A50" s="18" t="s">
        <v>117</v>
      </c>
      <c r="B50" s="19">
        <v>1537</v>
      </c>
      <c r="C50" s="29">
        <v>3.9359633865776732E-4</v>
      </c>
      <c r="D50" s="19">
        <v>160897197.45000002</v>
      </c>
      <c r="E50" s="29">
        <v>3.9128792992270981E-3</v>
      </c>
      <c r="F50" s="19">
        <v>1676089.1200000003</v>
      </c>
      <c r="G50" s="29">
        <v>7.8373001633469906E-4</v>
      </c>
      <c r="H50" s="19">
        <v>160946711.63000003</v>
      </c>
      <c r="I50" s="29">
        <v>3.5190117064989221E-3</v>
      </c>
      <c r="J50" s="19">
        <v>1844160.98</v>
      </c>
      <c r="K50" s="29">
        <v>3.0683494889211752E-4</v>
      </c>
      <c r="L50" s="19">
        <v>36303580</v>
      </c>
      <c r="M50" s="29">
        <v>9.6996679862750117E-3</v>
      </c>
    </row>
    <row r="51" spans="1:13">
      <c r="A51" s="18" t="s">
        <v>118</v>
      </c>
      <c r="B51" s="19">
        <v>1061</v>
      </c>
      <c r="C51" s="29">
        <v>2.717018316954399E-4</v>
      </c>
      <c r="D51" s="19">
        <v>121480120.68999998</v>
      </c>
      <c r="E51" s="29">
        <v>2.9542904230089209E-3</v>
      </c>
      <c r="F51" s="19">
        <v>582454.85</v>
      </c>
      <c r="G51" s="29">
        <v>2.7235267126173132E-4</v>
      </c>
      <c r="H51" s="19">
        <v>121518381.81999999</v>
      </c>
      <c r="I51" s="29">
        <v>2.6569328683300523E-3</v>
      </c>
      <c r="J51" s="19">
        <v>1242399.42</v>
      </c>
      <c r="K51" s="29">
        <v>2.0671273640075413E-4</v>
      </c>
      <c r="L51" s="19">
        <v>27800068.499999996</v>
      </c>
      <c r="M51" s="29">
        <v>7.427681634860869E-3</v>
      </c>
    </row>
    <row r="52" spans="1:13">
      <c r="A52" s="18" t="s">
        <v>119</v>
      </c>
      <c r="B52" s="19">
        <v>774</v>
      </c>
      <c r="C52" s="29">
        <v>1.9820661426227191E-4</v>
      </c>
      <c r="D52" s="19">
        <v>96548106.989999995</v>
      </c>
      <c r="E52" s="29">
        <v>2.3479656277924435E-3</v>
      </c>
      <c r="F52" s="19">
        <v>1042874.0099999999</v>
      </c>
      <c r="G52" s="29">
        <v>4.8764212781975033E-4</v>
      </c>
      <c r="H52" s="19">
        <v>96618986.769999981</v>
      </c>
      <c r="I52" s="29">
        <v>2.1125212318430413E-3</v>
      </c>
      <c r="J52" s="19">
        <v>872343.91000000015</v>
      </c>
      <c r="K52" s="29">
        <v>1.4514220935376261E-4</v>
      </c>
      <c r="L52" s="19">
        <v>22437383.319999993</v>
      </c>
      <c r="M52" s="29">
        <v>5.9948679630159023E-3</v>
      </c>
    </row>
    <row r="53" spans="1:13">
      <c r="A53" s="18" t="s">
        <v>120</v>
      </c>
      <c r="B53" s="19">
        <v>584</v>
      </c>
      <c r="C53" s="29">
        <v>1.4955124383613281E-4</v>
      </c>
      <c r="D53" s="19">
        <v>78672440.389999971</v>
      </c>
      <c r="E53" s="29">
        <v>1.9132450303702209E-3</v>
      </c>
      <c r="F53" s="19">
        <v>441866.1399999999</v>
      </c>
      <c r="G53" s="29">
        <v>2.066141668647967E-4</v>
      </c>
      <c r="H53" s="19">
        <v>78674215.449999988</v>
      </c>
      <c r="I53" s="29">
        <v>1.720168634477172E-3</v>
      </c>
      <c r="J53" s="19">
        <v>664178.82999999984</v>
      </c>
      <c r="K53" s="29">
        <v>1.1050731447439928E-4</v>
      </c>
      <c r="L53" s="19">
        <v>18976690.060000002</v>
      </c>
      <c r="M53" s="29">
        <v>5.0702325517330586E-3</v>
      </c>
    </row>
    <row r="54" spans="1:13">
      <c r="A54" s="18" t="s">
        <v>121</v>
      </c>
      <c r="B54" s="19">
        <v>465</v>
      </c>
      <c r="C54" s="29">
        <v>1.1907761709555095E-4</v>
      </c>
      <c r="D54" s="19">
        <v>67201960</v>
      </c>
      <c r="E54" s="29">
        <v>1.6342929666826676E-3</v>
      </c>
      <c r="F54" s="19">
        <v>364312.64999999997</v>
      </c>
      <c r="G54" s="29">
        <v>1.7035058322879479E-4</v>
      </c>
      <c r="H54" s="19">
        <v>67201960</v>
      </c>
      <c r="I54" s="29">
        <v>1.4693340519023829E-3</v>
      </c>
      <c r="J54" s="19">
        <v>560724.13000000012</v>
      </c>
      <c r="K54" s="29">
        <v>9.329432822677286E-5</v>
      </c>
      <c r="L54" s="19">
        <v>16358975.839999998</v>
      </c>
      <c r="M54" s="29">
        <v>4.3708260795077055E-3</v>
      </c>
    </row>
    <row r="55" spans="1:13">
      <c r="A55" s="18" t="s">
        <v>122</v>
      </c>
      <c r="B55" s="19">
        <v>353</v>
      </c>
      <c r="C55" s="29">
        <v>9.0396556633826847E-5</v>
      </c>
      <c r="D55" s="19">
        <v>54760971.260000005</v>
      </c>
      <c r="E55" s="29">
        <v>1.3317389876564569E-3</v>
      </c>
      <c r="F55" s="19">
        <v>210468.00999999992</v>
      </c>
      <c r="G55" s="29">
        <v>9.8413679169536943E-5</v>
      </c>
      <c r="H55" s="19">
        <v>54761331.040000007</v>
      </c>
      <c r="I55" s="29">
        <v>1.1973265128661565E-3</v>
      </c>
      <c r="J55" s="19">
        <v>413625.45</v>
      </c>
      <c r="K55" s="29">
        <v>6.8819775056312661E-5</v>
      </c>
      <c r="L55" s="19">
        <v>12565271.659999998</v>
      </c>
      <c r="M55" s="29">
        <v>3.3572160998819028E-3</v>
      </c>
    </row>
    <row r="56" spans="1:13">
      <c r="A56" s="18" t="s">
        <v>123</v>
      </c>
      <c r="B56" s="19">
        <v>273</v>
      </c>
      <c r="C56" s="29">
        <v>6.9910084875452491E-5</v>
      </c>
      <c r="D56" s="19">
        <v>44965574.279999994</v>
      </c>
      <c r="E56" s="29">
        <v>1.0935234893245829E-3</v>
      </c>
      <c r="F56" s="19">
        <v>584748.79000000015</v>
      </c>
      <c r="G56" s="29">
        <v>2.7342530493748183E-4</v>
      </c>
      <c r="H56" s="19">
        <v>45040232.970000006</v>
      </c>
      <c r="I56" s="29">
        <v>9.8478002737475826E-4</v>
      </c>
      <c r="J56" s="19">
        <v>333802.45</v>
      </c>
      <c r="K56" s="29">
        <v>5.553867520058559E-5</v>
      </c>
      <c r="L56" s="19">
        <v>11264579.289999999</v>
      </c>
      <c r="M56" s="29">
        <v>3.0096943364282388E-3</v>
      </c>
    </row>
    <row r="57" spans="1:13">
      <c r="A57" s="18" t="s">
        <v>124</v>
      </c>
      <c r="B57" s="19">
        <v>227</v>
      </c>
      <c r="C57" s="29">
        <v>5.8130363614387238E-5</v>
      </c>
      <c r="D57" s="19">
        <v>39713101.310000002</v>
      </c>
      <c r="E57" s="29">
        <v>9.6578793469847071E-4</v>
      </c>
      <c r="F57" s="19">
        <v>479944.46999999991</v>
      </c>
      <c r="G57" s="29">
        <v>2.2441938368578416E-4</v>
      </c>
      <c r="H57" s="19">
        <v>39714637.619999997</v>
      </c>
      <c r="I57" s="29">
        <v>8.6833880163658032E-4</v>
      </c>
      <c r="J57" s="19">
        <v>294309.32000000012</v>
      </c>
      <c r="K57" s="29">
        <v>4.8967734454870579E-5</v>
      </c>
      <c r="L57" s="19">
        <v>9423257.3199999984</v>
      </c>
      <c r="M57" s="29">
        <v>2.5177260025935635E-3</v>
      </c>
    </row>
    <row r="58" spans="1:13">
      <c r="A58" s="18" t="s">
        <v>125</v>
      </c>
      <c r="B58" s="19">
        <v>361</v>
      </c>
      <c r="C58" s="29">
        <v>9.2445203809664282E-5</v>
      </c>
      <c r="D58" s="19">
        <v>68435381.680000007</v>
      </c>
      <c r="E58" s="29">
        <v>1.664288704553675E-3</v>
      </c>
      <c r="F58" s="19">
        <v>352674.58999999997</v>
      </c>
      <c r="G58" s="29">
        <v>1.6490869064380849E-4</v>
      </c>
      <c r="H58" s="19">
        <v>68435381.680000007</v>
      </c>
      <c r="I58" s="29">
        <v>1.4963021414458821E-3</v>
      </c>
      <c r="J58" s="19">
        <v>402149.69000000006</v>
      </c>
      <c r="K58" s="29">
        <v>6.6910416669878201E-5</v>
      </c>
      <c r="L58" s="19">
        <v>16747634.789999995</v>
      </c>
      <c r="M58" s="29">
        <v>4.4746688072743396E-3</v>
      </c>
    </row>
    <row r="59" spans="1:13">
      <c r="A59" s="18" t="s">
        <v>126</v>
      </c>
      <c r="B59" s="19">
        <v>251</v>
      </c>
      <c r="C59" s="29">
        <v>6.4276305141899547E-5</v>
      </c>
      <c r="D59" s="19">
        <v>52610981.059999987</v>
      </c>
      <c r="E59" s="29">
        <v>1.2794531039962676E-3</v>
      </c>
      <c r="F59" s="19">
        <v>195072.12000000002</v>
      </c>
      <c r="G59" s="29">
        <v>9.1214646029111132E-5</v>
      </c>
      <c r="H59" s="19">
        <v>52613016.829999998</v>
      </c>
      <c r="I59" s="29">
        <v>1.1503547991997876E-3</v>
      </c>
      <c r="J59" s="19">
        <v>289059.38999999996</v>
      </c>
      <c r="K59" s="29">
        <v>4.809424129418282E-5</v>
      </c>
      <c r="L59" s="19">
        <v>12055689.859999999</v>
      </c>
      <c r="M59" s="29">
        <v>3.2210649469694799E-3</v>
      </c>
    </row>
    <row r="60" spans="1:13">
      <c r="A60" s="18" t="s">
        <v>127</v>
      </c>
      <c r="B60" s="19">
        <v>305</v>
      </c>
      <c r="C60" s="29">
        <v>7.8104673578802242E-5</v>
      </c>
      <c r="D60" s="19">
        <v>71193762.560000002</v>
      </c>
      <c r="E60" s="29">
        <v>1.7313701181257783E-3</v>
      </c>
      <c r="F60" s="19">
        <v>599478.35000000009</v>
      </c>
      <c r="G60" s="29">
        <v>2.8031276584970517E-4</v>
      </c>
      <c r="H60" s="19">
        <v>71194119.060000002</v>
      </c>
      <c r="I60" s="29">
        <v>1.5566204234229251E-3</v>
      </c>
      <c r="J60" s="19">
        <v>341247.43999999994</v>
      </c>
      <c r="K60" s="29">
        <v>5.6777386544620377E-5</v>
      </c>
      <c r="L60" s="19">
        <v>16580566.439999999</v>
      </c>
      <c r="M60" s="29">
        <v>4.4300311289512994E-3</v>
      </c>
    </row>
    <row r="61" spans="1:13">
      <c r="A61" s="18" t="s">
        <v>128</v>
      </c>
      <c r="B61" s="19">
        <v>191</v>
      </c>
      <c r="C61" s="29">
        <v>4.8911451323118777E-5</v>
      </c>
      <c r="D61" s="19">
        <v>50727543.329999998</v>
      </c>
      <c r="E61" s="29">
        <v>1.2336495435744622E-3</v>
      </c>
      <c r="F61" s="19">
        <v>179047.77000000002</v>
      </c>
      <c r="G61" s="29">
        <v>8.372174846334628E-5</v>
      </c>
      <c r="H61" s="19">
        <v>50727543.329999998</v>
      </c>
      <c r="I61" s="29">
        <v>1.1091299537115077E-3</v>
      </c>
      <c r="J61" s="19">
        <v>199295.18000000002</v>
      </c>
      <c r="K61" s="29">
        <v>3.3159104347683013E-5</v>
      </c>
      <c r="L61" s="19">
        <v>11246080.42</v>
      </c>
      <c r="M61" s="29">
        <v>3.004751768859937E-3</v>
      </c>
    </row>
    <row r="62" spans="1:13">
      <c r="A62" s="18" t="s">
        <v>129</v>
      </c>
      <c r="B62" s="19">
        <v>111</v>
      </c>
      <c r="C62" s="29">
        <v>2.8424979564744421E-5</v>
      </c>
      <c r="D62" s="19">
        <v>32670378.389999997</v>
      </c>
      <c r="E62" s="29">
        <v>7.9451506506117398E-4</v>
      </c>
      <c r="F62" s="19">
        <v>494120.62</v>
      </c>
      <c r="G62" s="29">
        <v>2.3104807313820613E-4</v>
      </c>
      <c r="H62" s="19">
        <v>32670378.390000001</v>
      </c>
      <c r="I62" s="29">
        <v>7.1431993139727987E-4</v>
      </c>
      <c r="J62" s="19">
        <v>118123.44999999998</v>
      </c>
      <c r="K62" s="29">
        <v>1.9653600275020781E-5</v>
      </c>
      <c r="L62" s="19">
        <v>6796769.4299999997</v>
      </c>
      <c r="M62" s="29">
        <v>1.8159753624921744E-3</v>
      </c>
    </row>
    <row r="63" spans="1:13">
      <c r="A63" s="18" t="s">
        <v>130</v>
      </c>
      <c r="B63" s="19">
        <v>106</v>
      </c>
      <c r="C63" s="29">
        <v>2.7144575079846024E-5</v>
      </c>
      <c r="D63" s="19">
        <v>34297484.310000002</v>
      </c>
      <c r="E63" s="29">
        <v>8.3408485976811013E-4</v>
      </c>
      <c r="F63" s="19">
        <v>138964.04999999999</v>
      </c>
      <c r="G63" s="29">
        <v>6.4978822353095342E-5</v>
      </c>
      <c r="H63" s="19">
        <v>34299618.07</v>
      </c>
      <c r="I63" s="29">
        <v>7.4994236473902378E-4</v>
      </c>
      <c r="J63" s="19">
        <v>119867.77</v>
      </c>
      <c r="K63" s="29">
        <v>1.9943823495149593E-5</v>
      </c>
      <c r="L63" s="19">
        <v>6582979.120000001</v>
      </c>
      <c r="M63" s="29">
        <v>1.7588544111787558E-3</v>
      </c>
    </row>
    <row r="64" spans="1:13">
      <c r="A64" s="18" t="s">
        <v>131</v>
      </c>
      <c r="B64" s="19">
        <v>80</v>
      </c>
      <c r="C64" s="29">
        <v>2.0486471758374356E-5</v>
      </c>
      <c r="D64" s="19">
        <v>28448457.100000005</v>
      </c>
      <c r="E64" s="29">
        <v>6.9184162711182244E-4</v>
      </c>
      <c r="F64" s="19">
        <v>131403.71</v>
      </c>
      <c r="G64" s="29">
        <v>6.1443649120960841E-5</v>
      </c>
      <c r="H64" s="19">
        <v>28448457.100000001</v>
      </c>
      <c r="I64" s="29">
        <v>6.2200993454824996E-4</v>
      </c>
      <c r="J64" s="19">
        <v>111735.38</v>
      </c>
      <c r="K64" s="29">
        <v>1.8590741254996802E-5</v>
      </c>
      <c r="L64" s="19">
        <v>5632626.0499999998</v>
      </c>
      <c r="M64" s="29">
        <v>1.5049370496200008E-3</v>
      </c>
    </row>
    <row r="65" spans="1:13">
      <c r="A65" s="18" t="s">
        <v>132</v>
      </c>
      <c r="B65" s="19">
        <v>52</v>
      </c>
      <c r="C65" s="29">
        <v>1.3316206642943333E-5</v>
      </c>
      <c r="D65" s="19">
        <v>19908496.139999997</v>
      </c>
      <c r="E65" s="29">
        <v>4.8415723617035918E-4</v>
      </c>
      <c r="F65" s="19">
        <v>160508</v>
      </c>
      <c r="G65" s="29">
        <v>7.5052654396951069E-5</v>
      </c>
      <c r="H65" s="19">
        <v>19908496.140000004</v>
      </c>
      <c r="I65" s="29">
        <v>4.3528836511121338E-4</v>
      </c>
      <c r="J65" s="19">
        <v>58390.820000000007</v>
      </c>
      <c r="K65" s="29">
        <v>9.7151737103063721E-6</v>
      </c>
      <c r="L65" s="19">
        <v>4233774.5</v>
      </c>
      <c r="M65" s="29">
        <v>1.1311889069551128E-3</v>
      </c>
    </row>
    <row r="66" spans="1:13">
      <c r="A66" s="18" t="s">
        <v>133</v>
      </c>
      <c r="B66" s="19">
        <v>71</v>
      </c>
      <c r="C66" s="29">
        <v>1.8181743685557243E-5</v>
      </c>
      <c r="D66" s="19">
        <v>30242194.509999994</v>
      </c>
      <c r="E66" s="29">
        <v>7.3546375410393045E-4</v>
      </c>
      <c r="F66" s="19">
        <v>107697.34000000001</v>
      </c>
      <c r="G66" s="29">
        <v>5.0358681427037499E-5</v>
      </c>
      <c r="H66" s="19">
        <v>30242194.509999998</v>
      </c>
      <c r="I66" s="29">
        <v>6.6122902066841939E-4</v>
      </c>
      <c r="J66" s="19">
        <v>81314.990000000005</v>
      </c>
      <c r="K66" s="29">
        <v>1.3529339939083327E-5</v>
      </c>
      <c r="L66" s="19">
        <v>6239217.0900000017</v>
      </c>
      <c r="M66" s="29">
        <v>1.6670073383201589E-3</v>
      </c>
    </row>
    <row r="67" spans="1:13">
      <c r="A67" s="18" t="s">
        <v>134</v>
      </c>
      <c r="B67" s="19">
        <v>58</v>
      </c>
      <c r="C67" s="29">
        <v>1.4852692024821408E-5</v>
      </c>
      <c r="D67" s="19">
        <v>27634954.68</v>
      </c>
      <c r="E67" s="29">
        <v>6.7205795884700786E-4</v>
      </c>
      <c r="F67" s="19">
        <v>471720.93</v>
      </c>
      <c r="G67" s="29">
        <v>2.2057410179616185E-4</v>
      </c>
      <c r="H67" s="19">
        <v>27635054.300000001</v>
      </c>
      <c r="I67" s="29">
        <v>6.0422532779045982E-4</v>
      </c>
      <c r="J67" s="19">
        <v>73959.009999999995</v>
      </c>
      <c r="K67" s="29">
        <v>1.2305438245126305E-5</v>
      </c>
      <c r="L67" s="19">
        <v>4953415.84</v>
      </c>
      <c r="M67" s="29">
        <v>1.3234642160898605E-3</v>
      </c>
    </row>
    <row r="68" spans="1:13">
      <c r="A68" s="18" t="s">
        <v>135</v>
      </c>
      <c r="B68" s="19">
        <v>36</v>
      </c>
      <c r="C68" s="29">
        <v>9.2189122912684609E-6</v>
      </c>
      <c r="D68" s="19">
        <v>18909520.27</v>
      </c>
      <c r="E68" s="29">
        <v>4.5986301561151395E-4</v>
      </c>
      <c r="F68" s="19">
        <v>28763.02</v>
      </c>
      <c r="G68" s="29">
        <v>1.3449429308648738E-5</v>
      </c>
      <c r="H68" s="19">
        <v>18909520.27</v>
      </c>
      <c r="I68" s="29">
        <v>4.1344630480791544E-4</v>
      </c>
      <c r="J68" s="19">
        <v>52967.539999999994</v>
      </c>
      <c r="K68" s="29">
        <v>8.8128382527870139E-6</v>
      </c>
      <c r="L68" s="19">
        <v>3350505.1599999997</v>
      </c>
      <c r="M68" s="29">
        <v>8.9519511955298155E-4</v>
      </c>
    </row>
    <row r="69" spans="1:13">
      <c r="A69" s="18" t="s">
        <v>136</v>
      </c>
      <c r="B69" s="19">
        <v>30</v>
      </c>
      <c r="C69" s="29">
        <v>7.6824269093903835E-6</v>
      </c>
      <c r="D69" s="19">
        <v>17144556.080000002</v>
      </c>
      <c r="E69" s="29">
        <v>4.1694062819656701E-4</v>
      </c>
      <c r="F69" s="19">
        <v>43003.66</v>
      </c>
      <c r="G69" s="29">
        <v>2.0108273928925595E-5</v>
      </c>
      <c r="H69" s="19">
        <v>17144556.080000002</v>
      </c>
      <c r="I69" s="29">
        <v>3.7485632938524468E-4</v>
      </c>
      <c r="J69" s="19">
        <v>35768.020000000004</v>
      </c>
      <c r="K69" s="29">
        <v>5.9511499851126004E-6</v>
      </c>
      <c r="L69" s="19">
        <v>2908288.93</v>
      </c>
      <c r="M69" s="29">
        <v>7.770428434099064E-4</v>
      </c>
    </row>
    <row r="70" spans="1:13">
      <c r="A70" s="18" t="s">
        <v>137</v>
      </c>
      <c r="B70" s="19">
        <v>22</v>
      </c>
      <c r="C70" s="29">
        <v>5.6337797335529484E-6</v>
      </c>
      <c r="D70" s="19">
        <v>13816914.259999998</v>
      </c>
      <c r="E70" s="29">
        <v>3.3601528580975098E-4</v>
      </c>
      <c r="F70" s="19">
        <v>109595.64</v>
      </c>
      <c r="G70" s="29">
        <v>5.1246316023703907E-5</v>
      </c>
      <c r="H70" s="19">
        <v>13816914.259999998</v>
      </c>
      <c r="I70" s="29">
        <v>3.0209926339103219E-4</v>
      </c>
      <c r="J70" s="19">
        <v>14613.93</v>
      </c>
      <c r="K70" s="29">
        <v>2.4314929733861862E-6</v>
      </c>
      <c r="L70" s="19">
        <v>3099368.6199999996</v>
      </c>
      <c r="M70" s="29">
        <v>8.2809592280098433E-4</v>
      </c>
    </row>
    <row r="71" spans="1:13">
      <c r="A71" s="18" t="s">
        <v>138</v>
      </c>
      <c r="B71" s="19">
        <v>18</v>
      </c>
      <c r="C71" s="29">
        <v>4.6094561456342305E-6</v>
      </c>
      <c r="D71" s="19">
        <v>12028013.290000001</v>
      </c>
      <c r="E71" s="29">
        <v>2.9251077681384079E-4</v>
      </c>
      <c r="F71" s="19">
        <v>13790.37</v>
      </c>
      <c r="G71" s="29">
        <v>6.4483008548862502E-6</v>
      </c>
      <c r="H71" s="19">
        <v>12065424.369999999</v>
      </c>
      <c r="I71" s="29">
        <v>2.63803896158592E-4</v>
      </c>
      <c r="J71" s="19">
        <v>21584.15</v>
      </c>
      <c r="K71" s="29">
        <v>3.5912111979127761E-6</v>
      </c>
      <c r="L71" s="19">
        <v>2611751.7999999998</v>
      </c>
      <c r="M71" s="29">
        <v>6.9781342012429997E-4</v>
      </c>
    </row>
    <row r="72" spans="1:13">
      <c r="A72" s="18" t="s">
        <v>139</v>
      </c>
      <c r="B72" s="19">
        <v>27</v>
      </c>
      <c r="C72" s="29">
        <v>6.9141842184513457E-6</v>
      </c>
      <c r="D72" s="19">
        <v>20044318.66</v>
      </c>
      <c r="E72" s="29">
        <v>4.8746032121658583E-4</v>
      </c>
      <c r="F72" s="19">
        <v>55652.380000000005</v>
      </c>
      <c r="G72" s="29">
        <v>2.6022745548557033E-5</v>
      </c>
      <c r="H72" s="19">
        <v>20044318.66</v>
      </c>
      <c r="I72" s="29">
        <v>4.382580501271145E-4</v>
      </c>
      <c r="J72" s="19">
        <v>29061.569999999996</v>
      </c>
      <c r="K72" s="29">
        <v>4.8353183059293958E-6</v>
      </c>
      <c r="L72" s="19">
        <v>3795237.4400000004</v>
      </c>
      <c r="M72" s="29">
        <v>1.0140196393050034E-3</v>
      </c>
    </row>
    <row r="73" spans="1:13">
      <c r="A73" s="18" t="s">
        <v>140</v>
      </c>
      <c r="B73" s="19">
        <v>17</v>
      </c>
      <c r="C73" s="29">
        <v>4.3533752486545512E-6</v>
      </c>
      <c r="D73" s="19">
        <v>14329102.66</v>
      </c>
      <c r="E73" s="29">
        <v>3.4847126030419209E-4</v>
      </c>
      <c r="F73" s="19">
        <v>12181.55</v>
      </c>
      <c r="G73" s="29">
        <v>5.6960255075708329E-6</v>
      </c>
      <c r="H73" s="19">
        <v>14329102.66</v>
      </c>
      <c r="I73" s="29">
        <v>3.1329798225443147E-4</v>
      </c>
      <c r="J73" s="19">
        <v>25297.39</v>
      </c>
      <c r="K73" s="29">
        <v>4.2090270057410957E-6</v>
      </c>
      <c r="L73" s="19">
        <v>2337878</v>
      </c>
      <c r="M73" s="29">
        <v>6.246392337179047E-4</v>
      </c>
    </row>
    <row r="74" spans="1:13">
      <c r="A74" s="18" t="s">
        <v>141</v>
      </c>
      <c r="B74" s="19">
        <v>120</v>
      </c>
      <c r="C74" s="29">
        <v>3.0729707637561534E-5</v>
      </c>
      <c r="D74" s="19">
        <v>550956933.88</v>
      </c>
      <c r="E74" s="29">
        <v>1.339879137431604E-2</v>
      </c>
      <c r="F74" s="19">
        <v>356656.7</v>
      </c>
      <c r="G74" s="29">
        <v>1.667707032886651E-4</v>
      </c>
      <c r="H74" s="19">
        <v>550956933.88</v>
      </c>
      <c r="I74" s="29">
        <v>1.2046371624899238E-2</v>
      </c>
      <c r="J74" s="19">
        <v>148736.1</v>
      </c>
      <c r="K74" s="29">
        <v>2.4746990168891266E-5</v>
      </c>
      <c r="L74" s="19">
        <v>83710341.670000002</v>
      </c>
      <c r="M74" s="29">
        <v>2.2365907748399527E-2</v>
      </c>
    </row>
    <row r="75" spans="1:13">
      <c r="A75" s="18" t="s">
        <v>142</v>
      </c>
      <c r="B75" s="19">
        <v>3905016</v>
      </c>
      <c r="C75" s="29">
        <v>1</v>
      </c>
      <c r="D75" s="19">
        <v>41119897943.640038</v>
      </c>
      <c r="E75" s="29">
        <v>1</v>
      </c>
      <c r="F75" s="19">
        <v>2138605240.4099975</v>
      </c>
      <c r="G75" s="29">
        <v>1</v>
      </c>
      <c r="H75" s="19">
        <v>45736338794.430016</v>
      </c>
      <c r="I75" s="29">
        <v>1</v>
      </c>
      <c r="J75" s="19">
        <v>6010270298.9300051</v>
      </c>
      <c r="K75" s="29">
        <v>1</v>
      </c>
      <c r="L75" s="19">
        <v>3742765221.5899978</v>
      </c>
      <c r="M75" s="29">
        <v>1</v>
      </c>
    </row>
    <row r="79" spans="1:13">
      <c r="A79" s="15" t="s">
        <v>0</v>
      </c>
      <c r="B79" s="16" t="s">
        <v>1</v>
      </c>
    </row>
    <row r="80" spans="1:13" hidden="1">
      <c r="A80" s="15" t="s">
        <v>63</v>
      </c>
      <c r="B80" s="16" t="s">
        <v>64</v>
      </c>
    </row>
    <row r="81" spans="1:13" hidden="1">
      <c r="A81" s="15" t="s">
        <v>3</v>
      </c>
      <c r="B81" s="16" t="s">
        <v>64</v>
      </c>
    </row>
    <row r="83" spans="1:13">
      <c r="A83" s="16"/>
      <c r="B83" s="15" t="s">
        <v>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s="7" customFormat="1" ht="45">
      <c r="A84" s="16"/>
      <c r="B84" s="17" t="s">
        <v>67</v>
      </c>
      <c r="C84" s="17"/>
      <c r="D84" s="17" t="s">
        <v>68</v>
      </c>
      <c r="E84" s="17"/>
      <c r="F84" s="28" t="s">
        <v>69</v>
      </c>
      <c r="G84" s="28"/>
      <c r="H84" s="28" t="s">
        <v>70</v>
      </c>
      <c r="I84" s="28"/>
      <c r="J84" s="17" t="s">
        <v>71</v>
      </c>
      <c r="K84" s="17"/>
      <c r="L84" s="17" t="s">
        <v>72</v>
      </c>
      <c r="M84" s="17"/>
    </row>
    <row r="85" spans="1:13" s="8" customFormat="1" ht="45">
      <c r="A85" s="42" t="s">
        <v>211</v>
      </c>
      <c r="B85" s="28" t="s">
        <v>21</v>
      </c>
      <c r="C85" s="28" t="s">
        <v>74</v>
      </c>
      <c r="D85" s="28" t="s">
        <v>21</v>
      </c>
      <c r="E85" s="28" t="s">
        <v>74</v>
      </c>
      <c r="F85" s="28" t="s">
        <v>21</v>
      </c>
      <c r="G85" s="28" t="s">
        <v>74</v>
      </c>
      <c r="H85" s="28" t="s">
        <v>21</v>
      </c>
      <c r="I85" s="28" t="s">
        <v>74</v>
      </c>
      <c r="J85" s="28" t="s">
        <v>21</v>
      </c>
      <c r="K85" s="28" t="s">
        <v>74</v>
      </c>
      <c r="L85" s="28" t="s">
        <v>21</v>
      </c>
      <c r="M85" s="28" t="s">
        <v>74</v>
      </c>
    </row>
    <row r="86" spans="1:13">
      <c r="A86" s="18" t="s">
        <v>213</v>
      </c>
      <c r="B86" s="19">
        <v>378283</v>
      </c>
      <c r="C86" s="29">
        <v>9.6871049952164084E-2</v>
      </c>
      <c r="D86" s="19">
        <v>0</v>
      </c>
      <c r="E86" s="29">
        <v>0</v>
      </c>
      <c r="F86" s="19">
        <v>174052364.25</v>
      </c>
      <c r="G86" s="29">
        <v>8.1385924321700429E-2</v>
      </c>
      <c r="H86" s="19">
        <v>935306740.08000004</v>
      </c>
      <c r="I86" s="29">
        <v>2.044996964632215E-2</v>
      </c>
      <c r="J86" s="19">
        <v>199536793.27000001</v>
      </c>
      <c r="K86" s="29">
        <v>3.3199304414898462E-2</v>
      </c>
      <c r="L86" s="19">
        <v>9687597.7800000031</v>
      </c>
      <c r="M86" s="29">
        <v>2.5883530508719775E-3</v>
      </c>
    </row>
    <row r="87" spans="1:13">
      <c r="A87" s="18" t="s">
        <v>214</v>
      </c>
      <c r="B87" s="19">
        <v>855753</v>
      </c>
      <c r="C87" s="29">
        <v>0.21914199583305163</v>
      </c>
      <c r="D87" s="19">
        <v>109480469.22999999</v>
      </c>
      <c r="E87" s="29">
        <v>2.6624693811267883E-3</v>
      </c>
      <c r="F87" s="19">
        <v>785107616.62</v>
      </c>
      <c r="G87" s="29">
        <v>0.36711198578634596</v>
      </c>
      <c r="H87" s="19">
        <v>2648070866.7600002</v>
      </c>
      <c r="I87" s="29">
        <v>5.7898619272133224E-2</v>
      </c>
      <c r="J87" s="19">
        <v>543350638.71999991</v>
      </c>
      <c r="K87" s="29">
        <v>9.0403694292539791E-2</v>
      </c>
      <c r="L87" s="19">
        <v>40622869.019999996</v>
      </c>
      <c r="M87" s="29">
        <v>1.0853704845195346E-2</v>
      </c>
    </row>
    <row r="88" spans="1:13">
      <c r="A88" s="18" t="s">
        <v>215</v>
      </c>
      <c r="B88" s="19">
        <v>1028215</v>
      </c>
      <c r="C88" s="29">
        <v>0.26330621948796112</v>
      </c>
      <c r="D88" s="19">
        <v>366117885.60999995</v>
      </c>
      <c r="E88" s="29">
        <v>8.9036671762126041E-3</v>
      </c>
      <c r="F88" s="19">
        <v>919653081.38999999</v>
      </c>
      <c r="G88" s="29">
        <v>0.43002470208746468</v>
      </c>
      <c r="H88" s="19">
        <v>3363266506.3000002</v>
      </c>
      <c r="I88" s="29">
        <v>7.3535980250119939E-2</v>
      </c>
      <c r="J88" s="19">
        <v>672909277.15999985</v>
      </c>
      <c r="K88" s="29">
        <v>0.11195990258205132</v>
      </c>
      <c r="L88" s="19">
        <v>61121391.019999996</v>
      </c>
      <c r="M88" s="29">
        <v>1.6330543702667642E-2</v>
      </c>
    </row>
    <row r="89" spans="1:13">
      <c r="A89" s="18" t="s">
        <v>216</v>
      </c>
      <c r="B89" s="19">
        <v>1202247</v>
      </c>
      <c r="C89" s="29">
        <v>0.30787249015112872</v>
      </c>
      <c r="D89" s="19">
        <v>796403215.79999995</v>
      </c>
      <c r="E89" s="29">
        <v>1.9367830554724873E-2</v>
      </c>
      <c r="F89" s="19">
        <v>1038776097.0699999</v>
      </c>
      <c r="G89" s="29">
        <v>0.48572596636434573</v>
      </c>
      <c r="H89" s="19">
        <v>4159217180.0900002</v>
      </c>
      <c r="I89" s="29">
        <v>9.0939005826074754E-2</v>
      </c>
      <c r="J89" s="19">
        <v>813812033.1099999</v>
      </c>
      <c r="K89" s="29">
        <v>0.13540356633459247</v>
      </c>
      <c r="L89" s="19">
        <v>85058584.909999996</v>
      </c>
      <c r="M89" s="29">
        <v>2.2726134254786489E-2</v>
      </c>
    </row>
    <row r="90" spans="1:13">
      <c r="A90" s="18" t="s">
        <v>217</v>
      </c>
      <c r="B90" s="19">
        <v>1361048</v>
      </c>
      <c r="C90" s="29">
        <v>0.34853839267239878</v>
      </c>
      <c r="D90" s="19">
        <v>1356744455.27</v>
      </c>
      <c r="E90" s="29">
        <v>3.2994840043853904E-2</v>
      </c>
      <c r="F90" s="19">
        <v>1136877136.3999999</v>
      </c>
      <c r="G90" s="29">
        <v>0.53159747059351925</v>
      </c>
      <c r="H90" s="19">
        <v>4978634102.1900005</v>
      </c>
      <c r="I90" s="29">
        <v>0.10885510806991665</v>
      </c>
      <c r="J90" s="19">
        <v>957756774.52999997</v>
      </c>
      <c r="K90" s="29">
        <v>0.15935336131230357</v>
      </c>
      <c r="L90" s="19">
        <v>110275836.28</v>
      </c>
      <c r="M90" s="29">
        <v>2.9463733296408244E-2</v>
      </c>
    </row>
    <row r="91" spans="1:13">
      <c r="A91" s="18" t="s">
        <v>218</v>
      </c>
      <c r="B91" s="19">
        <v>1601427</v>
      </c>
      <c r="C91" s="29">
        <v>0.41009486260747713</v>
      </c>
      <c r="D91" s="19">
        <v>2434039209.1400003</v>
      </c>
      <c r="E91" s="29">
        <v>5.9193707447332565E-2</v>
      </c>
      <c r="F91" s="19">
        <v>1223778564.78</v>
      </c>
      <c r="G91" s="29">
        <v>0.57223209859215829</v>
      </c>
      <c r="H91" s="19">
        <v>6306000337.3100004</v>
      </c>
      <c r="I91" s="29">
        <v>0.13787724386189773</v>
      </c>
      <c r="J91" s="19">
        <v>1214931953.8899999</v>
      </c>
      <c r="K91" s="29">
        <v>0.20214264807795607</v>
      </c>
      <c r="L91" s="19">
        <v>135290900.53</v>
      </c>
      <c r="M91" s="29">
        <v>3.6147311551785195E-2</v>
      </c>
    </row>
    <row r="92" spans="1:13">
      <c r="A92" s="18" t="s">
        <v>219</v>
      </c>
      <c r="B92" s="19">
        <v>1794242</v>
      </c>
      <c r="C92" s="29">
        <v>0.45947110075861403</v>
      </c>
      <c r="D92" s="19">
        <v>3491338273.7800007</v>
      </c>
      <c r="E92" s="29">
        <v>8.4906297154854718E-2</v>
      </c>
      <c r="F92" s="19">
        <v>1298993888.8899999</v>
      </c>
      <c r="G92" s="29">
        <v>0.60740236877048259</v>
      </c>
      <c r="H92" s="19">
        <v>7529066364.4500008</v>
      </c>
      <c r="I92" s="29">
        <v>0.16461891272693926</v>
      </c>
      <c r="J92" s="19">
        <v>1446459560.9599998</v>
      </c>
      <c r="K92" s="29">
        <v>0.24066464385428885</v>
      </c>
      <c r="L92" s="19">
        <v>161796579.22999999</v>
      </c>
      <c r="M92" s="29">
        <v>4.3229155357296427E-2</v>
      </c>
    </row>
    <row r="93" spans="1:13">
      <c r="A93" s="18" t="s">
        <v>220</v>
      </c>
      <c r="B93" s="19">
        <v>1986351</v>
      </c>
      <c r="C93" s="29">
        <v>0.50866654579648329</v>
      </c>
      <c r="D93" s="19">
        <v>4735691420.420001</v>
      </c>
      <c r="E93" s="29">
        <v>0.11516787874597496</v>
      </c>
      <c r="F93" s="19">
        <v>1367025462.0999999</v>
      </c>
      <c r="G93" s="29">
        <v>0.63921355670012481</v>
      </c>
      <c r="H93" s="19">
        <v>8898102969.170002</v>
      </c>
      <c r="I93" s="29">
        <v>0.19455214832923301</v>
      </c>
      <c r="J93" s="19">
        <v>1709355226.7199998</v>
      </c>
      <c r="K93" s="29">
        <v>0.28440571583349794</v>
      </c>
      <c r="L93" s="19">
        <v>188820179.23999998</v>
      </c>
      <c r="M93" s="29">
        <v>5.0449378483800697E-2</v>
      </c>
    </row>
    <row r="94" spans="1:13">
      <c r="A94" s="18" t="s">
        <v>221</v>
      </c>
      <c r="B94" s="19">
        <v>2139200</v>
      </c>
      <c r="C94" s="29">
        <v>0.54780825481893036</v>
      </c>
      <c r="D94" s="19">
        <v>5880078254.1600008</v>
      </c>
      <c r="E94" s="29">
        <v>0.14299836692735432</v>
      </c>
      <c r="F94" s="19">
        <v>1429127660.8599999</v>
      </c>
      <c r="G94" s="29">
        <v>0.66825220188182943</v>
      </c>
      <c r="H94" s="19">
        <v>10134390789.150002</v>
      </c>
      <c r="I94" s="29">
        <v>0.22158290445373854</v>
      </c>
      <c r="J94" s="19">
        <v>1941950138.9499998</v>
      </c>
      <c r="K94" s="29">
        <v>0.32310529183616266</v>
      </c>
      <c r="L94" s="19">
        <v>216506206.80999997</v>
      </c>
      <c r="M94" s="29">
        <v>5.7846590419589297E-2</v>
      </c>
    </row>
    <row r="95" spans="1:13">
      <c r="A95" s="18" t="s">
        <v>222</v>
      </c>
      <c r="B95" s="19">
        <v>2276477</v>
      </c>
      <c r="C95" s="29">
        <v>0.58296227211360974</v>
      </c>
      <c r="D95" s="19">
        <v>7045430253.0799999</v>
      </c>
      <c r="E95" s="29">
        <v>0.17133870961296263</v>
      </c>
      <c r="F95" s="19">
        <v>1482482749.8</v>
      </c>
      <c r="G95" s="29">
        <v>0.69320074681748622</v>
      </c>
      <c r="H95" s="19">
        <v>11373331708.340002</v>
      </c>
      <c r="I95" s="29">
        <v>0.24867166913948738</v>
      </c>
      <c r="J95" s="19">
        <v>2175997207</v>
      </c>
      <c r="K95" s="29">
        <v>0.36204648023690178</v>
      </c>
      <c r="L95" s="19">
        <v>243903739.01999998</v>
      </c>
      <c r="M95" s="29">
        <v>6.5166721549364259E-2</v>
      </c>
    </row>
    <row r="96" spans="1:13">
      <c r="A96" s="18" t="s">
        <v>223</v>
      </c>
      <c r="B96" s="19">
        <v>2404790</v>
      </c>
      <c r="C96" s="29">
        <v>0.61582078024776343</v>
      </c>
      <c r="D96" s="19">
        <v>8263404973.7600002</v>
      </c>
      <c r="E96" s="29">
        <v>0.20095879092613581</v>
      </c>
      <c r="F96" s="19">
        <v>1534250604.3699999</v>
      </c>
      <c r="G96" s="29">
        <v>0.71740710972720934</v>
      </c>
      <c r="H96" s="19">
        <v>12647542437.960003</v>
      </c>
      <c r="I96" s="29">
        <v>0.27653158891459584</v>
      </c>
      <c r="J96" s="19">
        <v>2416342790.9099998</v>
      </c>
      <c r="K96" s="29">
        <v>0.40203562747255744</v>
      </c>
      <c r="L96" s="19">
        <v>272575400.51999998</v>
      </c>
      <c r="M96" s="29">
        <v>7.2827277262185519E-2</v>
      </c>
    </row>
    <row r="97" spans="1:13">
      <c r="A97" s="18" t="s">
        <v>224</v>
      </c>
      <c r="B97" s="19">
        <v>2522529</v>
      </c>
      <c r="C97" s="29">
        <v>0.64597148897725387</v>
      </c>
      <c r="D97" s="19">
        <v>9500115065.1900005</v>
      </c>
      <c r="E97" s="29">
        <v>0.23103450009071269</v>
      </c>
      <c r="F97" s="19">
        <v>1577119793.6499999</v>
      </c>
      <c r="G97" s="29">
        <v>0.73745250589007549</v>
      </c>
      <c r="H97" s="19">
        <v>13925311748.290003</v>
      </c>
      <c r="I97" s="29">
        <v>0.30446931510805347</v>
      </c>
      <c r="J97" s="19">
        <v>2648578054.77</v>
      </c>
      <c r="K97" s="29">
        <v>0.44067536450756972</v>
      </c>
      <c r="L97" s="19">
        <v>309959630.33999997</v>
      </c>
      <c r="M97" s="29">
        <v>8.2815675573773562E-2</v>
      </c>
    </row>
    <row r="98" spans="1:13">
      <c r="A98" s="18" t="s">
        <v>225</v>
      </c>
      <c r="B98" s="19">
        <v>2649143</v>
      </c>
      <c r="C98" s="29">
        <v>0.67839491566743904</v>
      </c>
      <c r="D98" s="19">
        <v>10956182047.68</v>
      </c>
      <c r="E98" s="29">
        <v>0.26644477723891286</v>
      </c>
      <c r="F98" s="19">
        <v>1625216070.8299999</v>
      </c>
      <c r="G98" s="29">
        <v>0.75994205948846627</v>
      </c>
      <c r="H98" s="19">
        <v>15416747569.760002</v>
      </c>
      <c r="I98" s="29">
        <v>0.33707874255202791</v>
      </c>
      <c r="J98" s="19">
        <v>2910469775.48</v>
      </c>
      <c r="K98" s="29">
        <v>0.48424939823391044</v>
      </c>
      <c r="L98" s="19">
        <v>364039390.80999994</v>
      </c>
      <c r="M98" s="29">
        <v>9.7264821397306106E-2</v>
      </c>
    </row>
    <row r="99" spans="1:13">
      <c r="A99" s="18" t="s">
        <v>226</v>
      </c>
      <c r="B99" s="19">
        <v>2762311</v>
      </c>
      <c r="C99" s="29">
        <v>0.70737507861683535</v>
      </c>
      <c r="D99" s="19">
        <v>12369906982.630001</v>
      </c>
      <c r="E99" s="29">
        <v>0.30082533277647006</v>
      </c>
      <c r="F99" s="19">
        <v>1669279344.6999998</v>
      </c>
      <c r="G99" s="29">
        <v>0.78054580301130194</v>
      </c>
      <c r="H99" s="19">
        <v>16857260718.870003</v>
      </c>
      <c r="I99" s="29">
        <v>0.36857477365291336</v>
      </c>
      <c r="J99" s="19">
        <v>3153760424.6599998</v>
      </c>
      <c r="K99" s="29">
        <v>0.52472855093080539</v>
      </c>
      <c r="L99" s="19">
        <v>426297035.95999992</v>
      </c>
      <c r="M99" s="29">
        <v>0.11389895190350754</v>
      </c>
    </row>
    <row r="100" spans="1:13">
      <c r="A100" s="18" t="s">
        <v>227</v>
      </c>
      <c r="B100" s="19">
        <v>2866901</v>
      </c>
      <c r="C100" s="29">
        <v>0.73415857963194009</v>
      </c>
      <c r="D100" s="19">
        <v>13781488605.890001</v>
      </c>
      <c r="E100" s="29">
        <v>0.33515376484589665</v>
      </c>
      <c r="F100" s="19">
        <v>1714548884.2399998</v>
      </c>
      <c r="G100" s="29">
        <v>0.8017135896998453</v>
      </c>
      <c r="H100" s="19">
        <v>18291130418.980003</v>
      </c>
      <c r="I100" s="29">
        <v>0.39992554937973263</v>
      </c>
      <c r="J100" s="19">
        <v>3383290293.3199997</v>
      </c>
      <c r="K100" s="29">
        <v>0.56291815925854771</v>
      </c>
      <c r="L100" s="19">
        <v>500936184.02999991</v>
      </c>
      <c r="M100" s="29">
        <v>0.13384119878542441</v>
      </c>
    </row>
    <row r="101" spans="1:13">
      <c r="A101" s="18" t="s">
        <v>228</v>
      </c>
      <c r="B101" s="19">
        <v>2963396</v>
      </c>
      <c r="C101" s="29">
        <v>0.7588691057859942</v>
      </c>
      <c r="D101" s="19">
        <v>15179654134.690002</v>
      </c>
      <c r="E101" s="29">
        <v>0.36915592921693574</v>
      </c>
      <c r="F101" s="19">
        <v>1755026186.3299997</v>
      </c>
      <c r="G101" s="29">
        <v>0.820640552621829</v>
      </c>
      <c r="H101" s="19">
        <v>19708183982.870003</v>
      </c>
      <c r="I101" s="29">
        <v>0.43090864949754476</v>
      </c>
      <c r="J101" s="19">
        <v>3599083801.2399998</v>
      </c>
      <c r="K101" s="29">
        <v>0.59882228622575207</v>
      </c>
      <c r="L101" s="19">
        <v>585905244.37999988</v>
      </c>
      <c r="M101" s="29">
        <v>0.15654341367719993</v>
      </c>
    </row>
    <row r="102" spans="1:13">
      <c r="A102" s="18" t="s">
        <v>229</v>
      </c>
      <c r="B102" s="19">
        <v>3051270</v>
      </c>
      <c r="C102" s="29">
        <v>0.78137195852718655</v>
      </c>
      <c r="D102" s="19">
        <v>16541117384.650003</v>
      </c>
      <c r="E102" s="29">
        <v>0.40226552622581102</v>
      </c>
      <c r="F102" s="19">
        <v>1792034929.0699997</v>
      </c>
      <c r="G102" s="29">
        <v>0.83794563634682018</v>
      </c>
      <c r="H102" s="19">
        <v>21085341340.740002</v>
      </c>
      <c r="I102" s="29">
        <v>0.46101944092009117</v>
      </c>
      <c r="J102" s="19">
        <v>3798482234.8699999</v>
      </c>
      <c r="K102" s="29">
        <v>0.63199857010528049</v>
      </c>
      <c r="L102" s="19">
        <v>678742873.05999994</v>
      </c>
      <c r="M102" s="29">
        <v>0.18134796944908477</v>
      </c>
    </row>
    <row r="103" spans="1:13">
      <c r="A103" s="18" t="s">
        <v>230</v>
      </c>
      <c r="B103" s="19">
        <v>3140134</v>
      </c>
      <c r="C103" s="29">
        <v>0.80412833135638884</v>
      </c>
      <c r="D103" s="19">
        <v>18005572814.790005</v>
      </c>
      <c r="E103" s="29">
        <v>0.43787980309359947</v>
      </c>
      <c r="F103" s="19">
        <v>1828123813.7699997</v>
      </c>
      <c r="G103" s="29">
        <v>0.85482059953220979</v>
      </c>
      <c r="H103" s="19">
        <v>22564425274.34</v>
      </c>
      <c r="I103" s="29">
        <v>0.49335880110036268</v>
      </c>
      <c r="J103" s="19">
        <v>4001845333.6099997</v>
      </c>
      <c r="K103" s="29">
        <v>0.66583450237212116</v>
      </c>
      <c r="L103" s="19">
        <v>790043142.63</v>
      </c>
      <c r="M103" s="29">
        <v>0.21108541301833905</v>
      </c>
    </row>
    <row r="104" spans="1:13">
      <c r="A104" s="18" t="s">
        <v>231</v>
      </c>
      <c r="B104" s="19">
        <v>3213520</v>
      </c>
      <c r="C104" s="29">
        <v>0.8229210840621396</v>
      </c>
      <c r="D104" s="19">
        <v>19288825051.760006</v>
      </c>
      <c r="E104" s="29">
        <v>0.46908737658341837</v>
      </c>
      <c r="F104" s="19">
        <v>1860285229.5199997</v>
      </c>
      <c r="G104" s="29">
        <v>0.86985909992596844</v>
      </c>
      <c r="H104" s="19">
        <v>23858859688.619999</v>
      </c>
      <c r="I104" s="29">
        <v>0.52166090066495752</v>
      </c>
      <c r="J104" s="19">
        <v>4172724968.6599998</v>
      </c>
      <c r="K104" s="29">
        <v>0.69426577526852007</v>
      </c>
      <c r="L104" s="19">
        <v>893363580.58000004</v>
      </c>
      <c r="M104" s="29">
        <v>0.23869078814419523</v>
      </c>
    </row>
    <row r="105" spans="1:13">
      <c r="A105" s="18" t="s">
        <v>232</v>
      </c>
      <c r="B105" s="19">
        <v>3279656</v>
      </c>
      <c r="C105" s="29">
        <v>0.83985725026478764</v>
      </c>
      <c r="D105" s="19">
        <v>20512099215.320007</v>
      </c>
      <c r="E105" s="29">
        <v>0.49883633571840097</v>
      </c>
      <c r="F105" s="19">
        <v>1887975373.3899996</v>
      </c>
      <c r="G105" s="29">
        <v>0.88280685828117167</v>
      </c>
      <c r="H105" s="19">
        <v>25090723497.809998</v>
      </c>
      <c r="I105" s="29">
        <v>0.5485949282163719</v>
      </c>
      <c r="J105" s="19">
        <v>4328652067.5100002</v>
      </c>
      <c r="K105" s="29">
        <v>0.72020921725943343</v>
      </c>
      <c r="L105" s="19">
        <v>998141153.95000005</v>
      </c>
      <c r="M105" s="29">
        <v>0.26668548382149676</v>
      </c>
    </row>
    <row r="106" spans="1:13">
      <c r="A106" s="18" t="s">
        <v>233</v>
      </c>
      <c r="B106" s="19">
        <v>3340113</v>
      </c>
      <c r="C106" s="29">
        <v>0.85533913305348808</v>
      </c>
      <c r="D106" s="19">
        <v>21690522758.170006</v>
      </c>
      <c r="E106" s="29">
        <v>0.52749456693447005</v>
      </c>
      <c r="F106" s="19">
        <v>1911477056.7399995</v>
      </c>
      <c r="G106" s="29">
        <v>0.89379611562793393</v>
      </c>
      <c r="H106" s="19">
        <v>26276752305.439999</v>
      </c>
      <c r="I106" s="29">
        <v>0.57452679856045019</v>
      </c>
      <c r="J106" s="19">
        <v>4473253292.5900002</v>
      </c>
      <c r="K106" s="29">
        <v>0.74426823921485918</v>
      </c>
      <c r="L106" s="19">
        <v>1104536707.4200001</v>
      </c>
      <c r="M106" s="29">
        <v>0.29511247487513309</v>
      </c>
    </row>
    <row r="107" spans="1:13">
      <c r="A107" s="18" t="s">
        <v>234</v>
      </c>
      <c r="B107" s="19">
        <v>3437975</v>
      </c>
      <c r="C107" s="29">
        <v>0.88039972179371351</v>
      </c>
      <c r="D107" s="19">
        <v>23739479245.250008</v>
      </c>
      <c r="E107" s="29">
        <v>0.57732339894879925</v>
      </c>
      <c r="F107" s="19">
        <v>1954657285.7199996</v>
      </c>
      <c r="G107" s="29">
        <v>0.91398695223680793</v>
      </c>
      <c r="H107" s="19">
        <v>28335707245.439999</v>
      </c>
      <c r="I107" s="29">
        <v>0.61954472072633093</v>
      </c>
      <c r="J107" s="19">
        <v>4715420543.3400002</v>
      </c>
      <c r="K107" s="29">
        <v>0.78456047878237289</v>
      </c>
      <c r="L107" s="19">
        <v>1296695790.0100002</v>
      </c>
      <c r="M107" s="29">
        <v>0.34645394868212953</v>
      </c>
    </row>
    <row r="108" spans="1:13">
      <c r="A108" s="18" t="s">
        <v>235</v>
      </c>
      <c r="B108" s="19">
        <v>3511631</v>
      </c>
      <c r="C108" s="29">
        <v>0.89926161634164881</v>
      </c>
      <c r="D108" s="19">
        <v>25430843124.300007</v>
      </c>
      <c r="E108" s="29">
        <v>0.6184558910908815</v>
      </c>
      <c r="F108" s="19">
        <v>1986614125.4999995</v>
      </c>
      <c r="G108" s="29">
        <v>0.92892979403676235</v>
      </c>
      <c r="H108" s="19">
        <v>30032858720.969997</v>
      </c>
      <c r="I108" s="29">
        <v>0.65665200828509562</v>
      </c>
      <c r="J108" s="19">
        <v>4906718780.3800001</v>
      </c>
      <c r="K108" s="29">
        <v>0.81638903682144415</v>
      </c>
      <c r="L108" s="19">
        <v>1461509640.6500003</v>
      </c>
      <c r="M108" s="29">
        <v>0.39048926505444104</v>
      </c>
    </row>
    <row r="109" spans="1:13">
      <c r="A109" s="18" t="s">
        <v>236</v>
      </c>
      <c r="B109" s="19">
        <v>3569284</v>
      </c>
      <c r="C109" s="29">
        <v>0.91402544829521826</v>
      </c>
      <c r="D109" s="19">
        <v>26870155377.110008</v>
      </c>
      <c r="E109" s="29">
        <v>0.65345870784842208</v>
      </c>
      <c r="F109" s="19">
        <v>2011198103.7499995</v>
      </c>
      <c r="G109" s="29">
        <v>0.9404251265018071</v>
      </c>
      <c r="H109" s="19">
        <v>31475639068.239998</v>
      </c>
      <c r="I109" s="29">
        <v>0.6881976104321067</v>
      </c>
      <c r="J109" s="19">
        <v>5063144329.6100006</v>
      </c>
      <c r="K109" s="29">
        <v>0.84241541191772706</v>
      </c>
      <c r="L109" s="19">
        <v>1607780703.8700004</v>
      </c>
      <c r="M109" s="29">
        <v>0.42957027990844282</v>
      </c>
    </row>
    <row r="110" spans="1:13">
      <c r="A110" s="18" t="s">
        <v>237</v>
      </c>
      <c r="B110" s="19">
        <v>3616689</v>
      </c>
      <c r="C110" s="29">
        <v>0.92616496321653996</v>
      </c>
      <c r="D110" s="19">
        <v>28149045516.17001</v>
      </c>
      <c r="E110" s="29">
        <v>0.68456019892733677</v>
      </c>
      <c r="F110" s="19">
        <v>2029957609.7599995</v>
      </c>
      <c r="G110" s="29">
        <v>0.94919696791298946</v>
      </c>
      <c r="H110" s="19">
        <v>32757116638.129997</v>
      </c>
      <c r="I110" s="29">
        <v>0.71621641568999639</v>
      </c>
      <c r="J110" s="19">
        <v>5198302750.4000006</v>
      </c>
      <c r="K110" s="29">
        <v>0.86490332245547141</v>
      </c>
      <c r="L110" s="19">
        <v>1742519314.1500003</v>
      </c>
      <c r="M110" s="29">
        <v>0.46557002937249292</v>
      </c>
    </row>
    <row r="111" spans="1:13">
      <c r="A111" s="18" t="s">
        <v>238</v>
      </c>
      <c r="B111" s="19">
        <v>3657834</v>
      </c>
      <c r="C111" s="29">
        <v>0.93670141172276888</v>
      </c>
      <c r="D111" s="19">
        <v>29341374032.390011</v>
      </c>
      <c r="E111" s="29">
        <v>0.71355658694985169</v>
      </c>
      <c r="F111" s="19">
        <v>2045879983.4699996</v>
      </c>
      <c r="G111" s="29">
        <v>0.95664218192871286</v>
      </c>
      <c r="H111" s="19">
        <v>33951247873.699997</v>
      </c>
      <c r="I111" s="29">
        <v>0.74232544118364674</v>
      </c>
      <c r="J111" s="19">
        <v>5320662766.1600008</v>
      </c>
      <c r="K111" s="29">
        <v>0.88526181045588359</v>
      </c>
      <c r="L111" s="19">
        <v>1873477082.6400003</v>
      </c>
      <c r="M111" s="29">
        <v>0.50055960545772937</v>
      </c>
    </row>
    <row r="112" spans="1:13">
      <c r="A112" s="18" t="s">
        <v>239</v>
      </c>
      <c r="B112" s="19">
        <v>3709821</v>
      </c>
      <c r="C112" s="29">
        <v>0.95001428931405152</v>
      </c>
      <c r="D112" s="19">
        <v>30976614095.92001</v>
      </c>
      <c r="E112" s="29">
        <v>0.75332419692231078</v>
      </c>
      <c r="F112" s="19">
        <v>2063992431.4799995</v>
      </c>
      <c r="G112" s="29">
        <v>0.96511146259246339</v>
      </c>
      <c r="H112" s="19">
        <v>35588191910.610001</v>
      </c>
      <c r="I112" s="29">
        <v>0.77811632606989733</v>
      </c>
      <c r="J112" s="19">
        <v>5480281226.4900007</v>
      </c>
      <c r="K112" s="29">
        <v>0.91181942806559679</v>
      </c>
      <c r="L112" s="19">
        <v>2062817473.7900004</v>
      </c>
      <c r="M112" s="29">
        <v>0.55114797526991988</v>
      </c>
    </row>
    <row r="113" spans="1:13">
      <c r="A113" s="18" t="s">
        <v>240</v>
      </c>
      <c r="B113" s="19">
        <v>3753595</v>
      </c>
      <c r="C113" s="29">
        <v>0.96122397449843999</v>
      </c>
      <c r="D113" s="19">
        <v>32484865920.92001</v>
      </c>
      <c r="E113" s="29">
        <v>0.79000356385720072</v>
      </c>
      <c r="F113" s="19">
        <v>2077201710.5999994</v>
      </c>
      <c r="G113" s="29">
        <v>0.97128804856092743</v>
      </c>
      <c r="H113" s="19">
        <v>37097646661.279999</v>
      </c>
      <c r="I113" s="29">
        <v>0.81111972753267092</v>
      </c>
      <c r="J113" s="19">
        <v>5620074083.0800009</v>
      </c>
      <c r="K113" s="29">
        <v>0.93507842468924074</v>
      </c>
      <c r="L113" s="19">
        <v>2246606749.9100003</v>
      </c>
      <c r="M113" s="29">
        <v>0.60025318632078106</v>
      </c>
    </row>
    <row r="114" spans="1:13">
      <c r="A114" s="18" t="s">
        <v>241</v>
      </c>
      <c r="B114" s="19">
        <v>3789982</v>
      </c>
      <c r="C114" s="29">
        <v>0.9705419900968395</v>
      </c>
      <c r="D114" s="19">
        <v>33847470645.770008</v>
      </c>
      <c r="E114" s="29">
        <v>0.8231409205383291</v>
      </c>
      <c r="F114" s="19">
        <v>2087748371.0999994</v>
      </c>
      <c r="G114" s="29">
        <v>0.97621960876695124</v>
      </c>
      <c r="H114" s="19">
        <v>38461162282.769997</v>
      </c>
      <c r="I114" s="29">
        <v>0.84093224986023529</v>
      </c>
      <c r="J114" s="19">
        <v>5737463428.1400013</v>
      </c>
      <c r="K114" s="29">
        <v>0.95460988321297779</v>
      </c>
      <c r="L114" s="19">
        <v>2422841741.4200001</v>
      </c>
      <c r="M114" s="29">
        <v>0.64734002748661079</v>
      </c>
    </row>
    <row r="115" spans="1:13">
      <c r="A115" s="18" t="s">
        <v>242</v>
      </c>
      <c r="B115" s="19">
        <v>3817420</v>
      </c>
      <c r="C115" s="29">
        <v>0.97756833774816798</v>
      </c>
      <c r="D115" s="19">
        <v>34956332893.860008</v>
      </c>
      <c r="E115" s="29">
        <v>0.8501074818272174</v>
      </c>
      <c r="F115" s="19">
        <v>2095668940.5799994</v>
      </c>
      <c r="G115" s="29">
        <v>0.97992322331457182</v>
      </c>
      <c r="H115" s="19">
        <v>39570698367.279999</v>
      </c>
      <c r="I115" s="29">
        <v>0.8651916487049266</v>
      </c>
      <c r="J115" s="19">
        <v>5822345690.4000015</v>
      </c>
      <c r="K115" s="29">
        <v>0.96873275257462887</v>
      </c>
      <c r="L115" s="19">
        <v>2577377317.6400003</v>
      </c>
      <c r="M115" s="29">
        <v>0.68862917256270795</v>
      </c>
    </row>
    <row r="116" spans="1:13">
      <c r="A116" s="18" t="s">
        <v>243</v>
      </c>
      <c r="B116" s="19">
        <v>3836176</v>
      </c>
      <c r="C116" s="29">
        <v>0.98237139105191884</v>
      </c>
      <c r="D116" s="19">
        <v>35770283165.26001</v>
      </c>
      <c r="E116" s="29">
        <v>0.86990204144688432</v>
      </c>
      <c r="F116" s="19">
        <v>2102953449.7699995</v>
      </c>
      <c r="G116" s="29">
        <v>0.98332941958322184</v>
      </c>
      <c r="H116" s="19">
        <v>40385045698.549995</v>
      </c>
      <c r="I116" s="29">
        <v>0.88299690712165779</v>
      </c>
      <c r="J116" s="19">
        <v>5874330024.2200012</v>
      </c>
      <c r="K116" s="29">
        <v>0.97738200314647994</v>
      </c>
      <c r="L116" s="19">
        <v>2702730645.0600004</v>
      </c>
      <c r="M116" s="29">
        <v>0.72212134212143531</v>
      </c>
    </row>
    <row r="117" spans="1:13">
      <c r="A117" s="18" t="s">
        <v>244</v>
      </c>
      <c r="B117" s="19">
        <v>3856077</v>
      </c>
      <c r="C117" s="29">
        <v>0.98746765698271144</v>
      </c>
      <c r="D117" s="19">
        <v>36711461611.26001</v>
      </c>
      <c r="E117" s="29">
        <v>0.89279067913975996</v>
      </c>
      <c r="F117" s="19">
        <v>2110922565.4299996</v>
      </c>
      <c r="G117" s="29">
        <v>0.98705573405651492</v>
      </c>
      <c r="H117" s="19">
        <v>41326703096.039993</v>
      </c>
      <c r="I117" s="29">
        <v>0.90358573041427948</v>
      </c>
      <c r="J117" s="19">
        <v>5924707310.1200008</v>
      </c>
      <c r="K117" s="29">
        <v>0.98576387008330779</v>
      </c>
      <c r="L117" s="19">
        <v>2858699476.1900005</v>
      </c>
      <c r="M117" s="29">
        <v>0.76379342730334843</v>
      </c>
    </row>
    <row r="118" spans="1:13">
      <c r="A118" s="18" t="s">
        <v>245</v>
      </c>
      <c r="B118" s="19">
        <v>3868378</v>
      </c>
      <c r="C118" s="29">
        <v>0.99061770809645855</v>
      </c>
      <c r="D118" s="19">
        <v>37355211591.350006</v>
      </c>
      <c r="E118" s="29">
        <v>0.9084461163437223</v>
      </c>
      <c r="F118" s="19">
        <v>2115017702.2599995</v>
      </c>
      <c r="G118" s="29">
        <v>0.98897059742289051</v>
      </c>
      <c r="H118" s="19">
        <v>41970759131.799995</v>
      </c>
      <c r="I118" s="29">
        <v>0.91766766291558499</v>
      </c>
      <c r="J118" s="19">
        <v>5952425612.3400011</v>
      </c>
      <c r="K118" s="29">
        <v>0.9903756929866695</v>
      </c>
      <c r="L118" s="19">
        <v>2973588863.1400003</v>
      </c>
      <c r="M118" s="29">
        <v>0.79448981891435966</v>
      </c>
    </row>
    <row r="119" spans="1:13">
      <c r="A119" s="18" t="s">
        <v>246</v>
      </c>
      <c r="B119" s="19">
        <v>3876683</v>
      </c>
      <c r="C119" s="29">
        <v>0.99274445994587479</v>
      </c>
      <c r="D119" s="19">
        <v>37831310355.990005</v>
      </c>
      <c r="E119" s="29">
        <v>0.9200244224302927</v>
      </c>
      <c r="F119" s="19">
        <v>2118740648.2599995</v>
      </c>
      <c r="G119" s="29">
        <v>0.99071142641257648</v>
      </c>
      <c r="H119" s="19">
        <v>42447030905.949997</v>
      </c>
      <c r="I119" s="29">
        <v>0.92808108442469806</v>
      </c>
      <c r="J119" s="19">
        <v>5969041896.5400009</v>
      </c>
      <c r="K119" s="29">
        <v>0.99314034139240892</v>
      </c>
      <c r="L119" s="19">
        <v>3064319924.2200003</v>
      </c>
      <c r="M119" s="29">
        <v>0.81873153745887883</v>
      </c>
    </row>
    <row r="120" spans="1:13">
      <c r="A120" s="18" t="s">
        <v>247</v>
      </c>
      <c r="B120" s="19">
        <v>3882430</v>
      </c>
      <c r="C120" s="29">
        <v>0.99421615686081699</v>
      </c>
      <c r="D120" s="19">
        <v>38189675967.580002</v>
      </c>
      <c r="E120" s="29">
        <v>0.92873956107390465</v>
      </c>
      <c r="F120" s="19">
        <v>2121202345.9299996</v>
      </c>
      <c r="G120" s="29">
        <v>0.99186250264837961</v>
      </c>
      <c r="H120" s="19">
        <v>42805489355.409996</v>
      </c>
      <c r="I120" s="29">
        <v>0.93591858211053502</v>
      </c>
      <c r="J120" s="19">
        <v>5979560716.250001</v>
      </c>
      <c r="K120" s="29">
        <v>0.9948904822657525</v>
      </c>
      <c r="L120" s="19">
        <v>3135293125.0100002</v>
      </c>
      <c r="M120" s="29">
        <v>0.83769430872238049</v>
      </c>
    </row>
    <row r="121" spans="1:13">
      <c r="A121" s="18" t="s">
        <v>248</v>
      </c>
      <c r="B121" s="19">
        <v>3886677</v>
      </c>
      <c r="C121" s="29">
        <v>0.99530373243028969</v>
      </c>
      <c r="D121" s="19">
        <v>38475817213.520004</v>
      </c>
      <c r="E121" s="29">
        <v>0.93569826623246788</v>
      </c>
      <c r="F121" s="19">
        <v>2123126443.1799996</v>
      </c>
      <c r="G121" s="29">
        <v>0.99276219989668113</v>
      </c>
      <c r="H121" s="19">
        <v>43091695805.659996</v>
      </c>
      <c r="I121" s="29">
        <v>0.94217632940282281</v>
      </c>
      <c r="J121" s="19">
        <v>5986653725.7300005</v>
      </c>
      <c r="K121" s="29">
        <v>0.99607063043334187</v>
      </c>
      <c r="L121" s="19">
        <v>3194169254.8700004</v>
      </c>
      <c r="M121" s="29">
        <v>0.8534249587563113</v>
      </c>
    </row>
    <row r="122" spans="1:13">
      <c r="A122" s="18" t="s">
        <v>249</v>
      </c>
      <c r="B122" s="19">
        <v>3889755</v>
      </c>
      <c r="C122" s="29">
        <v>0.99609194943119306</v>
      </c>
      <c r="D122" s="19">
        <v>38698666689.590004</v>
      </c>
      <c r="E122" s="29">
        <v>0.94111777083278192</v>
      </c>
      <c r="F122" s="19">
        <v>2124724614.1499996</v>
      </c>
      <c r="G122" s="29">
        <v>0.9935094958163776</v>
      </c>
      <c r="H122" s="19">
        <v>43314590342.709999</v>
      </c>
      <c r="I122" s="29">
        <v>0.94704979638608611</v>
      </c>
      <c r="J122" s="19">
        <v>5991278349.2000008</v>
      </c>
      <c r="K122" s="29">
        <v>0.99684008392544587</v>
      </c>
      <c r="L122" s="19">
        <v>3241426024.4000006</v>
      </c>
      <c r="M122" s="29">
        <v>0.86605112329834599</v>
      </c>
    </row>
    <row r="123" spans="1:13">
      <c r="A123" s="18" t="s">
        <v>250</v>
      </c>
      <c r="B123" s="19">
        <v>3892183</v>
      </c>
      <c r="C123" s="29">
        <v>0.99671371384905982</v>
      </c>
      <c r="D123" s="19">
        <v>38886637977.060005</v>
      </c>
      <c r="E123" s="29">
        <v>0.94568906835223676</v>
      </c>
      <c r="F123" s="19">
        <v>2125954672.4799995</v>
      </c>
      <c r="G123" s="29">
        <v>0.99408466429850673</v>
      </c>
      <c r="H123" s="19">
        <v>43502630470.389999</v>
      </c>
      <c r="I123" s="29">
        <v>0.95116119079667028</v>
      </c>
      <c r="J123" s="19">
        <v>5994701263.0200005</v>
      </c>
      <c r="K123" s="29">
        <v>0.99740959472109325</v>
      </c>
      <c r="L123" s="19">
        <v>3282143116.7900004</v>
      </c>
      <c r="M123" s="29">
        <v>0.87693000294463663</v>
      </c>
    </row>
    <row r="124" spans="1:13">
      <c r="A124" s="18" t="s">
        <v>251</v>
      </c>
      <c r="B124" s="19">
        <v>3894058</v>
      </c>
      <c r="C124" s="29">
        <v>0.99719386553089662</v>
      </c>
      <c r="D124" s="19">
        <v>39041166373.030006</v>
      </c>
      <c r="E124" s="29">
        <v>0.94944706396258105</v>
      </c>
      <c r="F124" s="19">
        <v>2127172474.0699995</v>
      </c>
      <c r="G124" s="29">
        <v>0.99465410159669942</v>
      </c>
      <c r="H124" s="19">
        <v>43657226232.169998</v>
      </c>
      <c r="I124" s="29">
        <v>0.95454134246282907</v>
      </c>
      <c r="J124" s="19">
        <v>5997200233.2000008</v>
      </c>
      <c r="K124" s="29">
        <v>0.99782537804791727</v>
      </c>
      <c r="L124" s="19">
        <v>3316049407.4800005</v>
      </c>
      <c r="M124" s="29">
        <v>0.88598915805658784</v>
      </c>
    </row>
    <row r="125" spans="1:13">
      <c r="A125" s="18" t="s">
        <v>252</v>
      </c>
      <c r="B125" s="19">
        <v>3895606</v>
      </c>
      <c r="C125" s="29">
        <v>0.99759027875942119</v>
      </c>
      <c r="D125" s="19">
        <v>39176488575.480003</v>
      </c>
      <c r="E125" s="29">
        <v>0.95273798172301594</v>
      </c>
      <c r="F125" s="19">
        <v>2128107865.2499995</v>
      </c>
      <c r="G125" s="29">
        <v>0.9950914853467836</v>
      </c>
      <c r="H125" s="19">
        <v>43792607388.389999</v>
      </c>
      <c r="I125" s="29">
        <v>0.95750137730139573</v>
      </c>
      <c r="J125" s="19">
        <v>5999084723.2900009</v>
      </c>
      <c r="K125" s="29">
        <v>0.99813892302946916</v>
      </c>
      <c r="L125" s="19">
        <v>3345876363.8000007</v>
      </c>
      <c r="M125" s="29">
        <v>0.89395838790513527</v>
      </c>
    </row>
    <row r="126" spans="1:13">
      <c r="A126" s="18" t="s">
        <v>253</v>
      </c>
      <c r="B126" s="19">
        <v>3896875</v>
      </c>
      <c r="C126" s="29">
        <v>0.99791524541768839</v>
      </c>
      <c r="D126" s="19">
        <v>39293793170.730003</v>
      </c>
      <c r="E126" s="29">
        <v>0.955590727014621</v>
      </c>
      <c r="F126" s="19">
        <v>2129056099.0399995</v>
      </c>
      <c r="G126" s="29">
        <v>0.99553487423038045</v>
      </c>
      <c r="H126" s="19">
        <v>43909942169.370003</v>
      </c>
      <c r="I126" s="29">
        <v>0.96006683802852977</v>
      </c>
      <c r="J126" s="19">
        <v>6000608580.7200012</v>
      </c>
      <c r="K126" s="29">
        <v>0.99839246527535974</v>
      </c>
      <c r="L126" s="19">
        <v>3372453594.6000009</v>
      </c>
      <c r="M126" s="29">
        <v>0.90105934915343644</v>
      </c>
    </row>
    <row r="127" spans="1:13">
      <c r="A127" s="18" t="s">
        <v>254</v>
      </c>
      <c r="B127" s="19">
        <v>3897886</v>
      </c>
      <c r="C127" s="29">
        <v>0.9981741432045349</v>
      </c>
      <c r="D127" s="19">
        <v>39392259478.410004</v>
      </c>
      <c r="E127" s="29">
        <v>0.95798534160765725</v>
      </c>
      <c r="F127" s="19">
        <v>2129772151.5699995</v>
      </c>
      <c r="G127" s="29">
        <v>0.99586969643901901</v>
      </c>
      <c r="H127" s="19">
        <v>44008421307.540001</v>
      </c>
      <c r="I127" s="29">
        <v>0.96222003045201232</v>
      </c>
      <c r="J127" s="19">
        <v>6001921582.6200008</v>
      </c>
      <c r="K127" s="29">
        <v>0.99861092498427395</v>
      </c>
      <c r="L127" s="19">
        <v>3394753290.440001</v>
      </c>
      <c r="M127" s="29">
        <v>0.90701742948168285</v>
      </c>
    </row>
    <row r="128" spans="1:13">
      <c r="A128" s="18" t="s">
        <v>255</v>
      </c>
      <c r="B128" s="19">
        <v>3899423</v>
      </c>
      <c r="C128" s="29">
        <v>0.99856773954319267</v>
      </c>
      <c r="D128" s="19">
        <v>39553156675.860001</v>
      </c>
      <c r="E128" s="29">
        <v>0.96189822090688426</v>
      </c>
      <c r="F128" s="19">
        <v>2131448240.6899993</v>
      </c>
      <c r="G128" s="29">
        <v>0.99665342645535371</v>
      </c>
      <c r="H128" s="19">
        <v>44169368019.169998</v>
      </c>
      <c r="I128" s="29">
        <v>0.96573904215851114</v>
      </c>
      <c r="J128" s="19">
        <v>6003765743.6000004</v>
      </c>
      <c r="K128" s="29">
        <v>0.99891775993316601</v>
      </c>
      <c r="L128" s="19">
        <v>3431056870.440001</v>
      </c>
      <c r="M128" s="29">
        <v>0.91671709746795793</v>
      </c>
    </row>
    <row r="129" spans="1:13">
      <c r="A129" s="18" t="s">
        <v>256</v>
      </c>
      <c r="B129" s="19">
        <v>3900484</v>
      </c>
      <c r="C129" s="29">
        <v>0.99883944137488812</v>
      </c>
      <c r="D129" s="19">
        <v>39674636796.550003</v>
      </c>
      <c r="E129" s="29">
        <v>0.96485251132989325</v>
      </c>
      <c r="F129" s="19">
        <v>2132030695.5399992</v>
      </c>
      <c r="G129" s="29">
        <v>0.9969257791266154</v>
      </c>
      <c r="H129" s="19">
        <v>44290886400.989998</v>
      </c>
      <c r="I129" s="29">
        <v>0.96839597502684116</v>
      </c>
      <c r="J129" s="19">
        <v>6005008143.0200005</v>
      </c>
      <c r="K129" s="29">
        <v>0.99912447266956672</v>
      </c>
      <c r="L129" s="19">
        <v>3458856938.940001</v>
      </c>
      <c r="M129" s="29">
        <v>0.92414477910281878</v>
      </c>
    </row>
    <row r="130" spans="1:13">
      <c r="A130" s="18" t="s">
        <v>257</v>
      </c>
      <c r="B130" s="19">
        <v>3901258</v>
      </c>
      <c r="C130" s="29">
        <v>0.9990376479891504</v>
      </c>
      <c r="D130" s="19">
        <v>39771184903.540001</v>
      </c>
      <c r="E130" s="29">
        <v>0.96720047695768563</v>
      </c>
      <c r="F130" s="19">
        <v>2133073569.5499992</v>
      </c>
      <c r="G130" s="29">
        <v>0.99741342125443511</v>
      </c>
      <c r="H130" s="19">
        <v>44387505387.759995</v>
      </c>
      <c r="I130" s="29">
        <v>0.97050849625868418</v>
      </c>
      <c r="J130" s="19">
        <v>6005880486.9300003</v>
      </c>
      <c r="K130" s="29">
        <v>0.99926961487892041</v>
      </c>
      <c r="L130" s="19">
        <v>3481294322.2600012</v>
      </c>
      <c r="M130" s="29">
        <v>0.93013964706583474</v>
      </c>
    </row>
    <row r="131" spans="1:13">
      <c r="A131" s="18" t="s">
        <v>258</v>
      </c>
      <c r="B131" s="19">
        <v>3901842</v>
      </c>
      <c r="C131" s="29">
        <v>0.99918719923298649</v>
      </c>
      <c r="D131" s="19">
        <v>39849857343.93</v>
      </c>
      <c r="E131" s="29">
        <v>0.96911372198805579</v>
      </c>
      <c r="F131" s="19">
        <v>2133515435.6899993</v>
      </c>
      <c r="G131" s="29">
        <v>0.99762003542129996</v>
      </c>
      <c r="H131" s="19">
        <v>44466179603.209991</v>
      </c>
      <c r="I131" s="29">
        <v>0.97222866489316129</v>
      </c>
      <c r="J131" s="19">
        <v>6006544665.7600002</v>
      </c>
      <c r="K131" s="29">
        <v>0.99938012219339489</v>
      </c>
      <c r="L131" s="19">
        <v>3500271012.3200011</v>
      </c>
      <c r="M131" s="29">
        <v>0.93520987961756774</v>
      </c>
    </row>
    <row r="132" spans="1:13">
      <c r="A132" s="18" t="s">
        <v>259</v>
      </c>
      <c r="B132" s="19">
        <v>3902307</v>
      </c>
      <c r="C132" s="29">
        <v>0.999306276850082</v>
      </c>
      <c r="D132" s="19">
        <v>39917059303.93</v>
      </c>
      <c r="E132" s="29">
        <v>0.9707480149547385</v>
      </c>
      <c r="F132" s="19">
        <v>2133879748.3399994</v>
      </c>
      <c r="G132" s="29">
        <v>0.99779038600452874</v>
      </c>
      <c r="H132" s="19">
        <v>44533381563.209991</v>
      </c>
      <c r="I132" s="29">
        <v>0.9736979989450637</v>
      </c>
      <c r="J132" s="19">
        <v>6007105389.8900003</v>
      </c>
      <c r="K132" s="29">
        <v>0.99947341652162158</v>
      </c>
      <c r="L132" s="19">
        <v>3516629988.1600013</v>
      </c>
      <c r="M132" s="29">
        <v>0.93958070569707552</v>
      </c>
    </row>
    <row r="133" spans="1:13">
      <c r="A133" s="18" t="s">
        <v>260</v>
      </c>
      <c r="B133" s="19">
        <v>3902660</v>
      </c>
      <c r="C133" s="29">
        <v>0.9993966734067159</v>
      </c>
      <c r="D133" s="19">
        <v>39971820275.190002</v>
      </c>
      <c r="E133" s="29">
        <v>0.97207975394239499</v>
      </c>
      <c r="F133" s="19">
        <v>2134090216.3499994</v>
      </c>
      <c r="G133" s="29">
        <v>0.99788879968369826</v>
      </c>
      <c r="H133" s="19">
        <v>44588142894.249992</v>
      </c>
      <c r="I133" s="29">
        <v>0.97489532545792978</v>
      </c>
      <c r="J133" s="19">
        <v>6007519015.3400002</v>
      </c>
      <c r="K133" s="29">
        <v>0.99954223629667793</v>
      </c>
      <c r="L133" s="19">
        <v>3529195259.8200011</v>
      </c>
      <c r="M133" s="29">
        <v>0.94293792179695735</v>
      </c>
    </row>
    <row r="134" spans="1:13">
      <c r="A134" s="18" t="s">
        <v>261</v>
      </c>
      <c r="B134" s="19">
        <v>3902933</v>
      </c>
      <c r="C134" s="29">
        <v>0.99946658349159134</v>
      </c>
      <c r="D134" s="19">
        <v>40016785849.470001</v>
      </c>
      <c r="E134" s="29">
        <v>0.97317327743171955</v>
      </c>
      <c r="F134" s="19">
        <v>2134674965.1399994</v>
      </c>
      <c r="G134" s="29">
        <v>0.99816222498863583</v>
      </c>
      <c r="H134" s="19">
        <v>44633183127.219994</v>
      </c>
      <c r="I134" s="29">
        <v>0.97588010548530457</v>
      </c>
      <c r="J134" s="19">
        <v>6007852817.79</v>
      </c>
      <c r="K134" s="29">
        <v>0.99959777497187852</v>
      </c>
      <c r="L134" s="19">
        <v>3540459839.1100011</v>
      </c>
      <c r="M134" s="29">
        <v>0.94594761613338563</v>
      </c>
    </row>
    <row r="135" spans="1:13">
      <c r="A135" s="18" t="s">
        <v>262</v>
      </c>
      <c r="B135" s="19">
        <v>3903160</v>
      </c>
      <c r="C135" s="29">
        <v>0.99952471385520569</v>
      </c>
      <c r="D135" s="19">
        <v>40056498950.779999</v>
      </c>
      <c r="E135" s="29">
        <v>0.97413906536641803</v>
      </c>
      <c r="F135" s="19">
        <v>2135154909.6099994</v>
      </c>
      <c r="G135" s="29">
        <v>0.99838664437232161</v>
      </c>
      <c r="H135" s="19">
        <v>44672897764.839996</v>
      </c>
      <c r="I135" s="29">
        <v>0.9767484442869413</v>
      </c>
      <c r="J135" s="19">
        <v>6008147127.1099997</v>
      </c>
      <c r="K135" s="29">
        <v>0.99964674270633325</v>
      </c>
      <c r="L135" s="19">
        <v>3549883096.4300013</v>
      </c>
      <c r="M135" s="29">
        <v>0.94846534213597922</v>
      </c>
    </row>
    <row r="136" spans="1:13">
      <c r="A136" s="18" t="s">
        <v>263</v>
      </c>
      <c r="B136" s="19">
        <v>3903521</v>
      </c>
      <c r="C136" s="29">
        <v>0.99961715905901538</v>
      </c>
      <c r="D136" s="19">
        <v>40124934332.459999</v>
      </c>
      <c r="E136" s="29">
        <v>0.97580335407097163</v>
      </c>
      <c r="F136" s="19">
        <v>2135507584.1999993</v>
      </c>
      <c r="G136" s="29">
        <v>0.99855155306296539</v>
      </c>
      <c r="H136" s="19">
        <v>44741333146.519997</v>
      </c>
      <c r="I136" s="29">
        <v>0.9782447464283871</v>
      </c>
      <c r="J136" s="19">
        <v>6008549276.7999992</v>
      </c>
      <c r="K136" s="29">
        <v>0.99971365312300309</v>
      </c>
      <c r="L136" s="19">
        <v>3566630731.2200012</v>
      </c>
      <c r="M136" s="29">
        <v>0.95294001094325353</v>
      </c>
    </row>
    <row r="137" spans="1:13">
      <c r="A137" s="18" t="s">
        <v>264</v>
      </c>
      <c r="B137" s="19">
        <v>3903772</v>
      </c>
      <c r="C137" s="29">
        <v>0.99968143536415732</v>
      </c>
      <c r="D137" s="19">
        <v>40177545313.519997</v>
      </c>
      <c r="E137" s="29">
        <v>0.97708280717496787</v>
      </c>
      <c r="F137" s="19">
        <v>2135702656.3199992</v>
      </c>
      <c r="G137" s="29">
        <v>0.99864276770899441</v>
      </c>
      <c r="H137" s="19">
        <v>44793946163.349998</v>
      </c>
      <c r="I137" s="29">
        <v>0.97939510122758699</v>
      </c>
      <c r="J137" s="19">
        <v>6008838336.1899996</v>
      </c>
      <c r="K137" s="29">
        <v>0.99976174736429735</v>
      </c>
      <c r="L137" s="19">
        <v>3578686421.0800014</v>
      </c>
      <c r="M137" s="29">
        <v>0.95616107589022303</v>
      </c>
    </row>
    <row r="138" spans="1:13">
      <c r="A138" s="18" t="s">
        <v>265</v>
      </c>
      <c r="B138" s="19">
        <v>3904077</v>
      </c>
      <c r="C138" s="29">
        <v>0.99975954003773604</v>
      </c>
      <c r="D138" s="19">
        <v>40248739076.079994</v>
      </c>
      <c r="E138" s="29">
        <v>0.97881417729309361</v>
      </c>
      <c r="F138" s="19">
        <v>2136302134.6699991</v>
      </c>
      <c r="G138" s="29">
        <v>0.99892308047484402</v>
      </c>
      <c r="H138" s="19">
        <v>44865140282.409996</v>
      </c>
      <c r="I138" s="29">
        <v>0.98095172165100986</v>
      </c>
      <c r="J138" s="19">
        <v>6009179583.6299992</v>
      </c>
      <c r="K138" s="29">
        <v>0.99981852475084187</v>
      </c>
      <c r="L138" s="19">
        <v>3595266987.5200014</v>
      </c>
      <c r="M138" s="29">
        <v>0.96059110701917438</v>
      </c>
    </row>
    <row r="139" spans="1:13">
      <c r="A139" s="18" t="s">
        <v>266</v>
      </c>
      <c r="B139" s="19">
        <v>3904268</v>
      </c>
      <c r="C139" s="29">
        <v>0.99980845148905917</v>
      </c>
      <c r="D139" s="19">
        <v>40299466619.409996</v>
      </c>
      <c r="E139" s="29">
        <v>0.98004782683666813</v>
      </c>
      <c r="F139" s="19">
        <v>2136481182.4399991</v>
      </c>
      <c r="G139" s="29">
        <v>0.9990068022233074</v>
      </c>
      <c r="H139" s="19">
        <v>44915867825.739998</v>
      </c>
      <c r="I139" s="29">
        <v>0.98206085160472145</v>
      </c>
      <c r="J139" s="19">
        <v>6009378878.8099995</v>
      </c>
      <c r="K139" s="29">
        <v>0.99985168385518963</v>
      </c>
      <c r="L139" s="19">
        <v>3606513067.9400015</v>
      </c>
      <c r="M139" s="29">
        <v>0.96359585878803433</v>
      </c>
    </row>
    <row r="140" spans="1:13">
      <c r="A140" s="18" t="s">
        <v>267</v>
      </c>
      <c r="B140" s="19">
        <v>3904379</v>
      </c>
      <c r="C140" s="29">
        <v>0.99983687646862396</v>
      </c>
      <c r="D140" s="19">
        <v>40332136997.799995</v>
      </c>
      <c r="E140" s="29">
        <v>0.98084234190172925</v>
      </c>
      <c r="F140" s="19">
        <v>2136975303.059999</v>
      </c>
      <c r="G140" s="29">
        <v>0.99923785029644552</v>
      </c>
      <c r="H140" s="19">
        <v>44948538204.129997</v>
      </c>
      <c r="I140" s="29">
        <v>0.98277517153611871</v>
      </c>
      <c r="J140" s="19">
        <v>6009497002.2599993</v>
      </c>
      <c r="K140" s="29">
        <v>0.99987133745546464</v>
      </c>
      <c r="L140" s="19">
        <v>3613309837.3700013</v>
      </c>
      <c r="M140" s="29">
        <v>0.96541183415052645</v>
      </c>
    </row>
    <row r="141" spans="1:13">
      <c r="A141" s="18" t="s">
        <v>268</v>
      </c>
      <c r="B141" s="19">
        <v>3904485</v>
      </c>
      <c r="C141" s="29">
        <v>0.99986402104370375</v>
      </c>
      <c r="D141" s="19">
        <v>40366434482.109993</v>
      </c>
      <c r="E141" s="29">
        <v>0.98167642676149736</v>
      </c>
      <c r="F141" s="19">
        <v>2137114267.1099989</v>
      </c>
      <c r="G141" s="29">
        <v>0.99930282911879864</v>
      </c>
      <c r="H141" s="19">
        <v>44982837822.199997</v>
      </c>
      <c r="I141" s="29">
        <v>0.98352511390085773</v>
      </c>
      <c r="J141" s="19">
        <v>6009616870.0299997</v>
      </c>
      <c r="K141" s="29">
        <v>0.99989128127895988</v>
      </c>
      <c r="L141" s="19">
        <v>3619892816.4900012</v>
      </c>
      <c r="M141" s="29">
        <v>0.96717068856170518</v>
      </c>
    </row>
    <row r="142" spans="1:13">
      <c r="A142" s="18" t="s">
        <v>269</v>
      </c>
      <c r="B142" s="19">
        <v>3904565</v>
      </c>
      <c r="C142" s="29">
        <v>0.99988450751546221</v>
      </c>
      <c r="D142" s="19">
        <v>40394882939.209991</v>
      </c>
      <c r="E142" s="29">
        <v>0.98236826838860913</v>
      </c>
      <c r="F142" s="19">
        <v>2137245670.819999</v>
      </c>
      <c r="G142" s="29">
        <v>0.99936427276791961</v>
      </c>
      <c r="H142" s="19">
        <v>45011286279.299995</v>
      </c>
      <c r="I142" s="29">
        <v>0.98414712383540592</v>
      </c>
      <c r="J142" s="19">
        <v>6009728605.4099998</v>
      </c>
      <c r="K142" s="29">
        <v>0.99990987202021486</v>
      </c>
      <c r="L142" s="19">
        <v>3625525442.5400014</v>
      </c>
      <c r="M142" s="29">
        <v>0.96867562561132525</v>
      </c>
    </row>
    <row r="143" spans="1:13">
      <c r="A143" s="18" t="s">
        <v>270</v>
      </c>
      <c r="B143" s="19">
        <v>3904617</v>
      </c>
      <c r="C143" s="29">
        <v>0.99989782372210512</v>
      </c>
      <c r="D143" s="19">
        <v>40414791435.349991</v>
      </c>
      <c r="E143" s="29">
        <v>0.98285242562477948</v>
      </c>
      <c r="F143" s="19">
        <v>2137406178.819999</v>
      </c>
      <c r="G143" s="29">
        <v>0.9994393254223165</v>
      </c>
      <c r="H143" s="19">
        <v>45031194775.439995</v>
      </c>
      <c r="I143" s="29">
        <v>0.98458241220051712</v>
      </c>
      <c r="J143" s="19">
        <v>6009786996.2299995</v>
      </c>
      <c r="K143" s="29">
        <v>0.99991958719392515</v>
      </c>
      <c r="L143" s="19">
        <v>3629759217.0400014</v>
      </c>
      <c r="M143" s="29">
        <v>0.96980681451828032</v>
      </c>
    </row>
    <row r="144" spans="1:13">
      <c r="A144" s="18" t="s">
        <v>271</v>
      </c>
      <c r="B144" s="19">
        <v>3904688</v>
      </c>
      <c r="C144" s="29">
        <v>0.99991600546579062</v>
      </c>
      <c r="D144" s="19">
        <v>40445033629.859993</v>
      </c>
      <c r="E144" s="29">
        <v>0.98358788937888342</v>
      </c>
      <c r="F144" s="19">
        <v>2137513876.1599989</v>
      </c>
      <c r="G144" s="29">
        <v>0.9994896841037435</v>
      </c>
      <c r="H144" s="19">
        <v>45061436969.949997</v>
      </c>
      <c r="I144" s="29">
        <v>0.98524364122118557</v>
      </c>
      <c r="J144" s="19">
        <v>6009868311.2199993</v>
      </c>
      <c r="K144" s="29">
        <v>0.99993311653386419</v>
      </c>
      <c r="L144" s="19">
        <v>3635998434.1300015</v>
      </c>
      <c r="M144" s="29">
        <v>0.97147382185660058</v>
      </c>
    </row>
    <row r="145" spans="1:13">
      <c r="A145" s="18" t="s">
        <v>272</v>
      </c>
      <c r="B145" s="19">
        <v>3904746</v>
      </c>
      <c r="C145" s="29">
        <v>0.99993085815781546</v>
      </c>
      <c r="D145" s="19">
        <v>40472668584.539993</v>
      </c>
      <c r="E145" s="29">
        <v>0.98425994733773048</v>
      </c>
      <c r="F145" s="19">
        <v>2137985597.089999</v>
      </c>
      <c r="G145" s="29">
        <v>0.99971025820553971</v>
      </c>
      <c r="H145" s="19">
        <v>45089072024.25</v>
      </c>
      <c r="I145" s="29">
        <v>0.98584786654897605</v>
      </c>
      <c r="J145" s="19">
        <v>6009942270.2299995</v>
      </c>
      <c r="K145" s="29">
        <v>0.99994542197210934</v>
      </c>
      <c r="L145" s="19">
        <v>3640951849.9700017</v>
      </c>
      <c r="M145" s="29">
        <v>0.97279728607269045</v>
      </c>
    </row>
    <row r="146" spans="1:13">
      <c r="A146" s="18" t="s">
        <v>273</v>
      </c>
      <c r="B146" s="19">
        <v>3904782</v>
      </c>
      <c r="C146" s="29">
        <v>0.99994007707010679</v>
      </c>
      <c r="D146" s="19">
        <v>40491578104.80999</v>
      </c>
      <c r="E146" s="29">
        <v>0.98471981035334188</v>
      </c>
      <c r="F146" s="19">
        <v>2138014360.1099989</v>
      </c>
      <c r="G146" s="29">
        <v>0.99972370763484841</v>
      </c>
      <c r="H146" s="19">
        <v>45107981544.519997</v>
      </c>
      <c r="I146" s="29">
        <v>0.98626131285378393</v>
      </c>
      <c r="J146" s="19">
        <v>6009995237.7699995</v>
      </c>
      <c r="K146" s="29">
        <v>0.99995423481036205</v>
      </c>
      <c r="L146" s="19">
        <v>3644302355.1300015</v>
      </c>
      <c r="M146" s="29">
        <v>0.97369248119224339</v>
      </c>
    </row>
    <row r="147" spans="1:13">
      <c r="A147" s="18" t="s">
        <v>274</v>
      </c>
      <c r="B147" s="19">
        <v>3904812</v>
      </c>
      <c r="C147" s="29">
        <v>0.9999477594970162</v>
      </c>
      <c r="D147" s="19">
        <v>40508722660.889992</v>
      </c>
      <c r="E147" s="29">
        <v>0.98513675098153852</v>
      </c>
      <c r="F147" s="19">
        <v>2138057363.769999</v>
      </c>
      <c r="G147" s="29">
        <v>0.99974381590877737</v>
      </c>
      <c r="H147" s="19">
        <v>45125126100.599998</v>
      </c>
      <c r="I147" s="29">
        <v>0.98663616918316921</v>
      </c>
      <c r="J147" s="19">
        <v>6010031005.79</v>
      </c>
      <c r="K147" s="29">
        <v>0.9999601859603473</v>
      </c>
      <c r="L147" s="19">
        <v>3647210644.0600014</v>
      </c>
      <c r="M147" s="29">
        <v>0.97446952403565323</v>
      </c>
    </row>
    <row r="148" spans="1:13">
      <c r="A148" s="18" t="s">
        <v>275</v>
      </c>
      <c r="B148" s="19">
        <v>3904834</v>
      </c>
      <c r="C148" s="29">
        <v>0.9999533932767497</v>
      </c>
      <c r="D148" s="19">
        <v>40522539575.149994</v>
      </c>
      <c r="E148" s="29">
        <v>0.98547276626734825</v>
      </c>
      <c r="F148" s="19">
        <v>2138166959.4099991</v>
      </c>
      <c r="G148" s="29">
        <v>0.99979506222480108</v>
      </c>
      <c r="H148" s="19">
        <v>45138943014.860001</v>
      </c>
      <c r="I148" s="29">
        <v>0.9869382684465603</v>
      </c>
      <c r="J148" s="19">
        <v>6010045619.7200003</v>
      </c>
      <c r="K148" s="29">
        <v>0.99996261745332071</v>
      </c>
      <c r="L148" s="19">
        <v>3650310012.6800013</v>
      </c>
      <c r="M148" s="29">
        <v>0.97529761995845421</v>
      </c>
    </row>
    <row r="149" spans="1:13">
      <c r="A149" s="18" t="s">
        <v>276</v>
      </c>
      <c r="B149" s="19">
        <v>3904852</v>
      </c>
      <c r="C149" s="29">
        <v>0.99995800273289537</v>
      </c>
      <c r="D149" s="19">
        <v>40534567588.439995</v>
      </c>
      <c r="E149" s="29">
        <v>0.98576527704416217</v>
      </c>
      <c r="F149" s="19">
        <v>2138180749.779999</v>
      </c>
      <c r="G149" s="29">
        <v>0.99980151052565591</v>
      </c>
      <c r="H149" s="19">
        <v>45151008439.230003</v>
      </c>
      <c r="I149" s="29">
        <v>0.98720207234271895</v>
      </c>
      <c r="J149" s="19">
        <v>6010067203.8699999</v>
      </c>
      <c r="K149" s="29">
        <v>0.99996620866451857</v>
      </c>
      <c r="L149" s="19">
        <v>3652921764.4800014</v>
      </c>
      <c r="M149" s="29">
        <v>0.97599543337857853</v>
      </c>
    </row>
    <row r="150" spans="1:13">
      <c r="A150" s="18" t="s">
        <v>277</v>
      </c>
      <c r="B150" s="19">
        <v>3904879</v>
      </c>
      <c r="C150" s="29">
        <v>0.99996491691711376</v>
      </c>
      <c r="D150" s="19">
        <v>40554611907.099998</v>
      </c>
      <c r="E150" s="29">
        <v>0.98625273736537877</v>
      </c>
      <c r="F150" s="19">
        <v>2138236402.1599991</v>
      </c>
      <c r="G150" s="29">
        <v>0.99982753327120455</v>
      </c>
      <c r="H150" s="19">
        <v>45171052757.890007</v>
      </c>
      <c r="I150" s="29">
        <v>0.98764033039284616</v>
      </c>
      <c r="J150" s="19">
        <v>6010096265.4399996</v>
      </c>
      <c r="K150" s="29">
        <v>0.99997104398282444</v>
      </c>
      <c r="L150" s="19">
        <v>3656717001.9200015</v>
      </c>
      <c r="M150" s="29">
        <v>0.97700945301788356</v>
      </c>
    </row>
    <row r="151" spans="1:13">
      <c r="A151" s="18" t="s">
        <v>278</v>
      </c>
      <c r="B151" s="19">
        <v>3904896</v>
      </c>
      <c r="C151" s="29">
        <v>0.99996927029236249</v>
      </c>
      <c r="D151" s="19">
        <v>40568941009.760002</v>
      </c>
      <c r="E151" s="29">
        <v>0.98660120862568312</v>
      </c>
      <c r="F151" s="19">
        <v>2138248583.7099991</v>
      </c>
      <c r="G151" s="29">
        <v>0.99983322929671214</v>
      </c>
      <c r="H151" s="19">
        <v>45185381860.550011</v>
      </c>
      <c r="I151" s="29">
        <v>0.9879536283751007</v>
      </c>
      <c r="J151" s="19">
        <v>6010121562.8299999</v>
      </c>
      <c r="K151" s="29">
        <v>0.99997525300983026</v>
      </c>
      <c r="L151" s="19">
        <v>3659054879.9200015</v>
      </c>
      <c r="M151" s="29">
        <v>0.97763409225160147</v>
      </c>
    </row>
    <row r="152" spans="1:13">
      <c r="A152" s="18" t="s">
        <v>279</v>
      </c>
      <c r="B152" s="19">
        <v>3905016</v>
      </c>
      <c r="C152" s="29">
        <v>1</v>
      </c>
      <c r="D152" s="19">
        <v>41119897943.639999</v>
      </c>
      <c r="E152" s="29">
        <v>0.99999999999999911</v>
      </c>
      <c r="F152" s="19">
        <v>2138605240.4099991</v>
      </c>
      <c r="G152" s="29">
        <v>1.0000000000000009</v>
      </c>
      <c r="H152" s="19">
        <v>45736338794.430008</v>
      </c>
      <c r="I152" s="29">
        <v>0.99999999999999978</v>
      </c>
      <c r="J152" s="19">
        <v>6010270298.9300003</v>
      </c>
      <c r="K152" s="29">
        <v>0.99999999999999922</v>
      </c>
      <c r="L152" s="19">
        <v>3742765221.5900016</v>
      </c>
      <c r="M152" s="29">
        <v>1.0000000000000011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38"/>
  <sheetViews>
    <sheetView topLeftCell="F1" zoomScale="70" workbookViewId="0">
      <selection activeCell="N4" activeCellId="4" sqref="B4 E4 H4 K4 N4"/>
    </sheetView>
  </sheetViews>
  <sheetFormatPr defaultColWidth="19.28515625" defaultRowHeight="15"/>
  <cols>
    <col min="1" max="1" width="92.5703125" customWidth="1"/>
    <col min="2" max="2" width="18.140625" customWidth="1"/>
    <col min="3" max="3" width="14.85546875" customWidth="1"/>
    <col min="4" max="4" width="13.42578125" customWidth="1"/>
    <col min="5" max="5" width="43.28515625" customWidth="1"/>
    <col min="6" max="6" width="14.85546875" customWidth="1"/>
    <col min="7" max="7" width="13.42578125" customWidth="1"/>
    <col min="8" max="8" width="52.7109375" customWidth="1"/>
    <col min="9" max="9" width="14.85546875" customWidth="1"/>
    <col min="10" max="10" width="12.42578125" customWidth="1"/>
    <col min="11" max="11" width="14.5703125" customWidth="1"/>
    <col min="12" max="12" width="14.85546875" customWidth="1"/>
    <col min="13" max="13" width="13.42578125" customWidth="1"/>
    <col min="14" max="14" width="14.5703125" customWidth="1"/>
    <col min="15" max="15" width="14.85546875" customWidth="1"/>
    <col min="16" max="16" width="13.42578125" customWidth="1"/>
    <col min="17" max="17" width="18.140625" customWidth="1"/>
    <col min="18" max="19" width="14.5703125" customWidth="1"/>
    <col min="20" max="20" width="18.140625" customWidth="1"/>
    <col min="21" max="22" width="14.5703125" customWidth="1"/>
    <col min="23" max="23" width="13.85546875" customWidth="1"/>
    <col min="24" max="24" width="14" customWidth="1"/>
    <col min="25" max="25" width="13.85546875" customWidth="1"/>
    <col min="26" max="26" width="15.42578125" customWidth="1"/>
    <col min="27" max="27" width="14.85546875" customWidth="1"/>
    <col min="28" max="28" width="12.42578125" customWidth="1"/>
  </cols>
  <sheetData>
    <row r="1" spans="1:28" ht="30">
      <c r="A1" s="15" t="s">
        <v>0</v>
      </c>
      <c r="B1" s="16" t="s">
        <v>1</v>
      </c>
      <c r="C1" s="114" t="s">
        <v>282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</row>
    <row r="2" spans="1:28" s="9" customFormat="1">
      <c r="A2"/>
      <c r="B2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</row>
    <row r="3" spans="1:28" s="7" customFormat="1" ht="15.75" customHeight="1">
      <c r="A3" s="16"/>
      <c r="B3" s="15" t="s">
        <v>283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/>
      <c r="U3"/>
      <c r="V3"/>
      <c r="W3"/>
      <c r="X3"/>
      <c r="Y3"/>
      <c r="Z3"/>
      <c r="AA3"/>
      <c r="AB3"/>
    </row>
    <row r="4" spans="1:28" s="8" customFormat="1" ht="30">
      <c r="A4" s="16"/>
      <c r="B4" s="16" t="s">
        <v>284</v>
      </c>
      <c r="C4" s="16"/>
      <c r="D4" s="16"/>
      <c r="E4" s="59" t="s">
        <v>285</v>
      </c>
      <c r="F4" s="59"/>
      <c r="G4" s="59"/>
      <c r="H4" s="59" t="s">
        <v>286</v>
      </c>
      <c r="I4" s="59"/>
      <c r="J4" s="59"/>
      <c r="K4" s="16" t="s">
        <v>287</v>
      </c>
      <c r="L4" s="16"/>
      <c r="M4" s="16"/>
      <c r="N4" s="16" t="s">
        <v>288</v>
      </c>
      <c r="O4" s="16"/>
      <c r="P4" s="16"/>
      <c r="Q4" s="17" t="s">
        <v>18</v>
      </c>
      <c r="R4" s="17" t="s">
        <v>19</v>
      </c>
      <c r="S4" s="17" t="s">
        <v>20</v>
      </c>
      <c r="T4" s="7"/>
      <c r="U4" s="7"/>
      <c r="V4" s="7"/>
    </row>
    <row r="5" spans="1:28" s="7" customFormat="1">
      <c r="A5" s="41" t="s">
        <v>289</v>
      </c>
      <c r="B5" s="17" t="s">
        <v>21</v>
      </c>
      <c r="C5" s="17" t="s">
        <v>22</v>
      </c>
      <c r="D5" s="17" t="s">
        <v>23</v>
      </c>
      <c r="E5" s="17" t="s">
        <v>21</v>
      </c>
      <c r="F5" s="17" t="s">
        <v>22</v>
      </c>
      <c r="G5" s="17" t="s">
        <v>23</v>
      </c>
      <c r="H5" s="17" t="s">
        <v>21</v>
      </c>
      <c r="I5" s="17" t="s">
        <v>22</v>
      </c>
      <c r="J5" s="17" t="s">
        <v>23</v>
      </c>
      <c r="K5" s="17" t="s">
        <v>21</v>
      </c>
      <c r="L5" s="17" t="s">
        <v>22</v>
      </c>
      <c r="M5" s="17" t="s">
        <v>23</v>
      </c>
      <c r="N5" s="17" t="s">
        <v>21</v>
      </c>
      <c r="O5" s="17" t="s">
        <v>22</v>
      </c>
      <c r="P5" s="17" t="s">
        <v>23</v>
      </c>
      <c r="Q5" s="17"/>
      <c r="R5" s="17"/>
      <c r="S5" s="17"/>
      <c r="T5"/>
      <c r="U5"/>
      <c r="V5"/>
    </row>
    <row r="6" spans="1:28">
      <c r="A6" s="69" t="s">
        <v>24</v>
      </c>
      <c r="B6" s="19">
        <v>1215042</v>
      </c>
      <c r="C6" s="19">
        <v>1215042</v>
      </c>
      <c r="D6" s="19">
        <v>273144</v>
      </c>
      <c r="E6" s="19">
        <v>663830</v>
      </c>
      <c r="F6" s="19">
        <v>663830</v>
      </c>
      <c r="G6" s="19">
        <v>406370</v>
      </c>
      <c r="H6" s="19">
        <v>276161</v>
      </c>
      <c r="I6" s="19">
        <v>276161</v>
      </c>
      <c r="J6" s="19">
        <v>195962</v>
      </c>
      <c r="K6" s="19">
        <v>2035065</v>
      </c>
      <c r="L6" s="19">
        <v>2035065</v>
      </c>
      <c r="M6" s="19">
        <v>805174</v>
      </c>
      <c r="N6" s="19">
        <v>2004135</v>
      </c>
      <c r="O6" s="19">
        <v>2004135</v>
      </c>
      <c r="P6" s="19">
        <v>893434</v>
      </c>
      <c r="Q6" s="19">
        <v>6194233</v>
      </c>
      <c r="R6" s="19">
        <v>6194233</v>
      </c>
      <c r="S6" s="19">
        <v>2574084</v>
      </c>
    </row>
    <row r="7" spans="1:28">
      <c r="A7" s="69" t="s">
        <v>25</v>
      </c>
      <c r="B7" s="19">
        <v>5209106260.5999985</v>
      </c>
      <c r="C7" s="19">
        <v>4218161900.5500002</v>
      </c>
      <c r="D7" s="19">
        <v>990944360.04999983</v>
      </c>
      <c r="E7" s="19">
        <v>12140214281.069994</v>
      </c>
      <c r="F7" s="19">
        <v>8616637823.1299992</v>
      </c>
      <c r="G7" s="19">
        <v>3523576457.9399996</v>
      </c>
      <c r="H7" s="19">
        <v>2608803584.6700006</v>
      </c>
      <c r="I7" s="19">
        <v>1933014783.9000001</v>
      </c>
      <c r="J7" s="19">
        <v>675788800.7700001</v>
      </c>
      <c r="K7" s="19">
        <v>28915641829.010006</v>
      </c>
      <c r="L7" s="19">
        <v>22870304374.670002</v>
      </c>
      <c r="M7" s="19">
        <v>6045337454.3400002</v>
      </c>
      <c r="N7" s="19">
        <v>26283771595.969997</v>
      </c>
      <c r="O7" s="19">
        <v>21453003432.679996</v>
      </c>
      <c r="P7" s="19">
        <v>4830768163.29</v>
      </c>
      <c r="Q7" s="19">
        <v>75157537551.320038</v>
      </c>
      <c r="R7" s="19">
        <v>59091122314.930016</v>
      </c>
      <c r="S7" s="19">
        <v>16066415236.389994</v>
      </c>
    </row>
    <row r="8" spans="1:28">
      <c r="A8" s="18" t="s">
        <v>26</v>
      </c>
      <c r="B8" s="19">
        <v>2332804013.8699994</v>
      </c>
      <c r="C8" s="19">
        <v>1894115340.05</v>
      </c>
      <c r="D8" s="19">
        <v>438688673.81999993</v>
      </c>
      <c r="E8" s="19">
        <v>1262025803.6799998</v>
      </c>
      <c r="F8" s="19">
        <v>868727321.83999991</v>
      </c>
      <c r="G8" s="19">
        <v>393298481.84000003</v>
      </c>
      <c r="H8" s="19">
        <v>253820668.91999999</v>
      </c>
      <c r="I8" s="19">
        <v>175967648.72000009</v>
      </c>
      <c r="J8" s="19">
        <v>77853020.200000033</v>
      </c>
      <c r="K8" s="19">
        <v>802453396.8599999</v>
      </c>
      <c r="L8" s="19">
        <v>524481217.86999989</v>
      </c>
      <c r="M8" s="19">
        <v>277972178.99000007</v>
      </c>
      <c r="N8" s="19">
        <v>1401851165.47</v>
      </c>
      <c r="O8" s="19">
        <v>920388663.73999977</v>
      </c>
      <c r="P8" s="19">
        <v>481462501.72999996</v>
      </c>
      <c r="Q8" s="19">
        <v>6052955048.7999973</v>
      </c>
      <c r="R8" s="19">
        <v>4383680192.2200012</v>
      </c>
      <c r="S8" s="19">
        <v>1669274856.5799994</v>
      </c>
    </row>
    <row r="9" spans="1:28">
      <c r="A9" s="18" t="s">
        <v>290</v>
      </c>
      <c r="B9" s="19">
        <v>2057745343.4199996</v>
      </c>
      <c r="C9" s="19">
        <v>1675747386.1100004</v>
      </c>
      <c r="D9" s="19">
        <v>381997957.31</v>
      </c>
      <c r="E9" s="19">
        <v>743870682.97000003</v>
      </c>
      <c r="F9" s="19">
        <v>601162609.61000025</v>
      </c>
      <c r="G9" s="19">
        <v>142708073.35999995</v>
      </c>
      <c r="H9" s="19">
        <v>89349531.629999995</v>
      </c>
      <c r="I9" s="19">
        <v>67989693.769999966</v>
      </c>
      <c r="J9" s="19">
        <v>21359837.860000003</v>
      </c>
      <c r="K9" s="19">
        <v>325944559.11000001</v>
      </c>
      <c r="L9" s="19">
        <v>238475640.76999995</v>
      </c>
      <c r="M9" s="19">
        <v>87468918.340000004</v>
      </c>
      <c r="N9" s="19">
        <v>553446011.63999999</v>
      </c>
      <c r="O9" s="19">
        <v>399785575.60999995</v>
      </c>
      <c r="P9" s="19">
        <v>153660436.02999997</v>
      </c>
      <c r="Q9" s="19">
        <v>3770356128.7699995</v>
      </c>
      <c r="R9" s="19">
        <v>2983160905.8700008</v>
      </c>
      <c r="S9" s="19">
        <v>787195222.90000069</v>
      </c>
    </row>
    <row r="10" spans="1:28">
      <c r="A10" s="18" t="s">
        <v>28</v>
      </c>
      <c r="B10" s="19">
        <v>1682550.58</v>
      </c>
      <c r="C10" s="19">
        <v>1624788.95</v>
      </c>
      <c r="D10" s="19">
        <v>57761.63</v>
      </c>
      <c r="E10" s="19">
        <v>4654914951.1799974</v>
      </c>
      <c r="F10" s="19">
        <v>3850686454.6699991</v>
      </c>
      <c r="G10" s="19">
        <v>804228496.50999987</v>
      </c>
      <c r="H10" s="19">
        <v>20197759.400000002</v>
      </c>
      <c r="I10" s="19">
        <v>13931513.15</v>
      </c>
      <c r="J10" s="19">
        <v>6266246.2499999991</v>
      </c>
      <c r="K10" s="19">
        <v>25568.78</v>
      </c>
      <c r="L10" s="19">
        <v>18705.920000000002</v>
      </c>
      <c r="M10" s="19">
        <v>6862.86</v>
      </c>
      <c r="N10" s="19">
        <v>9881.33</v>
      </c>
      <c r="O10" s="19">
        <v>7417.92</v>
      </c>
      <c r="P10" s="19">
        <v>2463.41</v>
      </c>
      <c r="Q10" s="19">
        <v>4676830711.2699976</v>
      </c>
      <c r="R10" s="19">
        <v>3866268880.6099997</v>
      </c>
      <c r="S10" s="19">
        <v>810561830.65999997</v>
      </c>
    </row>
    <row r="11" spans="1:28">
      <c r="A11" s="18" t="s">
        <v>29</v>
      </c>
      <c r="B11" s="19">
        <v>1043397.2199999999</v>
      </c>
      <c r="C11" s="19">
        <v>676672.55999999994</v>
      </c>
      <c r="D11" s="19">
        <v>366724.66000000009</v>
      </c>
      <c r="E11" s="19">
        <v>46638717.07</v>
      </c>
      <c r="F11" s="19">
        <v>24979692.179999996</v>
      </c>
      <c r="G11" s="19">
        <v>21659024.890000001</v>
      </c>
      <c r="H11" s="19">
        <v>1050158200.7299994</v>
      </c>
      <c r="I11" s="19">
        <v>782430990.2299999</v>
      </c>
      <c r="J11" s="19">
        <v>267727210.49999994</v>
      </c>
      <c r="K11" s="19">
        <v>38532451.509999998</v>
      </c>
      <c r="L11" s="19">
        <v>31155542.720000003</v>
      </c>
      <c r="M11" s="19">
        <v>7376908.7899999982</v>
      </c>
      <c r="N11" s="19">
        <v>113787995.58999999</v>
      </c>
      <c r="O11" s="19">
        <v>93089926.289999977</v>
      </c>
      <c r="P11" s="19">
        <v>20698069.300000001</v>
      </c>
      <c r="Q11" s="19">
        <v>1250160762.1200006</v>
      </c>
      <c r="R11" s="19">
        <v>932332823.98000038</v>
      </c>
      <c r="S11" s="19">
        <v>317827938.13999981</v>
      </c>
    </row>
    <row r="12" spans="1:28">
      <c r="A12" s="18" t="s">
        <v>30</v>
      </c>
      <c r="B12" s="19">
        <v>815830955.50999987</v>
      </c>
      <c r="C12" s="19">
        <v>645997712.88</v>
      </c>
      <c r="D12" s="19">
        <v>169833242.63000005</v>
      </c>
      <c r="E12" s="19">
        <v>5432764126.170001</v>
      </c>
      <c r="F12" s="19">
        <v>3271081744.8299999</v>
      </c>
      <c r="G12" s="19">
        <v>2161682381.3399997</v>
      </c>
      <c r="H12" s="19">
        <v>1195277423.9900002</v>
      </c>
      <c r="I12" s="19">
        <v>892694938.02999985</v>
      </c>
      <c r="J12" s="19">
        <v>302582485.96000004</v>
      </c>
      <c r="K12" s="19">
        <v>27748685852.749985</v>
      </c>
      <c r="L12" s="19">
        <v>22076173267.389996</v>
      </c>
      <c r="M12" s="19">
        <v>5672512585.3599997</v>
      </c>
      <c r="N12" s="19">
        <v>24214676541.939999</v>
      </c>
      <c r="O12" s="19">
        <v>20039731849.119999</v>
      </c>
      <c r="P12" s="19">
        <v>4174944692.8199997</v>
      </c>
      <c r="Q12" s="19">
        <v>59407234900.360008</v>
      </c>
      <c r="R12" s="19">
        <v>46925679512.249969</v>
      </c>
      <c r="S12" s="19">
        <v>12481555388.109999</v>
      </c>
    </row>
    <row r="13" spans="1:28">
      <c r="A13" s="69" t="s">
        <v>31</v>
      </c>
      <c r="B13" s="19">
        <v>1927117175.9400003</v>
      </c>
      <c r="C13" s="19">
        <v>1760085118.5700002</v>
      </c>
      <c r="D13" s="19">
        <v>167032057.36999997</v>
      </c>
      <c r="E13" s="19">
        <v>1024342063.14</v>
      </c>
      <c r="F13" s="19">
        <v>783223386.10000002</v>
      </c>
      <c r="G13" s="19">
        <v>241118677.03999999</v>
      </c>
      <c r="H13" s="19">
        <v>1147726364.4800003</v>
      </c>
      <c r="I13" s="19">
        <v>921420784.03999996</v>
      </c>
      <c r="J13" s="19">
        <v>226305580.44000009</v>
      </c>
      <c r="K13" s="19">
        <v>1784676704.7699995</v>
      </c>
      <c r="L13" s="19">
        <v>1452362841.3300002</v>
      </c>
      <c r="M13" s="19">
        <v>332313863.43999994</v>
      </c>
      <c r="N13" s="19">
        <v>1982313055.8300004</v>
      </c>
      <c r="O13" s="19">
        <v>1674194307.77</v>
      </c>
      <c r="P13" s="19">
        <v>308118748.06</v>
      </c>
      <c r="Q13" s="19">
        <v>7866175364.1599998</v>
      </c>
      <c r="R13" s="19">
        <v>6591286437.8100014</v>
      </c>
      <c r="S13" s="19">
        <v>1274888926.3499987</v>
      </c>
    </row>
    <row r="14" spans="1:28">
      <c r="A14" s="18" t="s">
        <v>32</v>
      </c>
      <c r="B14" s="19">
        <v>454305812.94</v>
      </c>
      <c r="C14" s="19">
        <v>393116652.03000003</v>
      </c>
      <c r="D14" s="19">
        <v>61189160.910000004</v>
      </c>
      <c r="E14" s="19">
        <v>344358294.45999998</v>
      </c>
      <c r="F14" s="19">
        <v>272436365.43000007</v>
      </c>
      <c r="G14" s="19">
        <v>71921929.030000031</v>
      </c>
      <c r="H14" s="19">
        <v>47317849.529999986</v>
      </c>
      <c r="I14" s="19">
        <v>38200858.560000002</v>
      </c>
      <c r="J14" s="19">
        <v>9116990.9700000007</v>
      </c>
      <c r="K14" s="19">
        <v>260969552.17999998</v>
      </c>
      <c r="L14" s="19">
        <v>210832640.15000004</v>
      </c>
      <c r="M14" s="19">
        <v>50136912.030000001</v>
      </c>
      <c r="N14" s="19">
        <v>107567495.02000001</v>
      </c>
      <c r="O14" s="19">
        <v>72126272.679999977</v>
      </c>
      <c r="P14" s="19">
        <v>35441222.339999996</v>
      </c>
      <c r="Q14" s="19">
        <v>1214519004.1300001</v>
      </c>
      <c r="R14" s="19">
        <v>986712788.84999979</v>
      </c>
      <c r="S14" s="19">
        <v>227806215.27999985</v>
      </c>
    </row>
    <row r="15" spans="1:28">
      <c r="A15" s="18" t="s">
        <v>33</v>
      </c>
      <c r="B15" s="19">
        <v>1472811363</v>
      </c>
      <c r="C15" s="19">
        <v>1366968466.5399992</v>
      </c>
      <c r="D15" s="19">
        <v>105842896.46000002</v>
      </c>
      <c r="E15" s="19">
        <v>680895357.51999986</v>
      </c>
      <c r="F15" s="19">
        <v>511501052.67999989</v>
      </c>
      <c r="G15" s="19">
        <v>169394304.83999997</v>
      </c>
      <c r="H15" s="19">
        <v>1100428322.77</v>
      </c>
      <c r="I15" s="19">
        <v>883237590.75999975</v>
      </c>
      <c r="J15" s="19">
        <v>217190732.00999999</v>
      </c>
      <c r="K15" s="19">
        <v>1523707839.3299997</v>
      </c>
      <c r="L15" s="19">
        <v>1241530887.9200001</v>
      </c>
      <c r="M15" s="19">
        <v>282176951.40999997</v>
      </c>
      <c r="N15" s="19">
        <v>1874747042.6899993</v>
      </c>
      <c r="O15" s="19">
        <v>1602069516.9699998</v>
      </c>
      <c r="P15" s="19">
        <v>272677525.72000003</v>
      </c>
      <c r="Q15" s="19">
        <v>6652589925.3100061</v>
      </c>
      <c r="R15" s="19">
        <v>5605307514.8699999</v>
      </c>
      <c r="S15" s="19">
        <v>1047282410.4399989</v>
      </c>
    </row>
    <row r="16" spans="1:28">
      <c r="A16" s="69" t="s">
        <v>34</v>
      </c>
      <c r="B16" s="19">
        <v>2934676234.8099995</v>
      </c>
      <c r="C16" s="19">
        <v>2603627934.7800002</v>
      </c>
      <c r="D16" s="19">
        <v>331048300.02999997</v>
      </c>
      <c r="E16" s="19">
        <v>934483241.90000033</v>
      </c>
      <c r="F16" s="19">
        <v>606225096.4799999</v>
      </c>
      <c r="G16" s="19">
        <v>328258145.42000002</v>
      </c>
      <c r="H16" s="19">
        <v>293337032.35000008</v>
      </c>
      <c r="I16" s="19">
        <v>189343832.11999995</v>
      </c>
      <c r="J16" s="19">
        <v>103993200.22999999</v>
      </c>
      <c r="K16" s="19">
        <v>2002773145.9500005</v>
      </c>
      <c r="L16" s="19">
        <v>1620249704.2300005</v>
      </c>
      <c r="M16" s="19">
        <v>382523441.72000003</v>
      </c>
      <c r="N16" s="19">
        <v>777793870.49000001</v>
      </c>
      <c r="O16" s="19">
        <v>546209247.07000005</v>
      </c>
      <c r="P16" s="19">
        <v>231584623.42000005</v>
      </c>
      <c r="Q16" s="19">
        <v>6943063525.5</v>
      </c>
      <c r="R16" s="19">
        <v>5565655814.6800022</v>
      </c>
      <c r="S16" s="19">
        <v>1377407710.8199995</v>
      </c>
    </row>
    <row r="17" spans="1:19">
      <c r="A17" s="69" t="s">
        <v>35</v>
      </c>
      <c r="B17" s="19">
        <v>164430184.58000001</v>
      </c>
      <c r="C17" s="19">
        <v>47716768.68</v>
      </c>
      <c r="D17" s="19">
        <v>116713415.90000001</v>
      </c>
      <c r="E17" s="19">
        <v>2141507127.5099998</v>
      </c>
      <c r="F17" s="19">
        <v>1878371302.1400006</v>
      </c>
      <c r="G17" s="19">
        <v>263135825.36999992</v>
      </c>
      <c r="H17" s="19">
        <v>254058798.96000001</v>
      </c>
      <c r="I17" s="19">
        <v>187589151.59</v>
      </c>
      <c r="J17" s="19">
        <v>66469647.370000012</v>
      </c>
      <c r="K17" s="19">
        <v>184411381.91000003</v>
      </c>
      <c r="L17" s="19">
        <v>32052984.239999995</v>
      </c>
      <c r="M17" s="19">
        <v>152358397.66999999</v>
      </c>
      <c r="N17" s="19">
        <v>173368627.63999996</v>
      </c>
      <c r="O17" s="19">
        <v>40062125.24000001</v>
      </c>
      <c r="P17" s="19">
        <v>133306502.39999999</v>
      </c>
      <c r="Q17" s="19">
        <v>2917776120.5999999</v>
      </c>
      <c r="R17" s="19">
        <v>2185792331.8900008</v>
      </c>
      <c r="S17" s="19">
        <v>731983788.71000028</v>
      </c>
    </row>
    <row r="18" spans="1:19">
      <c r="A18" s="69" t="s">
        <v>36</v>
      </c>
      <c r="B18" s="19">
        <v>1927117175.9399998</v>
      </c>
      <c r="C18" s="19">
        <v>1760085118.5699999</v>
      </c>
      <c r="D18" s="19">
        <v>167032057.36999997</v>
      </c>
      <c r="E18" s="19">
        <v>1024342063.14</v>
      </c>
      <c r="F18" s="19">
        <v>783223386.10000014</v>
      </c>
      <c r="G18" s="19">
        <v>241118677.04000002</v>
      </c>
      <c r="H18" s="19">
        <v>1147726364.4800005</v>
      </c>
      <c r="I18" s="19">
        <v>921420784.03999996</v>
      </c>
      <c r="J18" s="19">
        <v>226305580.44000003</v>
      </c>
      <c r="K18" s="19">
        <v>1784676704.77</v>
      </c>
      <c r="L18" s="19">
        <v>1452362841.3299997</v>
      </c>
      <c r="M18" s="19">
        <v>332313863.43999994</v>
      </c>
      <c r="N18" s="19">
        <v>1982313055.8300002</v>
      </c>
      <c r="O18" s="19">
        <v>1674194307.7700002</v>
      </c>
      <c r="P18" s="19">
        <v>308118748.06000006</v>
      </c>
      <c r="Q18" s="19">
        <v>7866175364.1599979</v>
      </c>
      <c r="R18" s="19">
        <v>6591286437.8099995</v>
      </c>
      <c r="S18" s="19">
        <v>1274888926.3499992</v>
      </c>
    </row>
    <row r="19" spans="1:19">
      <c r="A19" s="69" t="s">
        <v>37</v>
      </c>
      <c r="B19" s="19">
        <v>18200.060000000001</v>
      </c>
      <c r="C19" s="19">
        <v>18200.060000000001</v>
      </c>
      <c r="D19" s="19">
        <v>0</v>
      </c>
      <c r="E19" s="19">
        <v>62869.23</v>
      </c>
      <c r="F19" s="19">
        <v>56909.23</v>
      </c>
      <c r="G19" s="19">
        <v>5960</v>
      </c>
      <c r="H19" s="19">
        <v>240</v>
      </c>
      <c r="I19" s="19">
        <v>240</v>
      </c>
      <c r="J19" s="19">
        <v>0</v>
      </c>
      <c r="K19" s="19">
        <v>471369.95</v>
      </c>
      <c r="L19" s="19">
        <v>463013.63</v>
      </c>
      <c r="M19" s="19">
        <v>8356.32</v>
      </c>
      <c r="N19" s="19">
        <v>165486.74</v>
      </c>
      <c r="O19" s="19">
        <v>106565.44</v>
      </c>
      <c r="P19" s="19">
        <v>58921.3</v>
      </c>
      <c r="Q19" s="19">
        <v>718165.98</v>
      </c>
      <c r="R19" s="19">
        <v>644928.3600000001</v>
      </c>
      <c r="S19" s="19">
        <v>73237.62</v>
      </c>
    </row>
    <row r="20" spans="1:19">
      <c r="A20" s="18" t="s">
        <v>291</v>
      </c>
      <c r="B20" s="19"/>
      <c r="C20" s="19"/>
      <c r="D20" s="19"/>
      <c r="E20" s="19">
        <v>9828.84</v>
      </c>
      <c r="F20" s="19">
        <v>8588.84</v>
      </c>
      <c r="G20" s="19">
        <v>1240</v>
      </c>
      <c r="H20" s="19"/>
      <c r="I20" s="19"/>
      <c r="J20" s="19"/>
      <c r="K20" s="19">
        <v>8423.99</v>
      </c>
      <c r="L20" s="19">
        <v>8423.99</v>
      </c>
      <c r="M20" s="19">
        <v>0</v>
      </c>
      <c r="N20" s="19">
        <v>5961.1900000000005</v>
      </c>
      <c r="O20" s="19">
        <v>5661.1900000000005</v>
      </c>
      <c r="P20" s="19">
        <v>300</v>
      </c>
      <c r="Q20" s="19">
        <v>24214.02</v>
      </c>
      <c r="R20" s="19">
        <v>22674.02</v>
      </c>
      <c r="S20" s="19">
        <v>1540</v>
      </c>
    </row>
    <row r="21" spans="1:19">
      <c r="A21" s="18" t="s">
        <v>292</v>
      </c>
      <c r="B21" s="19">
        <v>18200.060000000001</v>
      </c>
      <c r="C21" s="19">
        <v>18200.060000000001</v>
      </c>
      <c r="D21" s="19">
        <v>0</v>
      </c>
      <c r="E21" s="19">
        <v>20542.34</v>
      </c>
      <c r="F21" s="19">
        <v>18372.34</v>
      </c>
      <c r="G21" s="19">
        <v>2170</v>
      </c>
      <c r="H21" s="19">
        <v>240</v>
      </c>
      <c r="I21" s="19">
        <v>240</v>
      </c>
      <c r="J21" s="19">
        <v>0</v>
      </c>
      <c r="K21" s="19">
        <v>12071.15</v>
      </c>
      <c r="L21" s="19">
        <v>10119.83</v>
      </c>
      <c r="M21" s="19">
        <v>1951.32</v>
      </c>
      <c r="N21" s="19">
        <v>18124.650000000001</v>
      </c>
      <c r="O21" s="19">
        <v>16125.65</v>
      </c>
      <c r="P21" s="19">
        <v>1999</v>
      </c>
      <c r="Q21" s="19">
        <v>69178.200000000012</v>
      </c>
      <c r="R21" s="19">
        <v>63057.880000000005</v>
      </c>
      <c r="S21" s="19">
        <v>6120.32</v>
      </c>
    </row>
    <row r="22" spans="1:19">
      <c r="A22" s="18" t="s">
        <v>40</v>
      </c>
      <c r="B22" s="19"/>
      <c r="C22" s="19"/>
      <c r="D22" s="19"/>
      <c r="E22" s="19">
        <v>32498.05</v>
      </c>
      <c r="F22" s="19">
        <v>29948.05</v>
      </c>
      <c r="G22" s="19">
        <v>2550</v>
      </c>
      <c r="H22" s="19"/>
      <c r="I22" s="19"/>
      <c r="J22" s="19"/>
      <c r="K22" s="19">
        <v>450874.81</v>
      </c>
      <c r="L22" s="19">
        <v>444469.81</v>
      </c>
      <c r="M22" s="19">
        <v>6405</v>
      </c>
      <c r="N22" s="19">
        <v>141400.9</v>
      </c>
      <c r="O22" s="19">
        <v>84778.6</v>
      </c>
      <c r="P22" s="19">
        <v>56622.3</v>
      </c>
      <c r="Q22" s="19">
        <v>624773.76</v>
      </c>
      <c r="R22" s="19">
        <v>559196.46</v>
      </c>
      <c r="S22" s="19">
        <v>65577.3</v>
      </c>
    </row>
    <row r="23" spans="1:19">
      <c r="A23" s="69" t="s">
        <v>41</v>
      </c>
      <c r="B23" s="19">
        <v>8143782495.4099989</v>
      </c>
      <c r="C23" s="19">
        <v>6821789835.3299971</v>
      </c>
      <c r="D23" s="19">
        <v>1321992660.0799999</v>
      </c>
      <c r="E23" s="19">
        <v>13074697522.970001</v>
      </c>
      <c r="F23" s="19">
        <v>9222862919.6099987</v>
      </c>
      <c r="G23" s="19">
        <v>3851834603.3600001</v>
      </c>
      <c r="H23" s="19">
        <v>2902140617.0200009</v>
      </c>
      <c r="I23" s="19">
        <v>2122358616.0199993</v>
      </c>
      <c r="J23" s="19">
        <v>779782001.00000024</v>
      </c>
      <c r="K23" s="19">
        <v>30918414974.959995</v>
      </c>
      <c r="L23" s="19">
        <v>24490554078.899998</v>
      </c>
      <c r="M23" s="19">
        <v>6427860896.0600004</v>
      </c>
      <c r="N23" s="19">
        <v>27061565466.460011</v>
      </c>
      <c r="O23" s="19">
        <v>21999212679.75</v>
      </c>
      <c r="P23" s="19">
        <v>5062352786.71</v>
      </c>
      <c r="Q23" s="19">
        <v>82100601076.820007</v>
      </c>
      <c r="R23" s="19">
        <v>64656778129.610016</v>
      </c>
      <c r="S23" s="19">
        <v>17443822947.209991</v>
      </c>
    </row>
    <row r="24" spans="1:19">
      <c r="A24" s="69" t="s">
        <v>293</v>
      </c>
      <c r="B24" s="19">
        <v>1499455887.9399998</v>
      </c>
      <c r="C24" s="19">
        <v>1260418425.2600005</v>
      </c>
      <c r="D24" s="19">
        <v>239037462.67999998</v>
      </c>
      <c r="E24" s="19">
        <v>3013428007.1299996</v>
      </c>
      <c r="F24" s="19">
        <v>2155514662.0500002</v>
      </c>
      <c r="G24" s="19">
        <v>857913345.07999992</v>
      </c>
      <c r="H24" s="19">
        <v>507872263.25999993</v>
      </c>
      <c r="I24" s="19">
        <v>369388278.54000014</v>
      </c>
      <c r="J24" s="19">
        <v>138483984.72000003</v>
      </c>
      <c r="K24" s="19">
        <v>6918538531.8199997</v>
      </c>
      <c r="L24" s="19">
        <v>5497595358.3100023</v>
      </c>
      <c r="M24" s="19">
        <v>1420943173.5099995</v>
      </c>
      <c r="N24" s="19">
        <v>5769202281.0699987</v>
      </c>
      <c r="O24" s="19">
        <v>4716219398.1300001</v>
      </c>
      <c r="P24" s="19">
        <v>1052982882.9400001</v>
      </c>
      <c r="Q24" s="19">
        <v>17708496971.219994</v>
      </c>
      <c r="R24" s="19">
        <v>13999136122.289989</v>
      </c>
      <c r="S24" s="19">
        <v>3709360848.9299979</v>
      </c>
    </row>
    <row r="25" spans="1:19">
      <c r="A25" s="69" t="s">
        <v>294</v>
      </c>
      <c r="B25" s="19">
        <v>776818746.35000026</v>
      </c>
      <c r="C25" s="19">
        <v>677728625.62000012</v>
      </c>
      <c r="D25" s="19">
        <v>99090120.730000004</v>
      </c>
      <c r="E25" s="19">
        <v>789466304.64999998</v>
      </c>
      <c r="F25" s="19">
        <v>440905921.37</v>
      </c>
      <c r="G25" s="19">
        <v>348560383.27999997</v>
      </c>
      <c r="H25" s="19">
        <v>232665934.69999996</v>
      </c>
      <c r="I25" s="19">
        <v>158791497.77999994</v>
      </c>
      <c r="J25" s="19">
        <v>73874436.920000017</v>
      </c>
      <c r="K25" s="19">
        <v>3916591850.8999996</v>
      </c>
      <c r="L25" s="19">
        <v>3038798453.2599998</v>
      </c>
      <c r="M25" s="19">
        <v>877793397.6400001</v>
      </c>
      <c r="N25" s="19">
        <v>4119474882.4699998</v>
      </c>
      <c r="O25" s="19">
        <v>3320233070.8400002</v>
      </c>
      <c r="P25" s="19">
        <v>799241811.63000011</v>
      </c>
      <c r="Q25" s="19">
        <v>9835017719.0700054</v>
      </c>
      <c r="R25" s="19">
        <v>7636457568.8700008</v>
      </c>
      <c r="S25" s="19">
        <v>2198560150.1999993</v>
      </c>
    </row>
    <row r="26" spans="1:19">
      <c r="A26" s="18" t="s">
        <v>295</v>
      </c>
      <c r="B26" s="19">
        <v>11265427.549999999</v>
      </c>
      <c r="C26" s="19">
        <v>9101223.209999999</v>
      </c>
      <c r="D26" s="19">
        <v>2164204.3400000003</v>
      </c>
      <c r="E26" s="19">
        <v>21551541.780000009</v>
      </c>
      <c r="F26" s="19">
        <v>13685172.299999997</v>
      </c>
      <c r="G26" s="19">
        <v>7866369.4800000004</v>
      </c>
      <c r="H26" s="19">
        <v>7113345.8700000029</v>
      </c>
      <c r="I26" s="19">
        <v>4811916.62</v>
      </c>
      <c r="J26" s="19">
        <v>2301429.2499999995</v>
      </c>
      <c r="K26" s="19">
        <v>42287580.729999989</v>
      </c>
      <c r="L26" s="19">
        <v>28797014.230000004</v>
      </c>
      <c r="M26" s="19">
        <v>13490566.5</v>
      </c>
      <c r="N26" s="19">
        <v>60200947.280000016</v>
      </c>
      <c r="O26" s="19">
        <v>48183307.990000002</v>
      </c>
      <c r="P26" s="19">
        <v>12017639.289999997</v>
      </c>
      <c r="Q26" s="19">
        <v>142418843.20999998</v>
      </c>
      <c r="R26" s="19">
        <v>104578634.34999995</v>
      </c>
      <c r="S26" s="19">
        <v>37840208.859999999</v>
      </c>
    </row>
    <row r="27" spans="1:19">
      <c r="A27" s="18" t="s">
        <v>296</v>
      </c>
      <c r="B27" s="19">
        <v>170838.95999999996</v>
      </c>
      <c r="C27" s="19">
        <v>147776.47999999998</v>
      </c>
      <c r="D27" s="19">
        <v>23062.479999999996</v>
      </c>
      <c r="E27" s="19">
        <v>280315.89000000013</v>
      </c>
      <c r="F27" s="19">
        <v>211478.31999999998</v>
      </c>
      <c r="G27" s="19">
        <v>68837.569999999963</v>
      </c>
      <c r="H27" s="19">
        <v>26397.940000000002</v>
      </c>
      <c r="I27" s="19">
        <v>19827.290000000005</v>
      </c>
      <c r="J27" s="19">
        <v>6570.6500000000005</v>
      </c>
      <c r="K27" s="19">
        <v>463037.44</v>
      </c>
      <c r="L27" s="19">
        <v>381053.35999999993</v>
      </c>
      <c r="M27" s="19">
        <v>81984.08</v>
      </c>
      <c r="N27" s="19">
        <v>653000.67000000004</v>
      </c>
      <c r="O27" s="19">
        <v>557566.31999999995</v>
      </c>
      <c r="P27" s="19">
        <v>95434.349999999948</v>
      </c>
      <c r="Q27" s="19">
        <v>1593590.9000000001</v>
      </c>
      <c r="R27" s="19">
        <v>1317701.7700000012</v>
      </c>
      <c r="S27" s="19">
        <v>275889.13000000012</v>
      </c>
    </row>
    <row r="28" spans="1:19">
      <c r="A28" s="18" t="s">
        <v>297</v>
      </c>
      <c r="B28" s="19">
        <v>22873.82</v>
      </c>
      <c r="C28" s="19">
        <v>19026.62</v>
      </c>
      <c r="D28" s="19">
        <v>3847.2000000000003</v>
      </c>
      <c r="E28" s="19">
        <v>32971.15</v>
      </c>
      <c r="F28" s="19">
        <v>24740.75</v>
      </c>
      <c r="G28" s="19">
        <v>8230.4</v>
      </c>
      <c r="H28" s="19">
        <v>13564.119999999999</v>
      </c>
      <c r="I28" s="19">
        <v>11396.119999999999</v>
      </c>
      <c r="J28" s="19">
        <v>2168</v>
      </c>
      <c r="K28" s="19">
        <v>74519.289999999994</v>
      </c>
      <c r="L28" s="19">
        <v>54342.09</v>
      </c>
      <c r="M28" s="19">
        <v>20177.2</v>
      </c>
      <c r="N28" s="19">
        <v>42712.01</v>
      </c>
      <c r="O28" s="19">
        <v>36382.630000000005</v>
      </c>
      <c r="P28" s="19">
        <v>6329.380000000001</v>
      </c>
      <c r="Q28" s="19">
        <v>186640.39000000004</v>
      </c>
      <c r="R28" s="19">
        <v>145888.21</v>
      </c>
      <c r="S28" s="19">
        <v>40752.179999999993</v>
      </c>
    </row>
    <row r="29" spans="1:19">
      <c r="A29" s="18" t="s">
        <v>298</v>
      </c>
      <c r="B29" s="19"/>
      <c r="C29" s="19"/>
      <c r="D29" s="19"/>
      <c r="E29" s="19">
        <v>124860</v>
      </c>
      <c r="F29" s="19">
        <v>110064</v>
      </c>
      <c r="G29" s="19">
        <v>14796</v>
      </c>
      <c r="H29" s="19"/>
      <c r="I29" s="19"/>
      <c r="J29" s="19"/>
      <c r="K29" s="19">
        <v>1044.24</v>
      </c>
      <c r="L29" s="19">
        <v>0</v>
      </c>
      <c r="M29" s="19">
        <v>1044.24</v>
      </c>
      <c r="N29" s="19"/>
      <c r="O29" s="19"/>
      <c r="P29" s="19"/>
      <c r="Q29" s="19">
        <v>125904.24</v>
      </c>
      <c r="R29" s="19">
        <v>110064</v>
      </c>
      <c r="S29" s="19">
        <v>15840.24</v>
      </c>
    </row>
    <row r="30" spans="1:19">
      <c r="A30" s="18" t="s">
        <v>48</v>
      </c>
      <c r="B30" s="19">
        <v>13335200</v>
      </c>
      <c r="C30" s="19">
        <v>12709600</v>
      </c>
      <c r="D30" s="19">
        <v>625600</v>
      </c>
      <c r="E30" s="19">
        <v>1435400</v>
      </c>
      <c r="F30" s="19">
        <v>930000</v>
      </c>
      <c r="G30" s="19">
        <v>505400</v>
      </c>
      <c r="H30" s="19">
        <v>1381600</v>
      </c>
      <c r="I30" s="19">
        <v>1039000</v>
      </c>
      <c r="J30" s="19">
        <v>342600</v>
      </c>
      <c r="K30" s="19">
        <v>3356000</v>
      </c>
      <c r="L30" s="19">
        <v>2263400</v>
      </c>
      <c r="M30" s="19">
        <v>1092600</v>
      </c>
      <c r="N30" s="19">
        <v>14861000</v>
      </c>
      <c r="O30" s="19">
        <v>11384800</v>
      </c>
      <c r="P30" s="19">
        <v>3476200</v>
      </c>
      <c r="Q30" s="19">
        <v>34369200</v>
      </c>
      <c r="R30" s="19">
        <v>28326800</v>
      </c>
      <c r="S30" s="19">
        <v>6042400</v>
      </c>
    </row>
    <row r="31" spans="1:19">
      <c r="A31" s="18" t="s">
        <v>49</v>
      </c>
      <c r="B31" s="19">
        <v>599800</v>
      </c>
      <c r="C31" s="19">
        <v>585000</v>
      </c>
      <c r="D31" s="19">
        <v>14800</v>
      </c>
      <c r="E31" s="19">
        <v>853800</v>
      </c>
      <c r="F31" s="19">
        <v>818800</v>
      </c>
      <c r="G31" s="19">
        <v>35000</v>
      </c>
      <c r="H31" s="19">
        <v>355200</v>
      </c>
      <c r="I31" s="19">
        <v>345400</v>
      </c>
      <c r="J31" s="19">
        <v>9800</v>
      </c>
      <c r="K31" s="19">
        <v>2153400</v>
      </c>
      <c r="L31" s="19">
        <v>2058400</v>
      </c>
      <c r="M31" s="19">
        <v>95000</v>
      </c>
      <c r="N31" s="19">
        <v>2099600</v>
      </c>
      <c r="O31" s="19">
        <v>2038400</v>
      </c>
      <c r="P31" s="19">
        <v>61200</v>
      </c>
      <c r="Q31" s="19">
        <v>6061800</v>
      </c>
      <c r="R31" s="19">
        <v>5846000</v>
      </c>
      <c r="S31" s="19">
        <v>215800</v>
      </c>
    </row>
    <row r="32" spans="1:19">
      <c r="A32" s="18" t="s">
        <v>50</v>
      </c>
      <c r="B32" s="19">
        <v>751424606.01999974</v>
      </c>
      <c r="C32" s="19">
        <v>655165999.30999994</v>
      </c>
      <c r="D32" s="19">
        <v>96258606.710000023</v>
      </c>
      <c r="E32" s="19">
        <v>765187415.83000004</v>
      </c>
      <c r="F32" s="19">
        <v>425125666.00000006</v>
      </c>
      <c r="G32" s="19">
        <v>340061749.83000004</v>
      </c>
      <c r="H32" s="19">
        <v>223775826.76999995</v>
      </c>
      <c r="I32" s="19">
        <v>152563957.75000006</v>
      </c>
      <c r="J32" s="19">
        <v>71211869.020000011</v>
      </c>
      <c r="K32" s="19">
        <v>3868256269.2000008</v>
      </c>
      <c r="L32" s="19">
        <v>3005244243.5799994</v>
      </c>
      <c r="M32" s="19">
        <v>863012025.61999989</v>
      </c>
      <c r="N32" s="19">
        <v>4041617622.5099993</v>
      </c>
      <c r="O32" s="19">
        <v>3258032613.9000001</v>
      </c>
      <c r="P32" s="19">
        <v>783585008.6099999</v>
      </c>
      <c r="Q32" s="19">
        <v>9650261740.3300037</v>
      </c>
      <c r="R32" s="19">
        <v>7496132480.5400028</v>
      </c>
      <c r="S32" s="19">
        <v>2154129259.79</v>
      </c>
    </row>
    <row r="33" spans="1:19">
      <c r="A33" s="69" t="s">
        <v>51</v>
      </c>
      <c r="B33" s="19">
        <v>736160059.59999979</v>
      </c>
      <c r="C33" s="19">
        <v>595253487.71999991</v>
      </c>
      <c r="D33" s="19">
        <v>140906571.88000003</v>
      </c>
      <c r="E33" s="19">
        <v>2227412459.2800002</v>
      </c>
      <c r="F33" s="19">
        <v>1716277726.22</v>
      </c>
      <c r="G33" s="19">
        <v>511134733.06000006</v>
      </c>
      <c r="H33" s="19">
        <v>277050662.31999993</v>
      </c>
      <c r="I33" s="19">
        <v>211741093.78999999</v>
      </c>
      <c r="J33" s="19">
        <v>65309568.530000016</v>
      </c>
      <c r="K33" s="19">
        <v>3010388443.8800001</v>
      </c>
      <c r="L33" s="19">
        <v>2462923372.9900002</v>
      </c>
      <c r="M33" s="19">
        <v>547465070.88999999</v>
      </c>
      <c r="N33" s="19">
        <v>1667328302.8800001</v>
      </c>
      <c r="O33" s="19">
        <v>1408057259.3699999</v>
      </c>
      <c r="P33" s="19">
        <v>259271043.50999996</v>
      </c>
      <c r="Q33" s="19">
        <v>7918339927.9599991</v>
      </c>
      <c r="R33" s="19">
        <v>6394252940.0899963</v>
      </c>
      <c r="S33" s="19">
        <v>1524086987.8700011</v>
      </c>
    </row>
    <row r="34" spans="1:19">
      <c r="A34" s="69" t="s">
        <v>53</v>
      </c>
      <c r="B34" s="19">
        <v>736274644.32000017</v>
      </c>
      <c r="C34" s="19">
        <v>595367905.19000006</v>
      </c>
      <c r="D34" s="19">
        <v>140906739.12999997</v>
      </c>
      <c r="E34" s="19">
        <v>2231725982.190001</v>
      </c>
      <c r="F34" s="19">
        <v>1720568222.1799994</v>
      </c>
      <c r="G34" s="19">
        <v>511157760.01000017</v>
      </c>
      <c r="H34" s="19">
        <v>279341187.73000008</v>
      </c>
      <c r="I34" s="19">
        <v>214031564.45000005</v>
      </c>
      <c r="J34" s="19">
        <v>65309623.280000001</v>
      </c>
      <c r="K34" s="19">
        <v>3101056862.1099997</v>
      </c>
      <c r="L34" s="19">
        <v>2553475738.3600006</v>
      </c>
      <c r="M34" s="19">
        <v>547581123.75000012</v>
      </c>
      <c r="N34" s="19">
        <v>1679613320.6700001</v>
      </c>
      <c r="O34" s="19">
        <v>1420329068.3899996</v>
      </c>
      <c r="P34" s="19">
        <v>259284252.28</v>
      </c>
      <c r="Q34" s="19">
        <v>8028011997.0199986</v>
      </c>
      <c r="R34" s="19">
        <v>6503772498.5699997</v>
      </c>
      <c r="S34" s="19">
        <v>1524239498.4499998</v>
      </c>
    </row>
    <row r="35" spans="1:19">
      <c r="A35" s="69" t="s">
        <v>54</v>
      </c>
      <c r="B35" s="19">
        <v>7132836.5099999988</v>
      </c>
      <c r="C35" s="19">
        <v>5309359.7700000005</v>
      </c>
      <c r="D35" s="19">
        <v>1823476.7399999998</v>
      </c>
      <c r="E35" s="19">
        <v>590341605.35000014</v>
      </c>
      <c r="F35" s="19">
        <v>486262917.51000011</v>
      </c>
      <c r="G35" s="19">
        <v>104078687.83999996</v>
      </c>
      <c r="H35" s="19">
        <v>111133029.16999999</v>
      </c>
      <c r="I35" s="19">
        <v>83480394.719999999</v>
      </c>
      <c r="J35" s="19">
        <v>27652634.449999996</v>
      </c>
      <c r="K35" s="19">
        <v>4425388.03</v>
      </c>
      <c r="L35" s="19">
        <v>3175764.58</v>
      </c>
      <c r="M35" s="19">
        <v>1249623.4500000004</v>
      </c>
      <c r="N35" s="19">
        <v>10229439.619999997</v>
      </c>
      <c r="O35" s="19">
        <v>7902805.6800000006</v>
      </c>
      <c r="P35" s="19">
        <v>2326633.939999999</v>
      </c>
      <c r="Q35" s="19">
        <v>723262298.67999995</v>
      </c>
      <c r="R35" s="19">
        <v>586131242.25999987</v>
      </c>
      <c r="S35" s="19">
        <v>137131056.41999987</v>
      </c>
    </row>
    <row r="36" spans="1:19">
      <c r="A36" s="69" t="s">
        <v>55</v>
      </c>
      <c r="B36" s="19">
        <v>45099642.990000002</v>
      </c>
      <c r="C36" s="19">
        <v>37029479.159999989</v>
      </c>
      <c r="D36" s="19">
        <v>8070163.8299999991</v>
      </c>
      <c r="E36" s="19">
        <v>18116013.609999996</v>
      </c>
      <c r="F36" s="19">
        <v>12810426.82</v>
      </c>
      <c r="G36" s="19">
        <v>5305586.79</v>
      </c>
      <c r="H36" s="19">
        <v>4141559.7499999986</v>
      </c>
      <c r="I36" s="19">
        <v>3035254.6899999985</v>
      </c>
      <c r="J36" s="19">
        <v>1106305.06</v>
      </c>
      <c r="K36" s="19">
        <v>9351985.1099999975</v>
      </c>
      <c r="L36" s="19">
        <v>6501123.0000000037</v>
      </c>
      <c r="M36" s="19">
        <v>2850862.1100000003</v>
      </c>
      <c r="N36" s="19">
        <v>18715484.619999997</v>
      </c>
      <c r="O36" s="19">
        <v>13044074.310000001</v>
      </c>
      <c r="P36" s="19">
        <v>5671410.3100000005</v>
      </c>
      <c r="Q36" s="19">
        <v>95424686.080000028</v>
      </c>
      <c r="R36" s="19">
        <v>72420357.979999989</v>
      </c>
      <c r="S36" s="19">
        <v>23004328.100000001</v>
      </c>
    </row>
    <row r="37" spans="1:19">
      <c r="A37" s="69" t="s">
        <v>56</v>
      </c>
      <c r="B37" s="19">
        <v>9019936.450000003</v>
      </c>
      <c r="C37" s="19">
        <v>7405903.2600000035</v>
      </c>
      <c r="D37" s="19">
        <v>1614033.1899999997</v>
      </c>
      <c r="E37" s="19">
        <v>3623207.4300000016</v>
      </c>
      <c r="F37" s="19">
        <v>2562088.6700000009</v>
      </c>
      <c r="G37" s="19">
        <v>1061118.76</v>
      </c>
      <c r="H37" s="19">
        <v>828313.09000000008</v>
      </c>
      <c r="I37" s="19">
        <v>607051.61999999988</v>
      </c>
      <c r="J37" s="19">
        <v>221261.47000000003</v>
      </c>
      <c r="K37" s="19">
        <v>1870405.5199999996</v>
      </c>
      <c r="L37" s="19">
        <v>1300231.2600000002</v>
      </c>
      <c r="M37" s="19">
        <v>570174.25999999989</v>
      </c>
      <c r="N37" s="19">
        <v>3743112.7300000004</v>
      </c>
      <c r="O37" s="19">
        <v>2608827.15</v>
      </c>
      <c r="P37" s="19">
        <v>1134285.5799999998</v>
      </c>
      <c r="Q37" s="19">
        <v>19084975.219999995</v>
      </c>
      <c r="R37" s="19">
        <v>14484101.959999999</v>
      </c>
      <c r="S37" s="19">
        <v>4600873.2599999988</v>
      </c>
    </row>
    <row r="38" spans="1:19">
      <c r="A38" s="69" t="s">
        <v>57</v>
      </c>
      <c r="B38" s="19">
        <v>238972225.14000002</v>
      </c>
      <c r="C38" s="19">
        <v>203399979.93000007</v>
      </c>
      <c r="D38" s="19">
        <v>35572245.210000008</v>
      </c>
      <c r="E38" s="19">
        <v>1150374950.2499998</v>
      </c>
      <c r="F38" s="19">
        <v>918428596.56999981</v>
      </c>
      <c r="G38" s="19">
        <v>231946353.67999992</v>
      </c>
      <c r="H38" s="19">
        <v>99325065.229999989</v>
      </c>
      <c r="I38" s="19">
        <v>80314674.510000005</v>
      </c>
      <c r="J38" s="19">
        <v>19010390.719999995</v>
      </c>
      <c r="K38" s="19">
        <v>3011916237.2600002</v>
      </c>
      <c r="L38" s="19">
        <v>2493336841.5700026</v>
      </c>
      <c r="M38" s="19">
        <v>518579395.68999994</v>
      </c>
      <c r="N38" s="19">
        <v>1469702168.97</v>
      </c>
      <c r="O38" s="19">
        <v>1266329282.79</v>
      </c>
      <c r="P38" s="19">
        <v>203372886.17999995</v>
      </c>
      <c r="Q38" s="19">
        <v>5970290646.8499994</v>
      </c>
      <c r="R38" s="19">
        <v>4961809375.3700027</v>
      </c>
      <c r="S38" s="19">
        <v>1008481271.4799999</v>
      </c>
    </row>
    <row r="39" spans="1:19">
      <c r="A39" s="69" t="s">
        <v>58</v>
      </c>
      <c r="B39" s="19">
        <v>13860033.270000001</v>
      </c>
      <c r="C39" s="19">
        <v>10183263.079999998</v>
      </c>
      <c r="D39" s="19">
        <v>3676770.19</v>
      </c>
      <c r="E39" s="19">
        <v>409293367.63000011</v>
      </c>
      <c r="F39" s="19">
        <v>338431478.26999992</v>
      </c>
      <c r="G39" s="19">
        <v>70861889.360000014</v>
      </c>
      <c r="H39" s="19">
        <v>82512239.709999979</v>
      </c>
      <c r="I39" s="19">
        <v>62104859.969999976</v>
      </c>
      <c r="J39" s="19">
        <v>20407379.739999995</v>
      </c>
      <c r="K39" s="19">
        <v>11209229.749999998</v>
      </c>
      <c r="L39" s="19">
        <v>7548964.0599999996</v>
      </c>
      <c r="M39" s="19">
        <v>3660265.6899999995</v>
      </c>
      <c r="N39" s="19">
        <v>16702246.169999996</v>
      </c>
      <c r="O39" s="19">
        <v>11350819.599999996</v>
      </c>
      <c r="P39" s="19">
        <v>5351426.57</v>
      </c>
      <c r="Q39" s="19">
        <v>533577116.53000003</v>
      </c>
      <c r="R39" s="19">
        <v>429619384.98000002</v>
      </c>
      <c r="S39" s="19">
        <v>103957731.55000004</v>
      </c>
    </row>
    <row r="40" spans="1:19">
      <c r="A40" s="69" t="s">
        <v>59</v>
      </c>
      <c r="B40" s="19">
        <v>214285442.06999993</v>
      </c>
      <c r="C40" s="19">
        <v>177847028.5</v>
      </c>
      <c r="D40" s="19">
        <v>36438413.569999993</v>
      </c>
      <c r="E40" s="19">
        <v>224612212.40000004</v>
      </c>
      <c r="F40" s="19">
        <v>184826717.51000002</v>
      </c>
      <c r="G40" s="19">
        <v>39785494.890000001</v>
      </c>
      <c r="H40" s="19">
        <v>32997645.66</v>
      </c>
      <c r="I40" s="19">
        <v>27011522.319999997</v>
      </c>
      <c r="J40" s="19">
        <v>5986123.3399999999</v>
      </c>
      <c r="K40" s="19">
        <v>128575987.86999999</v>
      </c>
      <c r="L40" s="19">
        <v>108739361.61000001</v>
      </c>
      <c r="M40" s="19">
        <v>19836626.260000002</v>
      </c>
      <c r="N40" s="19">
        <v>107336638.82999998</v>
      </c>
      <c r="O40" s="19">
        <v>92316453.00000003</v>
      </c>
      <c r="P40" s="19">
        <v>15020185.830000002</v>
      </c>
      <c r="Q40" s="19">
        <v>707807926.82999992</v>
      </c>
      <c r="R40" s="19">
        <v>590741082.93999994</v>
      </c>
      <c r="S40" s="19">
        <v>117066843.88999997</v>
      </c>
    </row>
    <row r="41" spans="1:19">
      <c r="A41" s="69" t="s">
        <v>60</v>
      </c>
      <c r="B41" s="19">
        <v>24631716.899999991</v>
      </c>
      <c r="C41" s="19">
        <v>17798341.909999996</v>
      </c>
      <c r="D41" s="19">
        <v>6833374.9900000012</v>
      </c>
      <c r="E41" s="19">
        <v>304287191.83999997</v>
      </c>
      <c r="F41" s="19">
        <v>252790324.70000005</v>
      </c>
      <c r="G41" s="19">
        <v>51496867.139999986</v>
      </c>
      <c r="H41" s="19">
        <v>24303295.779999997</v>
      </c>
      <c r="I41" s="19">
        <v>18100195.750000007</v>
      </c>
      <c r="J41" s="19">
        <v>6203100.0300000012</v>
      </c>
      <c r="K41" s="19">
        <v>31277050.730000008</v>
      </c>
      <c r="L41" s="19">
        <v>20192296.489999995</v>
      </c>
      <c r="M41" s="19">
        <v>11084754.24</v>
      </c>
      <c r="N41" s="19">
        <v>10970483.51</v>
      </c>
      <c r="O41" s="19">
        <v>4640637.55</v>
      </c>
      <c r="P41" s="19">
        <v>6329845.959999999</v>
      </c>
      <c r="Q41" s="19">
        <v>395469738.76000005</v>
      </c>
      <c r="R41" s="19">
        <v>313521796.40000004</v>
      </c>
      <c r="S41" s="19">
        <v>81947942.359999999</v>
      </c>
    </row>
    <row r="42" spans="1:19">
      <c r="A42" s="69" t="s">
        <v>299</v>
      </c>
      <c r="B42" s="19">
        <v>23740210.460000001</v>
      </c>
      <c r="C42" s="19">
        <v>20149862.590000004</v>
      </c>
      <c r="D42" s="19">
        <v>3590347.87</v>
      </c>
      <c r="E42" s="19">
        <v>36976435.969999999</v>
      </c>
      <c r="F42" s="19">
        <v>29979017.699999996</v>
      </c>
      <c r="G42" s="19">
        <v>6997418.2700000014</v>
      </c>
      <c r="H42" s="19">
        <v>3367967.5</v>
      </c>
      <c r="I42" s="19">
        <v>2662508.810000001</v>
      </c>
      <c r="J42" s="19">
        <v>705458.69000000006</v>
      </c>
      <c r="K42" s="19">
        <v>26991006.690000001</v>
      </c>
      <c r="L42" s="19">
        <v>22545460.570000004</v>
      </c>
      <c r="M42" s="19">
        <v>4445546.1199999973</v>
      </c>
      <c r="N42" s="19">
        <v>16424873.24</v>
      </c>
      <c r="O42" s="19">
        <v>13385198.15</v>
      </c>
      <c r="P42" s="19">
        <v>3039675.0900000008</v>
      </c>
      <c r="Q42" s="19">
        <v>107500493.86000001</v>
      </c>
      <c r="R42" s="19">
        <v>88722047.819999978</v>
      </c>
      <c r="S42" s="19">
        <v>18778446.040000003</v>
      </c>
    </row>
    <row r="138" s="13" customFormat="1"/>
  </sheetData>
  <pageMargins left="0.7" right="0.7" top="0.75" bottom="0.75" header="0.3" footer="0.3"/>
  <pageSetup paperSize="9" orientation="portrait" horizontalDpi="30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74"/>
  <sheetViews>
    <sheetView zoomScale="85" workbookViewId="0"/>
  </sheetViews>
  <sheetFormatPr defaultColWidth="51" defaultRowHeight="15"/>
  <cols>
    <col min="1" max="1" width="20.42578125" customWidth="1"/>
    <col min="2" max="2" width="18.42578125" customWidth="1"/>
    <col min="3" max="3" width="13.85546875" customWidth="1"/>
    <col min="4" max="4" width="18.85546875" customWidth="1"/>
    <col min="5" max="5" width="9.140625" customWidth="1"/>
    <col min="6" max="6" width="20.42578125" customWidth="1"/>
    <col min="7" max="7" width="29.28515625" customWidth="1"/>
    <col min="8" max="8" width="13.85546875" customWidth="1"/>
    <col min="9" max="9" width="12.7109375" customWidth="1"/>
    <col min="10" max="10" width="26.7109375" customWidth="1"/>
    <col min="11" max="11" width="13.85546875" customWidth="1"/>
    <col min="12" max="12" width="12.7109375" customWidth="1"/>
    <col min="13" max="13" width="16.42578125" customWidth="1"/>
    <col min="14" max="14" width="13.85546875" customWidth="1"/>
    <col min="15" max="15" width="12.7109375" customWidth="1"/>
    <col min="16" max="16" width="16.42578125" customWidth="1"/>
    <col min="17" max="17" width="13.85546875" customWidth="1"/>
    <col min="18" max="18" width="12.7109375" customWidth="1"/>
    <col min="19" max="19" width="16.5703125" customWidth="1"/>
    <col min="20" max="20" width="12.7109375" customWidth="1"/>
    <col min="21" max="21" width="11.42578125" customWidth="1"/>
    <col min="22" max="22" width="20.140625" customWidth="1"/>
    <col min="23" max="23" width="11.28515625" customWidth="1"/>
    <col min="24" max="24" width="11.42578125" customWidth="1"/>
    <col min="25" max="25" width="18.85546875" customWidth="1"/>
    <col min="26" max="26" width="10.7109375" customWidth="1"/>
    <col min="27" max="27" width="11.42578125" customWidth="1"/>
    <col min="28" max="28" width="23.85546875" customWidth="1"/>
    <col min="29" max="29" width="10.7109375" customWidth="1"/>
    <col min="30" max="30" width="11.42578125" customWidth="1"/>
    <col min="31" max="31" width="16" customWidth="1"/>
    <col min="32" max="32" width="22.85546875" customWidth="1"/>
    <col min="33" max="33" width="21.5703125" customWidth="1"/>
    <col min="34" max="34" width="27.85546875" customWidth="1"/>
    <col min="35" max="35" width="29.85546875" customWidth="1"/>
    <col min="36" max="36" width="22.85546875" customWidth="1"/>
    <col min="37" max="37" width="21.5703125" customWidth="1"/>
    <col min="38" max="38" width="24.28515625" customWidth="1"/>
    <col min="39" max="39" width="16" customWidth="1"/>
    <col min="41" max="41" width="26.85546875" customWidth="1"/>
    <col min="42" max="42" width="35.85546875" customWidth="1"/>
    <col min="43" max="43" width="27.28515625" customWidth="1"/>
    <col min="44" max="44" width="44" customWidth="1"/>
    <col min="45" max="45" width="21" customWidth="1"/>
    <col min="46" max="46" width="35.28515625" customWidth="1"/>
    <col min="47" max="47" width="30.7109375" customWidth="1"/>
    <col min="48" max="48" width="34.42578125" customWidth="1"/>
    <col min="49" max="49" width="48.5703125" customWidth="1"/>
    <col min="50" max="50" width="24.140625" customWidth="1"/>
    <col min="51" max="51" width="37.140625" customWidth="1"/>
    <col min="52" max="52" width="28.5703125" customWidth="1"/>
    <col min="53" max="53" width="21.140625" customWidth="1"/>
    <col min="54" max="54" width="22.42578125" customWidth="1"/>
    <col min="55" max="55" width="48.42578125" customWidth="1"/>
    <col min="56" max="56" width="31.140625" customWidth="1"/>
    <col min="57" max="57" width="30.28515625" customWidth="1"/>
    <col min="58" max="58" width="34" customWidth="1"/>
    <col min="59" max="59" width="38.5703125" customWidth="1"/>
    <col min="60" max="60" width="43" customWidth="1"/>
    <col min="61" max="61" width="38.140625" customWidth="1"/>
    <col min="62" max="62" width="48.5703125" customWidth="1"/>
    <col min="63" max="63" width="38.42578125" customWidth="1"/>
    <col min="64" max="64" width="29.85546875" customWidth="1"/>
    <col min="65" max="65" width="29.140625" customWidth="1"/>
    <col min="66" max="67" width="38.28515625" customWidth="1"/>
    <col min="68" max="68" width="27.85546875" customWidth="1"/>
    <col min="69" max="69" width="37.140625" customWidth="1"/>
    <col min="70" max="70" width="40.85546875" customWidth="1"/>
    <col min="71" max="71" width="25.85546875" customWidth="1"/>
    <col min="72" max="72" width="22.7109375" customWidth="1"/>
    <col min="73" max="73" width="15.85546875" customWidth="1"/>
    <col min="74" max="74" width="29.7109375" customWidth="1"/>
    <col min="75" max="75" width="32.28515625" customWidth="1"/>
    <col min="76" max="76" width="25.85546875" customWidth="1"/>
    <col min="77" max="77" width="16.5703125" customWidth="1"/>
    <col min="78" max="78" width="25.85546875" customWidth="1"/>
    <col min="79" max="79" width="23.7109375" customWidth="1"/>
    <col min="80" max="80" width="28.85546875" customWidth="1"/>
    <col min="81" max="81" width="36.42578125" customWidth="1"/>
    <col min="82" max="82" width="29.85546875" customWidth="1"/>
    <col min="83" max="83" width="35" customWidth="1"/>
    <col min="85" max="85" width="26.85546875" customWidth="1"/>
    <col min="86" max="86" width="35.85546875" customWidth="1"/>
    <col min="87" max="87" width="27.28515625" customWidth="1"/>
    <col min="88" max="88" width="44" customWidth="1"/>
    <col min="89" max="89" width="21" customWidth="1"/>
    <col min="90" max="90" width="35.28515625" customWidth="1"/>
    <col min="91" max="91" width="30.7109375" customWidth="1"/>
    <col min="92" max="92" width="34.42578125" customWidth="1"/>
    <col min="93" max="93" width="48.5703125" customWidth="1"/>
    <col min="94" max="94" width="24.140625" customWidth="1"/>
    <col min="95" max="95" width="37.140625" customWidth="1"/>
    <col min="96" max="96" width="28.5703125" customWidth="1"/>
    <col min="97" max="97" width="21.140625" customWidth="1"/>
    <col min="98" max="98" width="22.42578125" customWidth="1"/>
    <col min="99" max="99" width="48.42578125" customWidth="1"/>
    <col min="100" max="100" width="31.140625" customWidth="1"/>
    <col min="101" max="101" width="30.28515625" customWidth="1"/>
    <col min="102" max="102" width="34" customWidth="1"/>
    <col min="103" max="103" width="38.5703125" customWidth="1"/>
    <col min="104" max="104" width="43" customWidth="1"/>
    <col min="105" max="105" width="38.140625" customWidth="1"/>
    <col min="106" max="106" width="48.5703125" customWidth="1"/>
    <col min="107" max="107" width="38.42578125" customWidth="1"/>
    <col min="108" max="108" width="29.85546875" customWidth="1"/>
    <col min="109" max="109" width="29.140625" customWidth="1"/>
    <col min="110" max="111" width="38.28515625" customWidth="1"/>
    <col min="112" max="112" width="27.85546875" customWidth="1"/>
    <col min="113" max="113" width="37.140625" customWidth="1"/>
    <col min="114" max="114" width="40.85546875" customWidth="1"/>
    <col min="115" max="115" width="25.85546875" customWidth="1"/>
    <col min="116" max="116" width="22.7109375" customWidth="1"/>
    <col min="117" max="117" width="15.85546875" customWidth="1"/>
    <col min="118" max="118" width="29.7109375" customWidth="1"/>
    <col min="119" max="119" width="32.28515625" customWidth="1"/>
    <col min="120" max="120" width="25.85546875" customWidth="1"/>
    <col min="121" max="121" width="16.5703125" customWidth="1"/>
    <col min="122" max="122" width="25.85546875" customWidth="1"/>
    <col min="123" max="123" width="23.7109375" customWidth="1"/>
    <col min="124" max="124" width="28.85546875" customWidth="1"/>
    <col min="125" max="125" width="36.42578125" customWidth="1"/>
    <col min="126" max="126" width="29.85546875" customWidth="1"/>
    <col min="127" max="127" width="35" customWidth="1"/>
    <col min="128" max="128" width="26.85546875" customWidth="1"/>
    <col min="129" max="129" width="35.85546875" customWidth="1"/>
    <col min="130" max="130" width="27.28515625" customWidth="1"/>
    <col min="131" max="131" width="44" customWidth="1"/>
    <col min="132" max="132" width="21" customWidth="1"/>
    <col min="133" max="133" width="35.28515625" customWidth="1"/>
    <col min="134" max="134" width="30.7109375" customWidth="1"/>
    <col min="135" max="135" width="34.42578125" customWidth="1"/>
    <col min="136" max="136" width="48.5703125" customWidth="1"/>
    <col min="137" max="137" width="31.5703125" customWidth="1"/>
    <col min="138" max="138" width="37.140625" customWidth="1"/>
    <col min="139" max="139" width="28.5703125" customWidth="1"/>
    <col min="140" max="140" width="21.140625" customWidth="1"/>
    <col min="141" max="141" width="22.42578125" customWidth="1"/>
    <col min="142" max="142" width="48.42578125" customWidth="1"/>
    <col min="143" max="143" width="31.140625" customWidth="1"/>
    <col min="144" max="144" width="30.28515625" customWidth="1"/>
    <col min="145" max="145" width="34" customWidth="1"/>
    <col min="146" max="146" width="38.5703125" customWidth="1"/>
    <col min="147" max="147" width="43" customWidth="1"/>
    <col min="148" max="148" width="38.140625" customWidth="1"/>
    <col min="149" max="149" width="48.5703125" customWidth="1"/>
    <col min="150" max="150" width="38.42578125" customWidth="1"/>
    <col min="151" max="151" width="29.85546875" customWidth="1"/>
    <col min="152" max="152" width="29.140625" customWidth="1"/>
    <col min="153" max="154" width="38.28515625" customWidth="1"/>
    <col min="155" max="155" width="27.85546875" customWidth="1"/>
    <col min="156" max="156" width="37.140625" customWidth="1"/>
    <col min="157" max="157" width="40.85546875" customWidth="1"/>
    <col min="158" max="158" width="25.85546875" customWidth="1"/>
    <col min="159" max="159" width="15.85546875" customWidth="1"/>
    <col min="160" max="160" width="29.7109375" customWidth="1"/>
    <col min="161" max="161" width="32.28515625" customWidth="1"/>
    <col min="162" max="162" width="16.5703125" customWidth="1"/>
    <col min="163" max="163" width="25.85546875" customWidth="1"/>
    <col min="164" max="164" width="23.7109375" customWidth="1"/>
    <col min="165" max="165" width="28.85546875" customWidth="1"/>
    <col min="166" max="166" width="36.42578125" customWidth="1"/>
    <col min="167" max="167" width="29.85546875" customWidth="1"/>
    <col min="168" max="168" width="35" customWidth="1"/>
    <col min="170" max="170" width="26.85546875" customWidth="1"/>
    <col min="171" max="171" width="35.85546875" customWidth="1"/>
    <col min="172" max="172" width="27.28515625" customWidth="1"/>
    <col min="173" max="173" width="44" customWidth="1"/>
    <col min="174" max="174" width="21" customWidth="1"/>
    <col min="175" max="175" width="35.28515625" customWidth="1"/>
    <col min="176" max="176" width="30.7109375" customWidth="1"/>
    <col min="177" max="177" width="34.42578125" customWidth="1"/>
    <col min="178" max="178" width="48.5703125" customWidth="1"/>
    <col min="179" max="179" width="34.5703125" customWidth="1"/>
    <col min="180" max="180" width="37.140625" customWidth="1"/>
    <col min="181" max="181" width="28.5703125" customWidth="1"/>
    <col min="182" max="182" width="21.140625" customWidth="1"/>
    <col min="183" max="183" width="22.42578125" customWidth="1"/>
    <col min="184" max="184" width="48.42578125" customWidth="1"/>
    <col min="185" max="185" width="31.140625" customWidth="1"/>
    <col min="186" max="186" width="30.28515625" customWidth="1"/>
    <col min="187" max="187" width="34" customWidth="1"/>
    <col min="188" max="188" width="38.5703125" customWidth="1"/>
    <col min="189" max="189" width="43" customWidth="1"/>
    <col min="190" max="190" width="38.140625" customWidth="1"/>
    <col min="191" max="191" width="48.5703125" customWidth="1"/>
    <col min="192" max="192" width="38.42578125" customWidth="1"/>
    <col min="193" max="193" width="29.85546875" customWidth="1"/>
    <col min="194" max="194" width="29.140625" customWidth="1"/>
    <col min="195" max="196" width="38.28515625" customWidth="1"/>
    <col min="197" max="197" width="27.85546875" customWidth="1"/>
    <col min="198" max="198" width="46.5703125" customWidth="1"/>
    <col min="199" max="199" width="37.140625" customWidth="1"/>
    <col min="200" max="200" width="40.85546875" customWidth="1"/>
    <col min="201" max="201" width="25.85546875" customWidth="1"/>
    <col min="202" max="202" width="15.85546875" customWidth="1"/>
    <col min="203" max="203" width="29.7109375" customWidth="1"/>
    <col min="204" max="204" width="32.28515625" customWidth="1"/>
    <col min="205" max="205" width="16.5703125" customWidth="1"/>
    <col min="206" max="206" width="25.85546875" customWidth="1"/>
    <col min="207" max="207" width="23.7109375" customWidth="1"/>
    <col min="208" max="208" width="28.85546875" customWidth="1"/>
    <col min="209" max="209" width="36.42578125" customWidth="1"/>
    <col min="210" max="210" width="29.85546875" customWidth="1"/>
    <col min="211" max="211" width="35" customWidth="1"/>
    <col min="213" max="213" width="26.85546875" customWidth="1"/>
    <col min="214" max="214" width="35.85546875" customWidth="1"/>
    <col min="215" max="215" width="27.28515625" customWidth="1"/>
    <col min="216" max="216" width="44" customWidth="1"/>
    <col min="217" max="217" width="21" customWidth="1"/>
    <col min="218" max="218" width="35.28515625" customWidth="1"/>
    <col min="219" max="219" width="30.7109375" customWidth="1"/>
    <col min="220" max="220" width="34.42578125" customWidth="1"/>
    <col min="221" max="221" width="48.5703125" customWidth="1"/>
    <col min="222" max="222" width="37" customWidth="1"/>
    <col min="223" max="223" width="37.140625" customWidth="1"/>
    <col min="224" max="224" width="28.5703125" customWidth="1"/>
    <col min="225" max="225" width="21.140625" customWidth="1"/>
    <col min="226" max="226" width="22.42578125" customWidth="1"/>
    <col min="227" max="227" width="48.42578125" customWidth="1"/>
    <col min="228" max="228" width="31.140625" customWidth="1"/>
    <col min="229" max="229" width="30.28515625" customWidth="1"/>
    <col min="230" max="230" width="34" customWidth="1"/>
    <col min="231" max="231" width="38.5703125" customWidth="1"/>
    <col min="232" max="232" width="43" customWidth="1"/>
    <col min="233" max="233" width="38.140625" customWidth="1"/>
    <col min="234" max="234" width="48.5703125" customWidth="1"/>
    <col min="235" max="235" width="38.42578125" customWidth="1"/>
    <col min="236" max="236" width="29.85546875" customWidth="1"/>
    <col min="237" max="237" width="29.140625" customWidth="1"/>
    <col min="238" max="239" width="38.28515625" customWidth="1"/>
    <col min="240" max="240" width="27.85546875" customWidth="1"/>
    <col min="241" max="241" width="37.140625" customWidth="1"/>
    <col min="242" max="242" width="40.85546875" customWidth="1"/>
    <col min="243" max="243" width="25.85546875" customWidth="1"/>
    <col min="244" max="244" width="22.7109375" customWidth="1"/>
    <col min="245" max="245" width="15.85546875" customWidth="1"/>
    <col min="246" max="246" width="29.7109375" customWidth="1"/>
    <col min="247" max="247" width="32.28515625" customWidth="1"/>
    <col min="248" max="248" width="25.85546875" customWidth="1"/>
    <col min="249" max="249" width="16.5703125" customWidth="1"/>
    <col min="250" max="250" width="25.85546875" customWidth="1"/>
    <col min="251" max="251" width="23.7109375" customWidth="1"/>
    <col min="252" max="252" width="28.85546875" customWidth="1"/>
    <col min="253" max="253" width="36.42578125" customWidth="1"/>
    <col min="254" max="254" width="29.85546875" customWidth="1"/>
    <col min="255" max="255" width="35" customWidth="1"/>
  </cols>
  <sheetData>
    <row r="1" spans="1:30">
      <c r="F1" s="15" t="s">
        <v>0</v>
      </c>
      <c r="G1" s="16" t="s">
        <v>1</v>
      </c>
    </row>
    <row r="2" spans="1:30">
      <c r="A2" s="15" t="s">
        <v>0</v>
      </c>
      <c r="B2" s="16" t="s">
        <v>1</v>
      </c>
      <c r="F2" s="15" t="s">
        <v>63</v>
      </c>
      <c r="G2" s="16" t="s">
        <v>64</v>
      </c>
    </row>
    <row r="3" spans="1:30">
      <c r="A3" s="15" t="s">
        <v>63</v>
      </c>
      <c r="B3" s="16" t="s">
        <v>64</v>
      </c>
    </row>
    <row r="4" spans="1:30">
      <c r="F4" s="15" t="s">
        <v>4</v>
      </c>
      <c r="G4" s="15" t="s">
        <v>4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>
      <c r="A5" s="15" t="s">
        <v>4</v>
      </c>
      <c r="B5" s="15" t="s">
        <v>4</v>
      </c>
      <c r="C5" s="16"/>
      <c r="D5" s="16"/>
      <c r="F5" s="16"/>
      <c r="G5" s="16" t="s">
        <v>300</v>
      </c>
      <c r="H5" s="16"/>
      <c r="I5" s="16"/>
      <c r="J5" s="16" t="s">
        <v>301</v>
      </c>
      <c r="K5" s="16"/>
      <c r="L5" s="16"/>
      <c r="M5" s="16" t="s">
        <v>302</v>
      </c>
      <c r="N5" s="16"/>
      <c r="O5" s="16"/>
      <c r="P5" s="16" t="s">
        <v>303</v>
      </c>
      <c r="Q5" s="16"/>
      <c r="R5" s="16"/>
      <c r="S5" s="16" t="s">
        <v>304</v>
      </c>
      <c r="T5" s="16"/>
      <c r="U5" s="16"/>
      <c r="V5" s="16" t="s">
        <v>305</v>
      </c>
      <c r="W5" s="16"/>
      <c r="X5" s="16"/>
      <c r="Y5" s="16" t="s">
        <v>306</v>
      </c>
      <c r="Z5" s="16"/>
      <c r="AA5" s="16"/>
      <c r="AB5" s="16" t="s">
        <v>307</v>
      </c>
      <c r="AC5" s="16"/>
      <c r="AD5" s="16"/>
    </row>
    <row r="6" spans="1:30" s="8" customFormat="1" ht="45">
      <c r="A6" s="42" t="s">
        <v>211</v>
      </c>
      <c r="B6" s="28" t="s">
        <v>308</v>
      </c>
      <c r="C6" s="28" t="s">
        <v>309</v>
      </c>
      <c r="D6" s="28" t="s">
        <v>310</v>
      </c>
      <c r="F6" s="42" t="s">
        <v>211</v>
      </c>
      <c r="G6" s="28" t="s">
        <v>308</v>
      </c>
      <c r="H6" s="28" t="s">
        <v>309</v>
      </c>
      <c r="I6" s="28" t="s">
        <v>311</v>
      </c>
      <c r="J6" s="28" t="s">
        <v>308</v>
      </c>
      <c r="K6" s="28" t="s">
        <v>309</v>
      </c>
      <c r="L6" s="28" t="s">
        <v>311</v>
      </c>
      <c r="M6" s="28" t="s">
        <v>308</v>
      </c>
      <c r="N6" s="28" t="s">
        <v>309</v>
      </c>
      <c r="O6" s="28" t="s">
        <v>311</v>
      </c>
      <c r="P6" s="28" t="s">
        <v>308</v>
      </c>
      <c r="Q6" s="28" t="s">
        <v>309</v>
      </c>
      <c r="R6" s="28" t="s">
        <v>311</v>
      </c>
      <c r="S6" s="28" t="s">
        <v>308</v>
      </c>
      <c r="T6" s="28" t="s">
        <v>309</v>
      </c>
      <c r="U6" s="28" t="s">
        <v>311</v>
      </c>
      <c r="V6" s="28" t="s">
        <v>308</v>
      </c>
      <c r="W6" s="28" t="s">
        <v>309</v>
      </c>
      <c r="X6" s="28" t="s">
        <v>311</v>
      </c>
      <c r="Y6" s="28" t="s">
        <v>308</v>
      </c>
      <c r="Z6" s="28" t="s">
        <v>309</v>
      </c>
      <c r="AA6" s="28" t="s">
        <v>311</v>
      </c>
      <c r="AB6" s="28" t="s">
        <v>308</v>
      </c>
      <c r="AC6" s="28" t="s">
        <v>309</v>
      </c>
      <c r="AD6" s="28" t="s">
        <v>311</v>
      </c>
    </row>
    <row r="7" spans="1:30">
      <c r="A7" s="18" t="s">
        <v>281</v>
      </c>
      <c r="B7" s="19">
        <v>598266</v>
      </c>
      <c r="C7" s="19"/>
      <c r="D7" s="19">
        <v>15393288.07</v>
      </c>
      <c r="F7" s="18" t="s">
        <v>281</v>
      </c>
      <c r="G7" s="19">
        <v>474104</v>
      </c>
      <c r="H7" s="19"/>
      <c r="I7" s="19">
        <v>11148028</v>
      </c>
      <c r="J7" s="19">
        <v>55152</v>
      </c>
      <c r="K7" s="19"/>
      <c r="L7" s="19">
        <v>1918507.57</v>
      </c>
      <c r="M7" s="19">
        <v>33225</v>
      </c>
      <c r="N7" s="19"/>
      <c r="O7" s="19">
        <v>1195292.3899999999</v>
      </c>
      <c r="P7" s="19">
        <v>23025</v>
      </c>
      <c r="Q7" s="19"/>
      <c r="R7" s="19">
        <v>903640.43</v>
      </c>
      <c r="S7" s="19">
        <v>8194</v>
      </c>
      <c r="T7" s="19"/>
      <c r="U7" s="19">
        <v>163942.79</v>
      </c>
      <c r="V7" s="19">
        <v>3000</v>
      </c>
      <c r="W7" s="19"/>
      <c r="X7" s="19">
        <v>45664.22</v>
      </c>
      <c r="Y7" s="19">
        <v>997</v>
      </c>
      <c r="Z7" s="19"/>
      <c r="AA7" s="19">
        <v>15343.47</v>
      </c>
      <c r="AB7" s="19">
        <v>569</v>
      </c>
      <c r="AC7" s="19"/>
      <c r="AD7" s="19">
        <v>2869.2</v>
      </c>
    </row>
    <row r="8" spans="1:30">
      <c r="A8" s="18" t="s">
        <v>76</v>
      </c>
      <c r="B8" s="19">
        <v>686438</v>
      </c>
      <c r="C8" s="19">
        <v>155133131.24999997</v>
      </c>
      <c r="D8" s="19">
        <v>41103923.680000007</v>
      </c>
      <c r="F8" s="18" t="s">
        <v>76</v>
      </c>
      <c r="G8" s="19">
        <v>475465</v>
      </c>
      <c r="H8" s="19">
        <v>109502748.92</v>
      </c>
      <c r="I8" s="19">
        <v>24274465.390000001</v>
      </c>
      <c r="J8" s="19">
        <v>93573</v>
      </c>
      <c r="K8" s="19">
        <v>19467179.25</v>
      </c>
      <c r="L8" s="19">
        <v>7273887.5700000003</v>
      </c>
      <c r="M8" s="19">
        <v>54188</v>
      </c>
      <c r="N8" s="19">
        <v>12146661.77</v>
      </c>
      <c r="O8" s="19">
        <v>4412181.54</v>
      </c>
      <c r="P8" s="19">
        <v>46879</v>
      </c>
      <c r="Q8" s="19">
        <v>10699692.439999999</v>
      </c>
      <c r="R8" s="19">
        <v>4116537.09</v>
      </c>
      <c r="S8" s="19">
        <v>12560</v>
      </c>
      <c r="T8" s="19">
        <v>2652694.4700000002</v>
      </c>
      <c r="U8" s="19">
        <v>825839.91</v>
      </c>
      <c r="V8" s="19">
        <v>2841</v>
      </c>
      <c r="W8" s="19">
        <v>550775.89</v>
      </c>
      <c r="X8" s="19">
        <v>172311.88</v>
      </c>
      <c r="Y8" s="19">
        <v>641</v>
      </c>
      <c r="Z8" s="19">
        <v>85986.79</v>
      </c>
      <c r="AA8" s="19">
        <v>20358.310000000001</v>
      </c>
      <c r="AB8" s="19">
        <v>291</v>
      </c>
      <c r="AC8" s="19">
        <v>27391.72</v>
      </c>
      <c r="AD8" s="19">
        <v>8341.99</v>
      </c>
    </row>
    <row r="9" spans="1:30">
      <c r="A9" s="18" t="s">
        <v>77</v>
      </c>
      <c r="B9" s="19">
        <v>253375</v>
      </c>
      <c r="C9" s="19">
        <v>377429340.71000004</v>
      </c>
      <c r="D9" s="19">
        <v>28004063.169999998</v>
      </c>
      <c r="F9" s="18" t="s">
        <v>77</v>
      </c>
      <c r="G9" s="19">
        <v>178468</v>
      </c>
      <c r="H9" s="19">
        <v>265310259.75999999</v>
      </c>
      <c r="I9" s="19">
        <v>15208194.66</v>
      </c>
      <c r="J9" s="19">
        <v>28821</v>
      </c>
      <c r="K9" s="19">
        <v>42756730.079999998</v>
      </c>
      <c r="L9" s="19">
        <v>5619871.3600000003</v>
      </c>
      <c r="M9" s="19">
        <v>21204</v>
      </c>
      <c r="N9" s="19">
        <v>31839200.039999999</v>
      </c>
      <c r="O9" s="19">
        <v>3235874.15</v>
      </c>
      <c r="P9" s="19">
        <v>19157</v>
      </c>
      <c r="Q9" s="19">
        <v>28902572.460000001</v>
      </c>
      <c r="R9" s="19">
        <v>3153981.98</v>
      </c>
      <c r="S9" s="19">
        <v>4696</v>
      </c>
      <c r="T9" s="19">
        <v>7065973.4100000001</v>
      </c>
      <c r="U9" s="19">
        <v>667306.31000000006</v>
      </c>
      <c r="V9" s="19">
        <v>848</v>
      </c>
      <c r="W9" s="19">
        <v>1283782.68</v>
      </c>
      <c r="X9" s="19">
        <v>100116.29</v>
      </c>
      <c r="Y9" s="19">
        <v>135</v>
      </c>
      <c r="Z9" s="19">
        <v>202403.23</v>
      </c>
      <c r="AA9" s="19">
        <v>13022.77</v>
      </c>
      <c r="AB9" s="19">
        <v>46</v>
      </c>
      <c r="AC9" s="19">
        <v>68419.05</v>
      </c>
      <c r="AD9" s="19">
        <v>5695.65</v>
      </c>
    </row>
    <row r="10" spans="1:30">
      <c r="A10" s="18" t="s">
        <v>78</v>
      </c>
      <c r="B10" s="19">
        <v>253331</v>
      </c>
      <c r="C10" s="19">
        <v>626966720.44999981</v>
      </c>
      <c r="D10" s="19">
        <v>33630579.790000007</v>
      </c>
      <c r="F10" s="18" t="s">
        <v>78</v>
      </c>
      <c r="G10" s="19">
        <v>177190</v>
      </c>
      <c r="H10" s="19">
        <v>437949575.81999999</v>
      </c>
      <c r="I10" s="19">
        <v>17930121.850000001</v>
      </c>
      <c r="J10" s="19">
        <v>27482</v>
      </c>
      <c r="K10" s="19">
        <v>68473062.640000001</v>
      </c>
      <c r="L10" s="19">
        <v>6652614.4500000002</v>
      </c>
      <c r="M10" s="19">
        <v>22019</v>
      </c>
      <c r="N10" s="19">
        <v>54576313.039999999</v>
      </c>
      <c r="O10" s="19">
        <v>3880681.35</v>
      </c>
      <c r="P10" s="19">
        <v>20742</v>
      </c>
      <c r="Q10" s="19">
        <v>51401737.140000001</v>
      </c>
      <c r="R10" s="19">
        <v>4103050.13</v>
      </c>
      <c r="S10" s="19">
        <v>4872</v>
      </c>
      <c r="T10" s="19">
        <v>12020135.42</v>
      </c>
      <c r="U10" s="19">
        <v>882756.17</v>
      </c>
      <c r="V10" s="19">
        <v>869</v>
      </c>
      <c r="W10" s="19">
        <v>2152350.56</v>
      </c>
      <c r="X10" s="19">
        <v>157390.32999999999</v>
      </c>
      <c r="Y10" s="19">
        <v>113</v>
      </c>
      <c r="Z10" s="19">
        <v>284043.55</v>
      </c>
      <c r="AA10" s="19">
        <v>17554.77</v>
      </c>
      <c r="AB10" s="19">
        <v>44</v>
      </c>
      <c r="AC10" s="19">
        <v>109502.28</v>
      </c>
      <c r="AD10" s="19">
        <v>6410.74</v>
      </c>
    </row>
    <row r="11" spans="1:30">
      <c r="A11" s="18" t="s">
        <v>79</v>
      </c>
      <c r="B11" s="19">
        <v>236111</v>
      </c>
      <c r="C11" s="19">
        <v>832864216.44000006</v>
      </c>
      <c r="D11" s="19">
        <v>36599084.880000003</v>
      </c>
      <c r="F11" s="18" t="s">
        <v>79</v>
      </c>
      <c r="G11" s="19">
        <v>164492</v>
      </c>
      <c r="H11" s="19">
        <v>581523490.13</v>
      </c>
      <c r="I11" s="19">
        <v>19301628.98</v>
      </c>
      <c r="J11" s="19">
        <v>25839</v>
      </c>
      <c r="K11" s="19">
        <v>90656567.109999999</v>
      </c>
      <c r="L11" s="19">
        <v>7091661.29</v>
      </c>
      <c r="M11" s="19">
        <v>21251</v>
      </c>
      <c r="N11" s="19">
        <v>74599296.480000004</v>
      </c>
      <c r="O11" s="19">
        <v>4343821.5</v>
      </c>
      <c r="P11" s="19">
        <v>19280</v>
      </c>
      <c r="Q11" s="19">
        <v>67689733.140000001</v>
      </c>
      <c r="R11" s="19">
        <v>4590546.88</v>
      </c>
      <c r="S11" s="19">
        <v>4428</v>
      </c>
      <c r="T11" s="19">
        <v>15516990.140000001</v>
      </c>
      <c r="U11" s="19">
        <v>1079681.8500000001</v>
      </c>
      <c r="V11" s="19">
        <v>706</v>
      </c>
      <c r="W11" s="19">
        <v>2479264.94</v>
      </c>
      <c r="X11" s="19">
        <v>166998.24</v>
      </c>
      <c r="Y11" s="19">
        <v>89</v>
      </c>
      <c r="Z11" s="19">
        <v>310390.28999999998</v>
      </c>
      <c r="AA11" s="19">
        <v>19596.71</v>
      </c>
      <c r="AB11" s="19">
        <v>26</v>
      </c>
      <c r="AC11" s="19">
        <v>88484.21</v>
      </c>
      <c r="AD11" s="19">
        <v>5149.43</v>
      </c>
    </row>
    <row r="12" spans="1:30">
      <c r="A12" s="18" t="s">
        <v>80</v>
      </c>
      <c r="B12" s="19">
        <v>336093</v>
      </c>
      <c r="C12" s="19">
        <v>1507400668.5</v>
      </c>
      <c r="D12" s="19">
        <v>37192688.529999994</v>
      </c>
      <c r="F12" s="18" t="s">
        <v>80</v>
      </c>
      <c r="G12" s="19">
        <v>257943</v>
      </c>
      <c r="H12" s="19">
        <v>1156658907.1700001</v>
      </c>
      <c r="I12" s="19">
        <v>19367449.710000001</v>
      </c>
      <c r="J12" s="19">
        <v>32847</v>
      </c>
      <c r="K12" s="19">
        <v>147483447.03999999</v>
      </c>
      <c r="L12" s="19">
        <v>7000936.4800000004</v>
      </c>
      <c r="M12" s="19">
        <v>21079</v>
      </c>
      <c r="N12" s="19">
        <v>94583291.840000004</v>
      </c>
      <c r="O12" s="19">
        <v>4567318.2</v>
      </c>
      <c r="P12" s="19">
        <v>19281</v>
      </c>
      <c r="Q12" s="19">
        <v>86527461.420000002</v>
      </c>
      <c r="R12" s="19">
        <v>4908265.09</v>
      </c>
      <c r="S12" s="19">
        <v>4131</v>
      </c>
      <c r="T12" s="19">
        <v>18511691.280000001</v>
      </c>
      <c r="U12" s="19">
        <v>1139322.79</v>
      </c>
      <c r="V12" s="19">
        <v>714</v>
      </c>
      <c r="W12" s="19">
        <v>3196023.91</v>
      </c>
      <c r="X12" s="19">
        <v>186728.31</v>
      </c>
      <c r="Y12" s="19">
        <v>83</v>
      </c>
      <c r="Z12" s="19">
        <v>372486.52</v>
      </c>
      <c r="AA12" s="19">
        <v>19767.73</v>
      </c>
      <c r="AB12" s="19">
        <v>15</v>
      </c>
      <c r="AC12" s="19">
        <v>67359.320000000007</v>
      </c>
      <c r="AD12" s="19">
        <v>2900.22</v>
      </c>
    </row>
    <row r="13" spans="1:30">
      <c r="A13" s="18" t="s">
        <v>81</v>
      </c>
      <c r="B13" s="19">
        <v>272897</v>
      </c>
      <c r="C13" s="19">
        <v>1497763892.1400001</v>
      </c>
      <c r="D13" s="19">
        <v>40083941.810000002</v>
      </c>
      <c r="F13" s="18" t="s">
        <v>81</v>
      </c>
      <c r="G13" s="19">
        <v>198794</v>
      </c>
      <c r="H13" s="19">
        <v>1089511880.6800001</v>
      </c>
      <c r="I13" s="19">
        <v>20872142.300000001</v>
      </c>
      <c r="J13" s="19">
        <v>33997</v>
      </c>
      <c r="K13" s="19">
        <v>188030420.88</v>
      </c>
      <c r="L13" s="19">
        <v>7605863.9800000004</v>
      </c>
      <c r="M13" s="19">
        <v>18813</v>
      </c>
      <c r="N13" s="19">
        <v>103313507.54000001</v>
      </c>
      <c r="O13" s="19">
        <v>4841273.1100000003</v>
      </c>
      <c r="P13" s="19">
        <v>17062</v>
      </c>
      <c r="Q13" s="19">
        <v>93714180.989999995</v>
      </c>
      <c r="R13" s="19">
        <v>5336253.3099999996</v>
      </c>
      <c r="S13" s="19">
        <v>3559</v>
      </c>
      <c r="T13" s="19">
        <v>19511545.620000001</v>
      </c>
      <c r="U13" s="19">
        <v>1213054.6499999999</v>
      </c>
      <c r="V13" s="19">
        <v>574</v>
      </c>
      <c r="W13" s="19">
        <v>3144952.39</v>
      </c>
      <c r="X13" s="19">
        <v>191515.67</v>
      </c>
      <c r="Y13" s="19">
        <v>78</v>
      </c>
      <c r="Z13" s="19">
        <v>426489.2</v>
      </c>
      <c r="AA13" s="19">
        <v>21862.47</v>
      </c>
      <c r="AB13" s="19">
        <v>20</v>
      </c>
      <c r="AC13" s="19">
        <v>110914.84</v>
      </c>
      <c r="AD13" s="19">
        <v>1976.32</v>
      </c>
    </row>
    <row r="14" spans="1:30">
      <c r="A14" s="18" t="s">
        <v>82</v>
      </c>
      <c r="B14" s="19">
        <v>285437</v>
      </c>
      <c r="C14" s="19">
        <v>1849511779.3899999</v>
      </c>
      <c r="D14" s="19">
        <v>40334398.560000002</v>
      </c>
      <c r="F14" s="18" t="s">
        <v>82</v>
      </c>
      <c r="G14" s="19">
        <v>212311</v>
      </c>
      <c r="H14" s="19">
        <v>1374316566.21</v>
      </c>
      <c r="I14" s="19">
        <v>20499057.550000001</v>
      </c>
      <c r="J14" s="19">
        <v>34598</v>
      </c>
      <c r="K14" s="19">
        <v>224720879.11000001</v>
      </c>
      <c r="L14" s="19">
        <v>7780290.1299999999</v>
      </c>
      <c r="M14" s="19">
        <v>18451</v>
      </c>
      <c r="N14" s="19">
        <v>120009167.91</v>
      </c>
      <c r="O14" s="19">
        <v>5002217.03</v>
      </c>
      <c r="P14" s="19">
        <v>16186</v>
      </c>
      <c r="Q14" s="19">
        <v>105211205.04000001</v>
      </c>
      <c r="R14" s="19">
        <v>5536495.5300000003</v>
      </c>
      <c r="S14" s="19">
        <v>3297</v>
      </c>
      <c r="T14" s="19">
        <v>21397779.120000001</v>
      </c>
      <c r="U14" s="19">
        <v>1288806.18</v>
      </c>
      <c r="V14" s="19">
        <v>510</v>
      </c>
      <c r="W14" s="19">
        <v>3307565.41</v>
      </c>
      <c r="X14" s="19">
        <v>204566.82</v>
      </c>
      <c r="Y14" s="19">
        <v>62</v>
      </c>
      <c r="Z14" s="19">
        <v>404585.31</v>
      </c>
      <c r="AA14" s="19">
        <v>17701.95</v>
      </c>
      <c r="AB14" s="19">
        <v>22</v>
      </c>
      <c r="AC14" s="19">
        <v>144031.28</v>
      </c>
      <c r="AD14" s="19">
        <v>5263.37</v>
      </c>
    </row>
    <row r="15" spans="1:30">
      <c r="A15" s="18" t="s">
        <v>83</v>
      </c>
      <c r="B15" s="19">
        <v>233326</v>
      </c>
      <c r="C15" s="19">
        <v>1747626200.8900001</v>
      </c>
      <c r="D15" s="19">
        <v>41398036.890000001</v>
      </c>
      <c r="F15" s="18" t="s">
        <v>83</v>
      </c>
      <c r="G15" s="19">
        <v>155674</v>
      </c>
      <c r="H15" s="19">
        <v>1164671299.0599999</v>
      </c>
      <c r="I15" s="19">
        <v>20974014.760000002</v>
      </c>
      <c r="J15" s="19">
        <v>38783</v>
      </c>
      <c r="K15" s="19">
        <v>291498797.13999999</v>
      </c>
      <c r="L15" s="19">
        <v>8008686.2599999998</v>
      </c>
      <c r="M15" s="19">
        <v>18413</v>
      </c>
      <c r="N15" s="19">
        <v>138101427.34999999</v>
      </c>
      <c r="O15" s="19">
        <v>5163991.05</v>
      </c>
      <c r="P15" s="19">
        <v>16613</v>
      </c>
      <c r="Q15" s="19">
        <v>124559641.72</v>
      </c>
      <c r="R15" s="19">
        <v>5660268.25</v>
      </c>
      <c r="S15" s="19">
        <v>3285</v>
      </c>
      <c r="T15" s="19">
        <v>24619373.93</v>
      </c>
      <c r="U15" s="19">
        <v>1336787.3799999999</v>
      </c>
      <c r="V15" s="19">
        <v>487</v>
      </c>
      <c r="W15" s="19">
        <v>3646518.05</v>
      </c>
      <c r="X15" s="19">
        <v>222626.07</v>
      </c>
      <c r="Y15" s="19">
        <v>56</v>
      </c>
      <c r="Z15" s="19">
        <v>416353.88</v>
      </c>
      <c r="AA15" s="19">
        <v>22044.97</v>
      </c>
      <c r="AB15" s="19">
        <v>15</v>
      </c>
      <c r="AC15" s="19">
        <v>112789.75999999999</v>
      </c>
      <c r="AD15" s="19">
        <v>9618.15</v>
      </c>
    </row>
    <row r="16" spans="1:30">
      <c r="A16" s="18" t="s">
        <v>84</v>
      </c>
      <c r="B16" s="19">
        <v>217287</v>
      </c>
      <c r="C16" s="19">
        <v>1845193402.0200002</v>
      </c>
      <c r="D16" s="19">
        <v>41206460.370000005</v>
      </c>
      <c r="F16" s="18" t="s">
        <v>84</v>
      </c>
      <c r="G16" s="19">
        <v>128598</v>
      </c>
      <c r="H16" s="19">
        <v>1091387957.45</v>
      </c>
      <c r="I16" s="19">
        <v>20365619.52</v>
      </c>
      <c r="J16" s="19">
        <v>50902</v>
      </c>
      <c r="K16" s="19">
        <v>432736622.88999999</v>
      </c>
      <c r="L16" s="19">
        <v>8260759.5499999998</v>
      </c>
      <c r="M16" s="19">
        <v>18214</v>
      </c>
      <c r="N16" s="19">
        <v>154790769.84</v>
      </c>
      <c r="O16" s="19">
        <v>5192916.82</v>
      </c>
      <c r="P16" s="19">
        <v>15943</v>
      </c>
      <c r="Q16" s="19">
        <v>135443432.22999999</v>
      </c>
      <c r="R16" s="19">
        <v>5831815.3700000001</v>
      </c>
      <c r="S16" s="19">
        <v>3085</v>
      </c>
      <c r="T16" s="19">
        <v>26207856.27</v>
      </c>
      <c r="U16" s="19">
        <v>1302141.05</v>
      </c>
      <c r="V16" s="19">
        <v>451</v>
      </c>
      <c r="W16" s="19">
        <v>3829307.39</v>
      </c>
      <c r="X16" s="19">
        <v>206029.95</v>
      </c>
      <c r="Y16" s="19">
        <v>70</v>
      </c>
      <c r="Z16" s="19">
        <v>591043</v>
      </c>
      <c r="AA16" s="19">
        <v>36025.18</v>
      </c>
      <c r="AB16" s="19">
        <v>24</v>
      </c>
      <c r="AC16" s="19">
        <v>206412.95</v>
      </c>
      <c r="AD16" s="19">
        <v>11152.93</v>
      </c>
    </row>
    <row r="17" spans="1:30">
      <c r="A17" s="18" t="s">
        <v>85</v>
      </c>
      <c r="B17" s="19">
        <v>203429</v>
      </c>
      <c r="C17" s="19">
        <v>1930670651.47</v>
      </c>
      <c r="D17" s="19">
        <v>44360093.279999994</v>
      </c>
      <c r="F17" s="18" t="s">
        <v>85</v>
      </c>
      <c r="G17" s="19">
        <v>111623</v>
      </c>
      <c r="H17" s="19">
        <v>1058620125.25</v>
      </c>
      <c r="I17" s="19">
        <v>21791599.219999999</v>
      </c>
      <c r="J17" s="19">
        <v>53871</v>
      </c>
      <c r="K17" s="19">
        <v>512114595.51999998</v>
      </c>
      <c r="L17" s="19">
        <v>9099479.9700000007</v>
      </c>
      <c r="M17" s="19">
        <v>17975</v>
      </c>
      <c r="N17" s="19">
        <v>170583006.25</v>
      </c>
      <c r="O17" s="19">
        <v>5530751.0800000001</v>
      </c>
      <c r="P17" s="19">
        <v>16169</v>
      </c>
      <c r="Q17" s="19">
        <v>153375712.75999999</v>
      </c>
      <c r="R17" s="19">
        <v>6331289.5</v>
      </c>
      <c r="S17" s="19">
        <v>3222</v>
      </c>
      <c r="T17" s="19">
        <v>30581457.059999999</v>
      </c>
      <c r="U17" s="19">
        <v>1377566.24</v>
      </c>
      <c r="V17" s="19">
        <v>479</v>
      </c>
      <c r="W17" s="19">
        <v>4543816.7699999996</v>
      </c>
      <c r="X17" s="19">
        <v>196065.55</v>
      </c>
      <c r="Y17" s="19">
        <v>66</v>
      </c>
      <c r="Z17" s="19">
        <v>623846.13</v>
      </c>
      <c r="AA17" s="19">
        <v>27993.26</v>
      </c>
      <c r="AB17" s="19">
        <v>24</v>
      </c>
      <c r="AC17" s="19">
        <v>228091.73</v>
      </c>
      <c r="AD17" s="19">
        <v>5348.46</v>
      </c>
    </row>
    <row r="18" spans="1:30">
      <c r="A18" s="18" t="s">
        <v>86</v>
      </c>
      <c r="B18" s="19">
        <v>186712</v>
      </c>
      <c r="C18" s="19">
        <v>1960792697.3499999</v>
      </c>
      <c r="D18" s="19">
        <v>60419727.859999992</v>
      </c>
      <c r="F18" s="18" t="s">
        <v>86</v>
      </c>
      <c r="G18" s="19">
        <v>96222</v>
      </c>
      <c r="H18" s="19">
        <v>1010190965.95</v>
      </c>
      <c r="I18" s="19">
        <v>32417028.510000002</v>
      </c>
      <c r="J18" s="19">
        <v>55922</v>
      </c>
      <c r="K18" s="19">
        <v>587688983.27999997</v>
      </c>
      <c r="L18" s="19">
        <v>12104224.4</v>
      </c>
      <c r="M18" s="19">
        <v>16369</v>
      </c>
      <c r="N18" s="19">
        <v>171852447.09</v>
      </c>
      <c r="O18" s="19">
        <v>6625911.4500000002</v>
      </c>
      <c r="P18" s="19">
        <v>14610</v>
      </c>
      <c r="Q18" s="19">
        <v>153358668.80000001</v>
      </c>
      <c r="R18" s="19">
        <v>7269510.8099999996</v>
      </c>
      <c r="S18" s="19">
        <v>3005</v>
      </c>
      <c r="T18" s="19">
        <v>31559355.370000001</v>
      </c>
      <c r="U18" s="19">
        <v>1691900.02</v>
      </c>
      <c r="V18" s="19">
        <v>495</v>
      </c>
      <c r="W18" s="19">
        <v>5209850.17</v>
      </c>
      <c r="X18" s="19">
        <v>261498.16</v>
      </c>
      <c r="Y18" s="19">
        <v>73</v>
      </c>
      <c r="Z18" s="19">
        <v>764935.24</v>
      </c>
      <c r="AA18" s="19">
        <v>41093.1</v>
      </c>
      <c r="AB18" s="19">
        <v>16</v>
      </c>
      <c r="AC18" s="19">
        <v>167491.45000000001</v>
      </c>
      <c r="AD18" s="19">
        <v>8561.41</v>
      </c>
    </row>
    <row r="19" spans="1:30">
      <c r="A19" s="18" t="s">
        <v>87</v>
      </c>
      <c r="B19" s="19">
        <v>201865</v>
      </c>
      <c r="C19" s="19">
        <v>2321098906.8600001</v>
      </c>
      <c r="D19" s="19">
        <v>90568568.159999996</v>
      </c>
      <c r="F19" s="18" t="s">
        <v>87</v>
      </c>
      <c r="G19" s="19">
        <v>103162</v>
      </c>
      <c r="H19" s="19">
        <v>1186224841.53</v>
      </c>
      <c r="I19" s="19">
        <v>51786699.060000002</v>
      </c>
      <c r="J19" s="19">
        <v>62527</v>
      </c>
      <c r="K19" s="19">
        <v>718650743.47000003</v>
      </c>
      <c r="L19" s="19">
        <v>18307544.600000001</v>
      </c>
      <c r="M19" s="19">
        <v>17522</v>
      </c>
      <c r="N19" s="19">
        <v>201549658.61000001</v>
      </c>
      <c r="O19" s="19">
        <v>9105765.9000000004</v>
      </c>
      <c r="P19" s="19">
        <v>15053</v>
      </c>
      <c r="Q19" s="19">
        <v>173249580.74000001</v>
      </c>
      <c r="R19" s="19">
        <v>8995472.9199999999</v>
      </c>
      <c r="S19" s="19">
        <v>2964</v>
      </c>
      <c r="T19" s="19">
        <v>34102471.210000001</v>
      </c>
      <c r="U19" s="19">
        <v>1960200.75</v>
      </c>
      <c r="V19" s="19">
        <v>539</v>
      </c>
      <c r="W19" s="19">
        <v>6189696.9199999999</v>
      </c>
      <c r="X19" s="19">
        <v>358365.19</v>
      </c>
      <c r="Y19" s="19">
        <v>73</v>
      </c>
      <c r="Z19" s="19">
        <v>844999.2</v>
      </c>
      <c r="AA19" s="19">
        <v>39663.72</v>
      </c>
      <c r="AB19" s="19">
        <v>25</v>
      </c>
      <c r="AC19" s="19">
        <v>286915.18</v>
      </c>
      <c r="AD19" s="19">
        <v>14856.02</v>
      </c>
    </row>
    <row r="20" spans="1:30">
      <c r="A20" s="18" t="s">
        <v>88</v>
      </c>
      <c r="B20" s="19">
        <v>176141</v>
      </c>
      <c r="C20" s="19">
        <v>2200605043.7399998</v>
      </c>
      <c r="D20" s="19">
        <v>102896621.64000002</v>
      </c>
      <c r="F20" s="18" t="s">
        <v>88</v>
      </c>
      <c r="G20" s="19">
        <v>83952</v>
      </c>
      <c r="H20" s="19">
        <v>1048554789.66</v>
      </c>
      <c r="I20" s="19">
        <v>57917357.740000002</v>
      </c>
      <c r="J20" s="19">
        <v>57602</v>
      </c>
      <c r="K20" s="19">
        <v>719783855.38</v>
      </c>
      <c r="L20" s="19">
        <v>20806722.870000001</v>
      </c>
      <c r="M20" s="19">
        <v>16243</v>
      </c>
      <c r="N20" s="19">
        <v>202990667.09999999</v>
      </c>
      <c r="O20" s="19">
        <v>10613134.789999999</v>
      </c>
      <c r="P20" s="19">
        <v>14542</v>
      </c>
      <c r="Q20" s="19">
        <v>181752880.05000001</v>
      </c>
      <c r="R20" s="19">
        <v>10587302.300000001</v>
      </c>
      <c r="S20" s="19">
        <v>3096</v>
      </c>
      <c r="T20" s="19">
        <v>38695836.579999998</v>
      </c>
      <c r="U20" s="19">
        <v>2451961.66</v>
      </c>
      <c r="V20" s="19">
        <v>606</v>
      </c>
      <c r="W20" s="19">
        <v>7578082.5</v>
      </c>
      <c r="X20" s="19">
        <v>448138.03</v>
      </c>
      <c r="Y20" s="19">
        <v>72</v>
      </c>
      <c r="Z20" s="19">
        <v>900522.2</v>
      </c>
      <c r="AA20" s="19">
        <v>53291.59</v>
      </c>
      <c r="AB20" s="19">
        <v>28</v>
      </c>
      <c r="AC20" s="19">
        <v>348410.27</v>
      </c>
      <c r="AD20" s="19">
        <v>18712.66</v>
      </c>
    </row>
    <row r="21" spans="1:30">
      <c r="A21" s="18" t="s">
        <v>89</v>
      </c>
      <c r="B21" s="19">
        <v>166727</v>
      </c>
      <c r="C21" s="19">
        <v>2250313427.4099998</v>
      </c>
      <c r="D21" s="19">
        <v>125805962.53</v>
      </c>
      <c r="F21" s="18" t="s">
        <v>89</v>
      </c>
      <c r="G21" s="19">
        <v>77668</v>
      </c>
      <c r="H21" s="19">
        <v>1048197123.67</v>
      </c>
      <c r="I21" s="19">
        <v>69674230.299999997</v>
      </c>
      <c r="J21" s="19">
        <v>54310</v>
      </c>
      <c r="K21" s="19">
        <v>732890763.63999999</v>
      </c>
      <c r="L21" s="19">
        <v>26512903.579999998</v>
      </c>
      <c r="M21" s="19">
        <v>16293</v>
      </c>
      <c r="N21" s="19">
        <v>219995956.13</v>
      </c>
      <c r="O21" s="19">
        <v>13355492.310000001</v>
      </c>
      <c r="P21" s="19">
        <v>14746</v>
      </c>
      <c r="Q21" s="19">
        <v>199138803.21000001</v>
      </c>
      <c r="R21" s="19">
        <v>12887507.060000001</v>
      </c>
      <c r="S21" s="19">
        <v>2965</v>
      </c>
      <c r="T21" s="19">
        <v>40032880.25</v>
      </c>
      <c r="U21" s="19">
        <v>2699671.64</v>
      </c>
      <c r="V21" s="19">
        <v>601</v>
      </c>
      <c r="W21" s="19">
        <v>8114559.3099999996</v>
      </c>
      <c r="X21" s="19">
        <v>542872.57999999996</v>
      </c>
      <c r="Y21" s="19">
        <v>116</v>
      </c>
      <c r="Z21" s="19">
        <v>1562063.75</v>
      </c>
      <c r="AA21" s="19">
        <v>104591.67</v>
      </c>
      <c r="AB21" s="19">
        <v>28</v>
      </c>
      <c r="AC21" s="19">
        <v>381277.45</v>
      </c>
      <c r="AD21" s="19">
        <v>28693.39</v>
      </c>
    </row>
    <row r="22" spans="1:30">
      <c r="A22" s="18" t="s">
        <v>90</v>
      </c>
      <c r="B22" s="19">
        <v>156573</v>
      </c>
      <c r="C22" s="19">
        <v>2268915147.1499996</v>
      </c>
      <c r="D22" s="19">
        <v>144894770.44000003</v>
      </c>
      <c r="F22" s="18" t="s">
        <v>90</v>
      </c>
      <c r="G22" s="19">
        <v>69481</v>
      </c>
      <c r="H22" s="19">
        <v>1006282439.74</v>
      </c>
      <c r="I22" s="19">
        <v>76494256.5</v>
      </c>
      <c r="J22" s="19">
        <v>51771</v>
      </c>
      <c r="K22" s="19">
        <v>750473157.27999997</v>
      </c>
      <c r="L22" s="19">
        <v>33110475.66</v>
      </c>
      <c r="M22" s="19">
        <v>16625</v>
      </c>
      <c r="N22" s="19">
        <v>241020665.03</v>
      </c>
      <c r="O22" s="19">
        <v>16143591.619999999</v>
      </c>
      <c r="P22" s="19">
        <v>15084</v>
      </c>
      <c r="Q22" s="19">
        <v>218775306.52000001</v>
      </c>
      <c r="R22" s="19">
        <v>15236739.41</v>
      </c>
      <c r="S22" s="19">
        <v>3020</v>
      </c>
      <c r="T22" s="19">
        <v>43775451.530000001</v>
      </c>
      <c r="U22" s="19">
        <v>3249874.77</v>
      </c>
      <c r="V22" s="19">
        <v>471</v>
      </c>
      <c r="W22" s="19">
        <v>6831988.4699999997</v>
      </c>
      <c r="X22" s="19">
        <v>526079.27</v>
      </c>
      <c r="Y22" s="19">
        <v>80</v>
      </c>
      <c r="Z22" s="19">
        <v>1158602.4099999999</v>
      </c>
      <c r="AA22" s="19">
        <v>87973.83</v>
      </c>
      <c r="AB22" s="19">
        <v>41</v>
      </c>
      <c r="AC22" s="19">
        <v>597536.17000000004</v>
      </c>
      <c r="AD22" s="19">
        <v>45779.38</v>
      </c>
    </row>
    <row r="23" spans="1:30">
      <c r="A23" s="18" t="s">
        <v>91</v>
      </c>
      <c r="B23" s="19">
        <v>144922</v>
      </c>
      <c r="C23" s="19">
        <v>2245729181</v>
      </c>
      <c r="D23" s="19">
        <v>159745916.65000001</v>
      </c>
      <c r="F23" s="18" t="s">
        <v>91</v>
      </c>
      <c r="G23" s="19">
        <v>60660</v>
      </c>
      <c r="H23" s="19">
        <v>939836716.03999996</v>
      </c>
      <c r="I23" s="19">
        <v>79552395.540000007</v>
      </c>
      <c r="J23" s="19">
        <v>49663</v>
      </c>
      <c r="K23" s="19">
        <v>769754136.03999996</v>
      </c>
      <c r="L23" s="19">
        <v>39768883.329999998</v>
      </c>
      <c r="M23" s="19">
        <v>16066</v>
      </c>
      <c r="N23" s="19">
        <v>248996414.44</v>
      </c>
      <c r="O23" s="19">
        <v>18146366.949999999</v>
      </c>
      <c r="P23" s="19">
        <v>14838</v>
      </c>
      <c r="Q23" s="19">
        <v>229868222.69</v>
      </c>
      <c r="R23" s="19">
        <v>17557944.390000001</v>
      </c>
      <c r="S23" s="19">
        <v>3071</v>
      </c>
      <c r="T23" s="19">
        <v>47602917.409999996</v>
      </c>
      <c r="U23" s="19">
        <v>3939168.24</v>
      </c>
      <c r="V23" s="19">
        <v>524</v>
      </c>
      <c r="W23" s="19">
        <v>8118304.1699999999</v>
      </c>
      <c r="X23" s="19">
        <v>653727.61</v>
      </c>
      <c r="Y23" s="19">
        <v>73</v>
      </c>
      <c r="Z23" s="19">
        <v>1133368.19</v>
      </c>
      <c r="AA23" s="19">
        <v>94132.26</v>
      </c>
      <c r="AB23" s="19">
        <v>27</v>
      </c>
      <c r="AC23" s="19">
        <v>419102.02</v>
      </c>
      <c r="AD23" s="19">
        <v>33298.33</v>
      </c>
    </row>
    <row r="24" spans="1:30">
      <c r="A24" s="18" t="s">
        <v>92</v>
      </c>
      <c r="B24" s="19">
        <v>151290</v>
      </c>
      <c r="C24" s="19">
        <v>2492315468.6299996</v>
      </c>
      <c r="D24" s="19">
        <v>195495805.94000003</v>
      </c>
      <c r="F24" s="18" t="s">
        <v>92</v>
      </c>
      <c r="G24" s="19">
        <v>59444</v>
      </c>
      <c r="H24" s="19">
        <v>978981390.52999997</v>
      </c>
      <c r="I24" s="19">
        <v>89603646.230000004</v>
      </c>
      <c r="J24" s="19">
        <v>57027</v>
      </c>
      <c r="K24" s="19">
        <v>939054682.16999996</v>
      </c>
      <c r="L24" s="19">
        <v>59966649.609999999</v>
      </c>
      <c r="M24" s="19">
        <v>16478</v>
      </c>
      <c r="N24" s="19">
        <v>271727048.57999998</v>
      </c>
      <c r="O24" s="19">
        <v>21273908.899999999</v>
      </c>
      <c r="P24" s="19">
        <v>14896</v>
      </c>
      <c r="Q24" s="19">
        <v>245711365.33000001</v>
      </c>
      <c r="R24" s="19">
        <v>19876847.059999999</v>
      </c>
      <c r="S24" s="19">
        <v>2905</v>
      </c>
      <c r="T24" s="19">
        <v>47938521.890000001</v>
      </c>
      <c r="U24" s="19">
        <v>4041886.62</v>
      </c>
      <c r="V24" s="19">
        <v>447</v>
      </c>
      <c r="W24" s="19">
        <v>7370277.2300000004</v>
      </c>
      <c r="X24" s="19">
        <v>608060.28</v>
      </c>
      <c r="Y24" s="19">
        <v>64</v>
      </c>
      <c r="Z24" s="19">
        <v>1053508.17</v>
      </c>
      <c r="AA24" s="19">
        <v>81354.55</v>
      </c>
      <c r="AB24" s="19">
        <v>29</v>
      </c>
      <c r="AC24" s="19">
        <v>478674.73</v>
      </c>
      <c r="AD24" s="19">
        <v>43452.69</v>
      </c>
    </row>
    <row r="25" spans="1:30">
      <c r="A25" s="18" t="s">
        <v>93</v>
      </c>
      <c r="B25" s="19">
        <v>124543</v>
      </c>
      <c r="C25" s="19">
        <v>2178110868.4500003</v>
      </c>
      <c r="D25" s="19">
        <v>180684655.55000001</v>
      </c>
      <c r="F25" s="18" t="s">
        <v>93</v>
      </c>
      <c r="G25" s="19">
        <v>45412</v>
      </c>
      <c r="H25" s="19">
        <v>793973200.73000002</v>
      </c>
      <c r="I25" s="19">
        <v>78282430.439999998</v>
      </c>
      <c r="J25" s="19">
        <v>47157</v>
      </c>
      <c r="K25" s="19">
        <v>824889402.86000001</v>
      </c>
      <c r="L25" s="19">
        <v>55327870.350000001</v>
      </c>
      <c r="M25" s="19">
        <v>14785</v>
      </c>
      <c r="N25" s="19">
        <v>258589528.03999999</v>
      </c>
      <c r="O25" s="19">
        <v>21213332.969999999</v>
      </c>
      <c r="P25" s="19">
        <v>13847</v>
      </c>
      <c r="Q25" s="19">
        <v>242194998.41</v>
      </c>
      <c r="R25" s="19">
        <v>20621835.25</v>
      </c>
      <c r="S25" s="19">
        <v>2847</v>
      </c>
      <c r="T25" s="19">
        <v>49801033.469999999</v>
      </c>
      <c r="U25" s="19">
        <v>4460019.7300000004</v>
      </c>
      <c r="V25" s="19">
        <v>413</v>
      </c>
      <c r="W25" s="19">
        <v>7226519.5499999998</v>
      </c>
      <c r="X25" s="19">
        <v>640677.57999999996</v>
      </c>
      <c r="Y25" s="19">
        <v>50</v>
      </c>
      <c r="Z25" s="19">
        <v>875192.84</v>
      </c>
      <c r="AA25" s="19">
        <v>78376.95</v>
      </c>
      <c r="AB25" s="19">
        <v>32</v>
      </c>
      <c r="AC25" s="19">
        <v>560992.55000000005</v>
      </c>
      <c r="AD25" s="19">
        <v>60112.28</v>
      </c>
    </row>
    <row r="26" spans="1:30">
      <c r="A26" s="18" t="s">
        <v>94</v>
      </c>
      <c r="B26" s="19">
        <v>114146</v>
      </c>
      <c r="C26" s="19">
        <v>2111225042.98</v>
      </c>
      <c r="D26" s="19">
        <v>185481303.27999994</v>
      </c>
      <c r="F26" s="18" t="s">
        <v>94</v>
      </c>
      <c r="G26" s="19">
        <v>39905</v>
      </c>
      <c r="H26" s="19">
        <v>738083219.04999995</v>
      </c>
      <c r="I26" s="19">
        <v>77415627.849999994</v>
      </c>
      <c r="J26" s="19">
        <v>44063</v>
      </c>
      <c r="K26" s="19">
        <v>815071188.64999998</v>
      </c>
      <c r="L26" s="19">
        <v>59099884.829999998</v>
      </c>
      <c r="M26" s="19">
        <v>13994</v>
      </c>
      <c r="N26" s="19">
        <v>258841298.97999999</v>
      </c>
      <c r="O26" s="19">
        <v>22075671.719999999</v>
      </c>
      <c r="P26" s="19">
        <v>13110</v>
      </c>
      <c r="Q26" s="19">
        <v>242377912.68000001</v>
      </c>
      <c r="R26" s="19">
        <v>21577846.16</v>
      </c>
      <c r="S26" s="19">
        <v>2606</v>
      </c>
      <c r="T26" s="19">
        <v>48189635.93</v>
      </c>
      <c r="U26" s="19">
        <v>4540277.1500000004</v>
      </c>
      <c r="V26" s="19">
        <v>393</v>
      </c>
      <c r="W26" s="19">
        <v>7273130.75</v>
      </c>
      <c r="X26" s="19">
        <v>645384.19999999995</v>
      </c>
      <c r="Y26" s="19">
        <v>57</v>
      </c>
      <c r="Z26" s="19">
        <v>1055013.22</v>
      </c>
      <c r="AA26" s="19">
        <v>95582.42</v>
      </c>
      <c r="AB26" s="19">
        <v>18</v>
      </c>
      <c r="AC26" s="19">
        <v>333643.71999999997</v>
      </c>
      <c r="AD26" s="19">
        <v>31028.95</v>
      </c>
    </row>
    <row r="27" spans="1:30">
      <c r="A27" s="18" t="s">
        <v>95</v>
      </c>
      <c r="B27" s="19">
        <v>105404</v>
      </c>
      <c r="C27" s="19">
        <v>2054627959.78</v>
      </c>
      <c r="D27" s="19">
        <v>189734465.47</v>
      </c>
      <c r="F27" s="18" t="s">
        <v>95</v>
      </c>
      <c r="G27" s="19">
        <v>35785</v>
      </c>
      <c r="H27" s="19">
        <v>697483547.71000004</v>
      </c>
      <c r="I27" s="19">
        <v>76738751.480000004</v>
      </c>
      <c r="J27" s="19">
        <v>40774</v>
      </c>
      <c r="K27" s="19">
        <v>794864324.85000002</v>
      </c>
      <c r="L27" s="19">
        <v>61832189.939999998</v>
      </c>
      <c r="M27" s="19">
        <v>13385</v>
      </c>
      <c r="N27" s="19">
        <v>260856760.43000001</v>
      </c>
      <c r="O27" s="19">
        <v>23402365.52</v>
      </c>
      <c r="P27" s="19">
        <v>12526</v>
      </c>
      <c r="Q27" s="19">
        <v>244229852.09999999</v>
      </c>
      <c r="R27" s="19">
        <v>22281019.09</v>
      </c>
      <c r="S27" s="19">
        <v>2470</v>
      </c>
      <c r="T27" s="19">
        <v>48151326.259999998</v>
      </c>
      <c r="U27" s="19">
        <v>4653837.46</v>
      </c>
      <c r="V27" s="19">
        <v>380</v>
      </c>
      <c r="W27" s="19">
        <v>7405833.0999999996</v>
      </c>
      <c r="X27" s="19">
        <v>677291.24</v>
      </c>
      <c r="Y27" s="19">
        <v>64</v>
      </c>
      <c r="Z27" s="19">
        <v>1248486.25</v>
      </c>
      <c r="AA27" s="19">
        <v>112662.39</v>
      </c>
      <c r="AB27" s="19">
        <v>20</v>
      </c>
      <c r="AC27" s="19">
        <v>387829.08</v>
      </c>
      <c r="AD27" s="19">
        <v>36348.35</v>
      </c>
    </row>
    <row r="28" spans="1:30">
      <c r="A28" s="18" t="s">
        <v>96</v>
      </c>
      <c r="B28" s="19">
        <v>172697</v>
      </c>
      <c r="C28" s="19">
        <v>3615931941.46</v>
      </c>
      <c r="D28" s="19">
        <v>346850711.19999999</v>
      </c>
      <c r="F28" s="18" t="s">
        <v>96</v>
      </c>
      <c r="G28" s="19">
        <v>53369</v>
      </c>
      <c r="H28" s="19">
        <v>1116284108.0799999</v>
      </c>
      <c r="I28" s="19">
        <v>130908673.3</v>
      </c>
      <c r="J28" s="19">
        <v>69512</v>
      </c>
      <c r="K28" s="19">
        <v>1455081487.5699999</v>
      </c>
      <c r="L28" s="19">
        <v>117978561.02</v>
      </c>
      <c r="M28" s="19">
        <v>23018</v>
      </c>
      <c r="N28" s="19">
        <v>482482384.33999997</v>
      </c>
      <c r="O28" s="19">
        <v>44495224.369999997</v>
      </c>
      <c r="P28" s="19">
        <v>21848</v>
      </c>
      <c r="Q28" s="19">
        <v>458219251.48000002</v>
      </c>
      <c r="R28" s="19">
        <v>43199146.990000002</v>
      </c>
      <c r="S28" s="19">
        <v>4176</v>
      </c>
      <c r="T28" s="19">
        <v>87641174.650000006</v>
      </c>
      <c r="U28" s="19">
        <v>8723854.0600000005</v>
      </c>
      <c r="V28" s="19">
        <v>643</v>
      </c>
      <c r="W28" s="19">
        <v>13480637.48</v>
      </c>
      <c r="X28" s="19">
        <v>1268481.3700000001</v>
      </c>
      <c r="Y28" s="19">
        <v>102</v>
      </c>
      <c r="Z28" s="19">
        <v>2137702.23</v>
      </c>
      <c r="AA28" s="19">
        <v>212862.51</v>
      </c>
      <c r="AB28" s="19">
        <v>29</v>
      </c>
      <c r="AC28" s="19">
        <v>605195.63</v>
      </c>
      <c r="AD28" s="19">
        <v>63907.58</v>
      </c>
    </row>
    <row r="29" spans="1:30">
      <c r="A29" s="18" t="s">
        <v>97</v>
      </c>
      <c r="B29" s="19">
        <v>131917</v>
      </c>
      <c r="C29" s="19">
        <v>3029697067.02</v>
      </c>
      <c r="D29" s="19">
        <v>303221319.80000001</v>
      </c>
      <c r="F29" s="18" t="s">
        <v>97</v>
      </c>
      <c r="G29" s="19">
        <v>34347</v>
      </c>
      <c r="H29" s="19">
        <v>787968859.24000001</v>
      </c>
      <c r="I29" s="19">
        <v>101926411.62</v>
      </c>
      <c r="J29" s="19">
        <v>54017</v>
      </c>
      <c r="K29" s="19">
        <v>1240775551.5699999</v>
      </c>
      <c r="L29" s="19">
        <v>103789750.94</v>
      </c>
      <c r="M29" s="19">
        <v>19510</v>
      </c>
      <c r="N29" s="19">
        <v>448380999.81999999</v>
      </c>
      <c r="O29" s="19">
        <v>42863106.990000002</v>
      </c>
      <c r="P29" s="19">
        <v>19670</v>
      </c>
      <c r="Q29" s="19">
        <v>452064869.17000002</v>
      </c>
      <c r="R29" s="19">
        <v>44521716.100000001</v>
      </c>
      <c r="S29" s="19">
        <v>3688</v>
      </c>
      <c r="T29" s="19">
        <v>84768566.819999993</v>
      </c>
      <c r="U29" s="19">
        <v>8608935.6300000008</v>
      </c>
      <c r="V29" s="19">
        <v>584</v>
      </c>
      <c r="W29" s="19">
        <v>13413703.789999999</v>
      </c>
      <c r="X29" s="19">
        <v>1304728.97</v>
      </c>
      <c r="Y29" s="19">
        <v>77</v>
      </c>
      <c r="Z29" s="19">
        <v>1771350.24</v>
      </c>
      <c r="AA29" s="19">
        <v>156524.10999999999</v>
      </c>
      <c r="AB29" s="19">
        <v>24</v>
      </c>
      <c r="AC29" s="19">
        <v>553166.37</v>
      </c>
      <c r="AD29" s="19">
        <v>50145.440000000002</v>
      </c>
    </row>
    <row r="30" spans="1:30">
      <c r="A30" s="18" t="s">
        <v>98</v>
      </c>
      <c r="B30" s="19">
        <v>105899</v>
      </c>
      <c r="C30" s="19">
        <v>2643992314.29</v>
      </c>
      <c r="D30" s="19">
        <v>275878252.71000004</v>
      </c>
      <c r="F30" s="18" t="s">
        <v>98</v>
      </c>
      <c r="G30" s="19">
        <v>24256</v>
      </c>
      <c r="H30" s="19">
        <v>605091268.45000005</v>
      </c>
      <c r="I30" s="19">
        <v>85640814.920000002</v>
      </c>
      <c r="J30" s="19">
        <v>42978</v>
      </c>
      <c r="K30" s="19">
        <v>1072781626.16</v>
      </c>
      <c r="L30" s="19">
        <v>93054637.780000001</v>
      </c>
      <c r="M30" s="19">
        <v>17041</v>
      </c>
      <c r="N30" s="19">
        <v>425724604.23000002</v>
      </c>
      <c r="O30" s="19">
        <v>42297685.700000003</v>
      </c>
      <c r="P30" s="19">
        <v>17656</v>
      </c>
      <c r="Q30" s="19">
        <v>441191956.5</v>
      </c>
      <c r="R30" s="19">
        <v>44751201.25</v>
      </c>
      <c r="S30" s="19">
        <v>3232</v>
      </c>
      <c r="T30" s="19">
        <v>80791089.730000004</v>
      </c>
      <c r="U30" s="19">
        <v>8436320.2599999998</v>
      </c>
      <c r="V30" s="19">
        <v>610</v>
      </c>
      <c r="W30" s="19">
        <v>15264863.119999999</v>
      </c>
      <c r="X30" s="19">
        <v>1403078.89</v>
      </c>
      <c r="Y30" s="19">
        <v>92</v>
      </c>
      <c r="Z30" s="19">
        <v>2295935.98</v>
      </c>
      <c r="AA30" s="19">
        <v>211400.17</v>
      </c>
      <c r="AB30" s="19">
        <v>34</v>
      </c>
      <c r="AC30" s="19">
        <v>850970.12</v>
      </c>
      <c r="AD30" s="19">
        <v>83113.740000000005</v>
      </c>
    </row>
    <row r="31" spans="1:30">
      <c r="A31" s="18" t="s">
        <v>99</v>
      </c>
      <c r="B31" s="19">
        <v>88453</v>
      </c>
      <c r="C31" s="19">
        <v>2386044060</v>
      </c>
      <c r="D31" s="19">
        <v>259069177.63000003</v>
      </c>
      <c r="F31" s="18" t="s">
        <v>99</v>
      </c>
      <c r="G31" s="19">
        <v>17781</v>
      </c>
      <c r="H31" s="19">
        <v>479090265.79000002</v>
      </c>
      <c r="I31" s="19">
        <v>74005623.109999999</v>
      </c>
      <c r="J31" s="19">
        <v>35068</v>
      </c>
      <c r="K31" s="19">
        <v>945959335.50999999</v>
      </c>
      <c r="L31" s="19">
        <v>85494261.670000002</v>
      </c>
      <c r="M31" s="19">
        <v>15225</v>
      </c>
      <c r="N31" s="19">
        <v>410818838.77999997</v>
      </c>
      <c r="O31" s="19">
        <v>42273101.68</v>
      </c>
      <c r="P31" s="19">
        <v>16456</v>
      </c>
      <c r="Q31" s="19">
        <v>444269981.05000001</v>
      </c>
      <c r="R31" s="19">
        <v>46209033.719999999</v>
      </c>
      <c r="S31" s="19">
        <v>3168</v>
      </c>
      <c r="T31" s="19">
        <v>85535242.709999993</v>
      </c>
      <c r="U31" s="19">
        <v>9177890.8000000007</v>
      </c>
      <c r="V31" s="19">
        <v>620</v>
      </c>
      <c r="W31" s="19">
        <v>16719426.6</v>
      </c>
      <c r="X31" s="19">
        <v>1565931.82</v>
      </c>
      <c r="Y31" s="19">
        <v>89</v>
      </c>
      <c r="Z31" s="19">
        <v>2407817.89</v>
      </c>
      <c r="AA31" s="19">
        <v>233620.9</v>
      </c>
      <c r="AB31" s="19">
        <v>46</v>
      </c>
      <c r="AC31" s="19">
        <v>1243151.67</v>
      </c>
      <c r="AD31" s="19">
        <v>109713.93</v>
      </c>
    </row>
    <row r="32" spans="1:30">
      <c r="A32" s="18" t="s">
        <v>100</v>
      </c>
      <c r="B32" s="19">
        <v>77445</v>
      </c>
      <c r="C32" s="19">
        <v>2244350501.4700003</v>
      </c>
      <c r="D32" s="19">
        <v>254858328.75000003</v>
      </c>
      <c r="F32" s="18" t="s">
        <v>100</v>
      </c>
      <c r="G32" s="19">
        <v>13870</v>
      </c>
      <c r="H32" s="19">
        <v>401813861.83999997</v>
      </c>
      <c r="I32" s="19">
        <v>67051021.049999997</v>
      </c>
      <c r="J32" s="19">
        <v>30260</v>
      </c>
      <c r="K32" s="19">
        <v>876740509.40999997</v>
      </c>
      <c r="L32" s="19">
        <v>83536020.849999994</v>
      </c>
      <c r="M32" s="19">
        <v>13752</v>
      </c>
      <c r="N32" s="19">
        <v>398480099.35000002</v>
      </c>
      <c r="O32" s="19">
        <v>42686080.469999999</v>
      </c>
      <c r="P32" s="19">
        <v>15783</v>
      </c>
      <c r="Q32" s="19">
        <v>457695633.94999999</v>
      </c>
      <c r="R32" s="19">
        <v>49800623.719999999</v>
      </c>
      <c r="S32" s="19">
        <v>3071</v>
      </c>
      <c r="T32" s="19">
        <v>89087732.790000007</v>
      </c>
      <c r="U32" s="19">
        <v>9767452.1999999993</v>
      </c>
      <c r="V32" s="19">
        <v>572</v>
      </c>
      <c r="W32" s="19">
        <v>16566863.42</v>
      </c>
      <c r="X32" s="19">
        <v>1658974.51</v>
      </c>
      <c r="Y32" s="19">
        <v>94</v>
      </c>
      <c r="Z32" s="19">
        <v>2721301.77</v>
      </c>
      <c r="AA32" s="19">
        <v>247301.09</v>
      </c>
      <c r="AB32" s="19">
        <v>43</v>
      </c>
      <c r="AC32" s="19">
        <v>1244498.94</v>
      </c>
      <c r="AD32" s="19">
        <v>110854.86</v>
      </c>
    </row>
    <row r="33" spans="1:30">
      <c r="A33" s="18" t="s">
        <v>101</v>
      </c>
      <c r="B33" s="19">
        <v>97288</v>
      </c>
      <c r="C33" s="19">
        <v>3059906409.6199994</v>
      </c>
      <c r="D33" s="19">
        <v>365157126.51000005</v>
      </c>
      <c r="F33" s="18" t="s">
        <v>101</v>
      </c>
      <c r="G33" s="19">
        <v>14625</v>
      </c>
      <c r="H33" s="19">
        <v>459343294.75999999</v>
      </c>
      <c r="I33" s="19">
        <v>82874961.180000007</v>
      </c>
      <c r="J33" s="19">
        <v>37947</v>
      </c>
      <c r="K33" s="19">
        <v>1193583510.4300001</v>
      </c>
      <c r="L33" s="19">
        <v>120940764.81</v>
      </c>
      <c r="M33" s="19">
        <v>18331</v>
      </c>
      <c r="N33" s="19">
        <v>576727749.78999996</v>
      </c>
      <c r="O33" s="19">
        <v>66137151.310000002</v>
      </c>
      <c r="P33" s="19">
        <v>21251</v>
      </c>
      <c r="Q33" s="19">
        <v>668613559.41999996</v>
      </c>
      <c r="R33" s="19">
        <v>76921504.260000005</v>
      </c>
      <c r="S33" s="19">
        <v>4192</v>
      </c>
      <c r="T33" s="19">
        <v>131950380.06</v>
      </c>
      <c r="U33" s="19">
        <v>15189384.970000001</v>
      </c>
      <c r="V33" s="19">
        <v>756</v>
      </c>
      <c r="W33" s="19">
        <v>23816536.559999999</v>
      </c>
      <c r="X33" s="19">
        <v>2526466.7200000002</v>
      </c>
      <c r="Y33" s="19">
        <v>120</v>
      </c>
      <c r="Z33" s="19">
        <v>3796795.71</v>
      </c>
      <c r="AA33" s="19">
        <v>378121.39</v>
      </c>
      <c r="AB33" s="19">
        <v>66</v>
      </c>
      <c r="AC33" s="19">
        <v>2074582.89</v>
      </c>
      <c r="AD33" s="19">
        <v>188771.87</v>
      </c>
    </row>
    <row r="34" spans="1:30">
      <c r="A34" s="18" t="s">
        <v>102</v>
      </c>
      <c r="B34" s="19">
        <v>81944</v>
      </c>
      <c r="C34" s="19">
        <v>2823502141.5500002</v>
      </c>
      <c r="D34" s="19">
        <v>355773303.22000009</v>
      </c>
      <c r="F34" s="18" t="s">
        <v>102</v>
      </c>
      <c r="G34" s="19">
        <v>10518</v>
      </c>
      <c r="H34" s="19">
        <v>362003807.50999999</v>
      </c>
      <c r="I34" s="19">
        <v>69707052.989999995</v>
      </c>
      <c r="J34" s="19">
        <v>33493</v>
      </c>
      <c r="K34" s="19">
        <v>1154595050.5</v>
      </c>
      <c r="L34" s="19">
        <v>125357113.08</v>
      </c>
      <c r="M34" s="19">
        <v>15233</v>
      </c>
      <c r="N34" s="19">
        <v>524966676.68000001</v>
      </c>
      <c r="O34" s="19">
        <v>64865470.729999997</v>
      </c>
      <c r="P34" s="19">
        <v>18119</v>
      </c>
      <c r="Q34" s="19">
        <v>624115879.61000001</v>
      </c>
      <c r="R34" s="19">
        <v>76736428.640000001</v>
      </c>
      <c r="S34" s="19">
        <v>3706</v>
      </c>
      <c r="T34" s="19">
        <v>127661485.20999999</v>
      </c>
      <c r="U34" s="19">
        <v>15715905.27</v>
      </c>
      <c r="V34" s="19">
        <v>707</v>
      </c>
      <c r="W34" s="19">
        <v>24364122.109999999</v>
      </c>
      <c r="X34" s="19">
        <v>2748985.48</v>
      </c>
      <c r="Y34" s="19">
        <v>104</v>
      </c>
      <c r="Z34" s="19">
        <v>3583647.31</v>
      </c>
      <c r="AA34" s="19">
        <v>390162.47</v>
      </c>
      <c r="AB34" s="19">
        <v>64</v>
      </c>
      <c r="AC34" s="19">
        <v>2211472.62</v>
      </c>
      <c r="AD34" s="19">
        <v>252184.56</v>
      </c>
    </row>
    <row r="35" spans="1:30">
      <c r="A35" s="18" t="s">
        <v>103</v>
      </c>
      <c r="B35" s="19">
        <v>68160</v>
      </c>
      <c r="C35" s="19">
        <v>2552337140.5999994</v>
      </c>
      <c r="D35" s="19">
        <v>341664726.91000003</v>
      </c>
      <c r="F35" s="18" t="s">
        <v>103</v>
      </c>
      <c r="G35" s="19">
        <v>7570</v>
      </c>
      <c r="H35" s="19">
        <v>283315265.51999998</v>
      </c>
      <c r="I35" s="19">
        <v>57665859.990000002</v>
      </c>
      <c r="J35" s="19">
        <v>29355</v>
      </c>
      <c r="K35" s="19">
        <v>1099654606.3</v>
      </c>
      <c r="L35" s="19">
        <v>128175232.90000001</v>
      </c>
      <c r="M35" s="19">
        <v>12646</v>
      </c>
      <c r="N35" s="19">
        <v>473519705.31999999</v>
      </c>
      <c r="O35" s="19">
        <v>62996912.259999998</v>
      </c>
      <c r="P35" s="19">
        <v>14885</v>
      </c>
      <c r="Q35" s="19">
        <v>557147306.22000003</v>
      </c>
      <c r="R35" s="19">
        <v>74538581.019999996</v>
      </c>
      <c r="S35" s="19">
        <v>3029</v>
      </c>
      <c r="T35" s="19">
        <v>113444580.97</v>
      </c>
      <c r="U35" s="19">
        <v>15058147.050000001</v>
      </c>
      <c r="V35" s="19">
        <v>544</v>
      </c>
      <c r="W35" s="19">
        <v>20359989.140000001</v>
      </c>
      <c r="X35" s="19">
        <v>2635764.5699999998</v>
      </c>
      <c r="Y35" s="19">
        <v>76</v>
      </c>
      <c r="Z35" s="19">
        <v>2837754.63</v>
      </c>
      <c r="AA35" s="19">
        <v>354740.64</v>
      </c>
      <c r="AB35" s="19">
        <v>55</v>
      </c>
      <c r="AC35" s="19">
        <v>2057932.5</v>
      </c>
      <c r="AD35" s="19">
        <v>239488.48</v>
      </c>
    </row>
    <row r="36" spans="1:30">
      <c r="A36" s="18" t="s">
        <v>104</v>
      </c>
      <c r="B36" s="19">
        <v>52837</v>
      </c>
      <c r="C36" s="19">
        <v>2135760438.5799999</v>
      </c>
      <c r="D36" s="19">
        <v>307293742.17000002</v>
      </c>
      <c r="F36" s="18" t="s">
        <v>104</v>
      </c>
      <c r="G36" s="19">
        <v>5724</v>
      </c>
      <c r="H36" s="19">
        <v>231513992.55000001</v>
      </c>
      <c r="I36" s="19">
        <v>48868066.100000001</v>
      </c>
      <c r="J36" s="19">
        <v>22282</v>
      </c>
      <c r="K36" s="19">
        <v>899932641.97000003</v>
      </c>
      <c r="L36" s="19">
        <v>113452659.81999999</v>
      </c>
      <c r="M36" s="19">
        <v>9986</v>
      </c>
      <c r="N36" s="19">
        <v>403834475.08999997</v>
      </c>
      <c r="O36" s="19">
        <v>58359664.799999997</v>
      </c>
      <c r="P36" s="19">
        <v>11951</v>
      </c>
      <c r="Q36" s="19">
        <v>483525662.51999998</v>
      </c>
      <c r="R36" s="19">
        <v>69958437.079999998</v>
      </c>
      <c r="S36" s="19">
        <v>2411</v>
      </c>
      <c r="T36" s="19">
        <v>97440189.730000004</v>
      </c>
      <c r="U36" s="19">
        <v>13952719.67</v>
      </c>
      <c r="V36" s="19">
        <v>397</v>
      </c>
      <c r="W36" s="19">
        <v>16032927.02</v>
      </c>
      <c r="X36" s="19">
        <v>2246030.54</v>
      </c>
      <c r="Y36" s="19">
        <v>61</v>
      </c>
      <c r="Z36" s="19">
        <v>2459820.41</v>
      </c>
      <c r="AA36" s="19">
        <v>335171.61</v>
      </c>
      <c r="AB36" s="19">
        <v>25</v>
      </c>
      <c r="AC36" s="19">
        <v>1020729.29</v>
      </c>
      <c r="AD36" s="19">
        <v>120992.55</v>
      </c>
    </row>
    <row r="37" spans="1:30">
      <c r="A37" s="18" t="s">
        <v>105</v>
      </c>
      <c r="B37" s="19">
        <v>38035</v>
      </c>
      <c r="C37" s="19">
        <v>1651511351.6200001</v>
      </c>
      <c r="D37" s="19">
        <v>259311982.06999999</v>
      </c>
      <c r="F37" s="18" t="s">
        <v>105</v>
      </c>
      <c r="G37" s="19">
        <v>4350</v>
      </c>
      <c r="H37" s="19">
        <v>188997071.18000001</v>
      </c>
      <c r="I37" s="19">
        <v>41562919.759999998</v>
      </c>
      <c r="J37" s="19">
        <v>14374</v>
      </c>
      <c r="K37" s="19">
        <v>623938853.71000004</v>
      </c>
      <c r="L37" s="19">
        <v>85976428.25</v>
      </c>
      <c r="M37" s="19">
        <v>7630</v>
      </c>
      <c r="N37" s="19">
        <v>331269916.16000003</v>
      </c>
      <c r="O37" s="19">
        <v>52100934.560000002</v>
      </c>
      <c r="P37" s="19">
        <v>9405</v>
      </c>
      <c r="Q37" s="19">
        <v>408408921.39999998</v>
      </c>
      <c r="R37" s="19">
        <v>64180866.609999999</v>
      </c>
      <c r="S37" s="19">
        <v>1907</v>
      </c>
      <c r="T37" s="19">
        <v>82874610.709999993</v>
      </c>
      <c r="U37" s="19">
        <v>13073532.26</v>
      </c>
      <c r="V37" s="19">
        <v>303</v>
      </c>
      <c r="W37" s="19">
        <v>13154470.289999999</v>
      </c>
      <c r="X37" s="19">
        <v>1990870.69</v>
      </c>
      <c r="Y37" s="19">
        <v>41</v>
      </c>
      <c r="Z37" s="19">
        <v>1777705.52</v>
      </c>
      <c r="AA37" s="19">
        <v>264781.15000000002</v>
      </c>
      <c r="AB37" s="19">
        <v>25</v>
      </c>
      <c r="AC37" s="19">
        <v>1089802.6499999999</v>
      </c>
      <c r="AD37" s="19">
        <v>161648.79</v>
      </c>
    </row>
    <row r="38" spans="1:30">
      <c r="A38" s="18" t="s">
        <v>106</v>
      </c>
      <c r="B38" s="19">
        <v>43553</v>
      </c>
      <c r="C38" s="19">
        <v>2061145043.51</v>
      </c>
      <c r="D38" s="19">
        <v>350022467.64999998</v>
      </c>
      <c r="F38" s="18" t="s">
        <v>106</v>
      </c>
      <c r="G38" s="19">
        <v>5448</v>
      </c>
      <c r="H38" s="19">
        <v>258084552.68000001</v>
      </c>
      <c r="I38" s="19">
        <v>58175617.729999997</v>
      </c>
      <c r="J38" s="19">
        <v>15272</v>
      </c>
      <c r="K38" s="19">
        <v>722087877.35000002</v>
      </c>
      <c r="L38" s="19">
        <v>108944780.98999999</v>
      </c>
      <c r="M38" s="19">
        <v>8946</v>
      </c>
      <c r="N38" s="19">
        <v>423337977.31999999</v>
      </c>
      <c r="O38" s="19">
        <v>71633816.230000004</v>
      </c>
      <c r="P38" s="19">
        <v>11388</v>
      </c>
      <c r="Q38" s="19">
        <v>539248724.96000004</v>
      </c>
      <c r="R38" s="19">
        <v>91287177.799999997</v>
      </c>
      <c r="S38" s="19">
        <v>2094</v>
      </c>
      <c r="T38" s="19">
        <v>99220440.010000005</v>
      </c>
      <c r="U38" s="19">
        <v>16752032.66</v>
      </c>
      <c r="V38" s="19">
        <v>310</v>
      </c>
      <c r="W38" s="19">
        <v>14691135.970000001</v>
      </c>
      <c r="X38" s="19">
        <v>2481346.75</v>
      </c>
      <c r="Y38" s="19">
        <v>64</v>
      </c>
      <c r="Z38" s="19">
        <v>3016834.64</v>
      </c>
      <c r="AA38" s="19">
        <v>491490.53</v>
      </c>
      <c r="AB38" s="19">
        <v>31</v>
      </c>
      <c r="AC38" s="19">
        <v>1457500.58</v>
      </c>
      <c r="AD38" s="19">
        <v>256204.96</v>
      </c>
    </row>
    <row r="39" spans="1:30">
      <c r="A39" s="18" t="s">
        <v>107</v>
      </c>
      <c r="B39" s="19">
        <v>28601</v>
      </c>
      <c r="C39" s="19">
        <v>1497506632.4999998</v>
      </c>
      <c r="D39" s="19">
        <v>274748359.81</v>
      </c>
      <c r="F39" s="18" t="s">
        <v>107</v>
      </c>
      <c r="G39" s="19">
        <v>3409</v>
      </c>
      <c r="H39" s="19">
        <v>178683917.25999999</v>
      </c>
      <c r="I39" s="19">
        <v>41391594.759999998</v>
      </c>
      <c r="J39" s="19">
        <v>9668</v>
      </c>
      <c r="K39" s="19">
        <v>506074769.25999999</v>
      </c>
      <c r="L39" s="19">
        <v>84413584.459999993</v>
      </c>
      <c r="M39" s="19">
        <v>6123</v>
      </c>
      <c r="N39" s="19">
        <v>320479200.20999998</v>
      </c>
      <c r="O39" s="19">
        <v>58581540.549999997</v>
      </c>
      <c r="P39" s="19">
        <v>7739</v>
      </c>
      <c r="Q39" s="19">
        <v>405243465.10000002</v>
      </c>
      <c r="R39" s="19">
        <v>74600263.700000003</v>
      </c>
      <c r="S39" s="19">
        <v>1384</v>
      </c>
      <c r="T39" s="19">
        <v>72482619.430000007</v>
      </c>
      <c r="U39" s="19">
        <v>13087807.300000001</v>
      </c>
      <c r="V39" s="19">
        <v>218</v>
      </c>
      <c r="W39" s="19">
        <v>11399903.08</v>
      </c>
      <c r="X39" s="19">
        <v>2091372.53</v>
      </c>
      <c r="Y39" s="19">
        <v>38</v>
      </c>
      <c r="Z39" s="19">
        <v>1995430.86</v>
      </c>
      <c r="AA39" s="19">
        <v>381436.04</v>
      </c>
      <c r="AB39" s="19">
        <v>22</v>
      </c>
      <c r="AC39" s="19">
        <v>1147327.3</v>
      </c>
      <c r="AD39" s="19">
        <v>200760.47</v>
      </c>
    </row>
    <row r="40" spans="1:30">
      <c r="A40" s="18" t="s">
        <v>108</v>
      </c>
      <c r="B40" s="19">
        <v>20270</v>
      </c>
      <c r="C40" s="19">
        <v>1162634914.1400001</v>
      </c>
      <c r="D40" s="19">
        <v>228558489.53999999</v>
      </c>
      <c r="F40" s="18" t="s">
        <v>108</v>
      </c>
      <c r="G40" s="19">
        <v>2616</v>
      </c>
      <c r="H40" s="19">
        <v>150218437.80000001</v>
      </c>
      <c r="I40" s="19">
        <v>35759010.579999998</v>
      </c>
      <c r="J40" s="19">
        <v>6369</v>
      </c>
      <c r="K40" s="19">
        <v>365271858.29000002</v>
      </c>
      <c r="L40" s="19">
        <v>65520192.710000001</v>
      </c>
      <c r="M40" s="19">
        <v>4345</v>
      </c>
      <c r="N40" s="19">
        <v>249132074.72999999</v>
      </c>
      <c r="O40" s="19">
        <v>49151236.549999997</v>
      </c>
      <c r="P40" s="19">
        <v>5718</v>
      </c>
      <c r="Q40" s="19">
        <v>327939359.75999999</v>
      </c>
      <c r="R40" s="19">
        <v>64447497.420000002</v>
      </c>
      <c r="S40" s="19">
        <v>1047</v>
      </c>
      <c r="T40" s="19">
        <v>60043213.899999999</v>
      </c>
      <c r="U40" s="19">
        <v>11765543.32</v>
      </c>
      <c r="V40" s="19">
        <v>145</v>
      </c>
      <c r="W40" s="19">
        <v>8300976.9900000002</v>
      </c>
      <c r="X40" s="19">
        <v>1599525.05</v>
      </c>
      <c r="Y40" s="19">
        <v>14</v>
      </c>
      <c r="Z40" s="19">
        <v>810047.29</v>
      </c>
      <c r="AA40" s="19">
        <v>149538.93</v>
      </c>
      <c r="AB40" s="19">
        <v>16</v>
      </c>
      <c r="AC40" s="19">
        <v>918945.38</v>
      </c>
      <c r="AD40" s="19">
        <v>165944.98000000001</v>
      </c>
    </row>
    <row r="41" spans="1:30">
      <c r="A41" s="18" t="s">
        <v>109</v>
      </c>
      <c r="B41" s="19">
        <v>14733</v>
      </c>
      <c r="C41" s="19">
        <v>918992947.03000021</v>
      </c>
      <c r="D41" s="19">
        <v>190029055.56000003</v>
      </c>
      <c r="F41" s="18" t="s">
        <v>109</v>
      </c>
      <c r="G41" s="19">
        <v>1901</v>
      </c>
      <c r="H41" s="19">
        <v>118581301.98999999</v>
      </c>
      <c r="I41" s="19">
        <v>28839575.09</v>
      </c>
      <c r="J41" s="19">
        <v>4599</v>
      </c>
      <c r="K41" s="19">
        <v>286872038.12</v>
      </c>
      <c r="L41" s="19">
        <v>54665278.869999997</v>
      </c>
      <c r="M41" s="19">
        <v>3102</v>
      </c>
      <c r="N41" s="19">
        <v>193581965.43000001</v>
      </c>
      <c r="O41" s="19">
        <v>40237442.799999997</v>
      </c>
      <c r="P41" s="19">
        <v>4262</v>
      </c>
      <c r="Q41" s="19">
        <v>265716322.62</v>
      </c>
      <c r="R41" s="19">
        <v>55310712.979999997</v>
      </c>
      <c r="S41" s="19">
        <v>739</v>
      </c>
      <c r="T41" s="19">
        <v>46124402.210000001</v>
      </c>
      <c r="U41" s="19">
        <v>9348747.6799999997</v>
      </c>
      <c r="V41" s="19">
        <v>108</v>
      </c>
      <c r="W41" s="19">
        <v>6744339.5800000001</v>
      </c>
      <c r="X41" s="19">
        <v>1358691.87</v>
      </c>
      <c r="Y41" s="19">
        <v>14</v>
      </c>
      <c r="Z41" s="19">
        <v>873983.88</v>
      </c>
      <c r="AA41" s="19">
        <v>165990.49</v>
      </c>
      <c r="AB41" s="19">
        <v>8</v>
      </c>
      <c r="AC41" s="19">
        <v>498593.2</v>
      </c>
      <c r="AD41" s="19">
        <v>102615.78</v>
      </c>
    </row>
    <row r="42" spans="1:30">
      <c r="A42" s="18" t="s">
        <v>110</v>
      </c>
      <c r="B42" s="19">
        <v>11292</v>
      </c>
      <c r="C42" s="19">
        <v>760919681.57999992</v>
      </c>
      <c r="D42" s="19">
        <v>163568418.29000002</v>
      </c>
      <c r="F42" s="18" t="s">
        <v>110</v>
      </c>
      <c r="G42" s="19">
        <v>1464</v>
      </c>
      <c r="H42" s="19">
        <v>98658558.329999998</v>
      </c>
      <c r="I42" s="19">
        <v>24198763.010000002</v>
      </c>
      <c r="J42" s="19">
        <v>3480</v>
      </c>
      <c r="K42" s="19">
        <v>234523974.66</v>
      </c>
      <c r="L42" s="19">
        <v>47088723.649999999</v>
      </c>
      <c r="M42" s="19">
        <v>2503</v>
      </c>
      <c r="N42" s="19">
        <v>168572386.06</v>
      </c>
      <c r="O42" s="19">
        <v>36384553.509999998</v>
      </c>
      <c r="P42" s="19">
        <v>3188</v>
      </c>
      <c r="Q42" s="19">
        <v>214892636.62</v>
      </c>
      <c r="R42" s="19">
        <v>46439418.460000001</v>
      </c>
      <c r="S42" s="19">
        <v>563</v>
      </c>
      <c r="T42" s="19">
        <v>37951989.539999999</v>
      </c>
      <c r="U42" s="19">
        <v>8098556.4000000004</v>
      </c>
      <c r="V42" s="19">
        <v>73</v>
      </c>
      <c r="W42" s="19">
        <v>4914042.6399999997</v>
      </c>
      <c r="X42" s="19">
        <v>1056605.5900000001</v>
      </c>
      <c r="Y42" s="19">
        <v>10</v>
      </c>
      <c r="Z42" s="19">
        <v>672096.75</v>
      </c>
      <c r="AA42" s="19">
        <v>146883.43</v>
      </c>
      <c r="AB42" s="19">
        <v>11</v>
      </c>
      <c r="AC42" s="19">
        <v>733996.98</v>
      </c>
      <c r="AD42" s="19">
        <v>154914.23999999999</v>
      </c>
    </row>
    <row r="43" spans="1:30">
      <c r="A43" s="18" t="s">
        <v>111</v>
      </c>
      <c r="B43" s="19">
        <v>8483</v>
      </c>
      <c r="C43" s="19">
        <v>614032878.10000002</v>
      </c>
      <c r="D43" s="19">
        <v>136734409.34999996</v>
      </c>
      <c r="F43" s="18" t="s">
        <v>111</v>
      </c>
      <c r="G43" s="19">
        <v>1077</v>
      </c>
      <c r="H43" s="19">
        <v>77996997.450000003</v>
      </c>
      <c r="I43" s="19">
        <v>19719547.539999999</v>
      </c>
      <c r="J43" s="19">
        <v>2546</v>
      </c>
      <c r="K43" s="19">
        <v>184295500.53999999</v>
      </c>
      <c r="L43" s="19">
        <v>38314148.219999999</v>
      </c>
      <c r="M43" s="19">
        <v>1917</v>
      </c>
      <c r="N43" s="19">
        <v>138698224.34999999</v>
      </c>
      <c r="O43" s="19">
        <v>31174244.699999999</v>
      </c>
      <c r="P43" s="19">
        <v>2423</v>
      </c>
      <c r="Q43" s="19">
        <v>175393194.74000001</v>
      </c>
      <c r="R43" s="19">
        <v>39193151.979999997</v>
      </c>
      <c r="S43" s="19">
        <v>449</v>
      </c>
      <c r="T43" s="19">
        <v>32523602.68</v>
      </c>
      <c r="U43" s="19">
        <v>7207803.8300000001</v>
      </c>
      <c r="V43" s="19">
        <v>56</v>
      </c>
      <c r="W43" s="19">
        <v>4047268.44</v>
      </c>
      <c r="X43" s="19">
        <v>872744.29</v>
      </c>
      <c r="Y43" s="19">
        <v>9</v>
      </c>
      <c r="Z43" s="19">
        <v>651079.25</v>
      </c>
      <c r="AA43" s="19">
        <v>149281.37</v>
      </c>
      <c r="AB43" s="19">
        <v>6</v>
      </c>
      <c r="AC43" s="19">
        <v>427010.65</v>
      </c>
      <c r="AD43" s="19">
        <v>103487.42</v>
      </c>
    </row>
    <row r="44" spans="1:30">
      <c r="A44" s="18" t="s">
        <v>112</v>
      </c>
      <c r="B44" s="19">
        <v>6760</v>
      </c>
      <c r="C44" s="19">
        <v>523330907.87</v>
      </c>
      <c r="D44" s="19">
        <v>119251848.65000001</v>
      </c>
      <c r="F44" s="18" t="s">
        <v>112</v>
      </c>
      <c r="G44" s="19">
        <v>971</v>
      </c>
      <c r="H44" s="19">
        <v>75247148.430000007</v>
      </c>
      <c r="I44" s="19">
        <v>18543882.190000001</v>
      </c>
      <c r="J44" s="19">
        <v>1988</v>
      </c>
      <c r="K44" s="19">
        <v>153905041.86000001</v>
      </c>
      <c r="L44" s="19">
        <v>33137142.809999999</v>
      </c>
      <c r="M44" s="19">
        <v>1473</v>
      </c>
      <c r="N44" s="19">
        <v>114013515.64</v>
      </c>
      <c r="O44" s="19">
        <v>26334922.620000001</v>
      </c>
      <c r="P44" s="19">
        <v>1953</v>
      </c>
      <c r="Q44" s="19">
        <v>151178665.05000001</v>
      </c>
      <c r="R44" s="19">
        <v>34821902.020000003</v>
      </c>
      <c r="S44" s="19">
        <v>331</v>
      </c>
      <c r="T44" s="19">
        <v>25589783.449999999</v>
      </c>
      <c r="U44" s="19">
        <v>5635470.8099999996</v>
      </c>
      <c r="V44" s="19">
        <v>41</v>
      </c>
      <c r="W44" s="19">
        <v>3165611.09</v>
      </c>
      <c r="X44" s="19">
        <v>727987.51</v>
      </c>
      <c r="Y44" s="19">
        <v>3</v>
      </c>
      <c r="Z44" s="19">
        <v>231142.35</v>
      </c>
      <c r="AA44" s="19">
        <v>50540.69</v>
      </c>
      <c r="AB44" s="19"/>
      <c r="AC44" s="19"/>
      <c r="AD44" s="19"/>
    </row>
    <row r="45" spans="1:30">
      <c r="A45" s="18" t="s">
        <v>113</v>
      </c>
      <c r="B45" s="19">
        <v>5439</v>
      </c>
      <c r="C45" s="19">
        <v>448264558.86000001</v>
      </c>
      <c r="D45" s="19">
        <v>104181132.81000002</v>
      </c>
      <c r="F45" s="18" t="s">
        <v>113</v>
      </c>
      <c r="G45" s="19">
        <v>741</v>
      </c>
      <c r="H45" s="19">
        <v>61063135.030000001</v>
      </c>
      <c r="I45" s="19">
        <v>15578324.779999999</v>
      </c>
      <c r="J45" s="19">
        <v>1555</v>
      </c>
      <c r="K45" s="19">
        <v>128152797.18000001</v>
      </c>
      <c r="L45" s="19">
        <v>28055646.120000001</v>
      </c>
      <c r="M45" s="19">
        <v>1222</v>
      </c>
      <c r="N45" s="19">
        <v>100630376.72</v>
      </c>
      <c r="O45" s="19">
        <v>23767544.120000001</v>
      </c>
      <c r="P45" s="19">
        <v>1597</v>
      </c>
      <c r="Q45" s="19">
        <v>131695374.56</v>
      </c>
      <c r="R45" s="19">
        <v>30732450.280000001</v>
      </c>
      <c r="S45" s="19">
        <v>284</v>
      </c>
      <c r="T45" s="19">
        <v>23412458.800000001</v>
      </c>
      <c r="U45" s="19">
        <v>5258364.97</v>
      </c>
      <c r="V45" s="19">
        <v>33</v>
      </c>
      <c r="W45" s="19">
        <v>2726279.94</v>
      </c>
      <c r="X45" s="19">
        <v>655803.03</v>
      </c>
      <c r="Y45" s="19">
        <v>6</v>
      </c>
      <c r="Z45" s="19">
        <v>499515.1</v>
      </c>
      <c r="AA45" s="19">
        <v>113237.87</v>
      </c>
      <c r="AB45" s="19">
        <v>1</v>
      </c>
      <c r="AC45" s="19">
        <v>84621.53</v>
      </c>
      <c r="AD45" s="19">
        <v>19761.64</v>
      </c>
    </row>
    <row r="46" spans="1:30">
      <c r="A46" s="18" t="s">
        <v>114</v>
      </c>
      <c r="B46" s="19">
        <v>4553</v>
      </c>
      <c r="C46" s="19">
        <v>397996515.07000005</v>
      </c>
      <c r="D46" s="19">
        <v>94173647.530000001</v>
      </c>
      <c r="F46" s="18" t="s">
        <v>114</v>
      </c>
      <c r="G46" s="19">
        <v>657</v>
      </c>
      <c r="H46" s="19">
        <v>57442283.649999999</v>
      </c>
      <c r="I46" s="19">
        <v>14283591</v>
      </c>
      <c r="J46" s="19">
        <v>1250</v>
      </c>
      <c r="K46" s="19">
        <v>109231082.54000001</v>
      </c>
      <c r="L46" s="19">
        <v>24457838.91</v>
      </c>
      <c r="M46" s="19">
        <v>958</v>
      </c>
      <c r="N46" s="19">
        <v>83688616.909999996</v>
      </c>
      <c r="O46" s="19">
        <v>20197456.010000002</v>
      </c>
      <c r="P46" s="19">
        <v>1402</v>
      </c>
      <c r="Q46" s="19">
        <v>122600470.90000001</v>
      </c>
      <c r="R46" s="19">
        <v>29365309.16</v>
      </c>
      <c r="S46" s="19">
        <v>249</v>
      </c>
      <c r="T46" s="19">
        <v>21797746.699999999</v>
      </c>
      <c r="U46" s="19">
        <v>5141145.41</v>
      </c>
      <c r="V46" s="19">
        <v>32</v>
      </c>
      <c r="W46" s="19">
        <v>2798097.17</v>
      </c>
      <c r="X46" s="19">
        <v>628675.01</v>
      </c>
      <c r="Y46" s="19">
        <v>2</v>
      </c>
      <c r="Z46" s="19">
        <v>175737.97</v>
      </c>
      <c r="AA46" s="19">
        <v>49473.73</v>
      </c>
      <c r="AB46" s="19">
        <v>3</v>
      </c>
      <c r="AC46" s="19">
        <v>262479.23</v>
      </c>
      <c r="AD46" s="19">
        <v>50158.3</v>
      </c>
    </row>
    <row r="47" spans="1:30">
      <c r="A47" s="18" t="s">
        <v>115</v>
      </c>
      <c r="B47" s="19">
        <v>3758</v>
      </c>
      <c r="C47" s="19">
        <v>347153657.45999992</v>
      </c>
      <c r="D47" s="19">
        <v>83477076.340000004</v>
      </c>
      <c r="F47" s="18" t="s">
        <v>115</v>
      </c>
      <c r="G47" s="19">
        <v>567</v>
      </c>
      <c r="H47" s="19">
        <v>52360652.630000003</v>
      </c>
      <c r="I47" s="19">
        <v>13541106.1</v>
      </c>
      <c r="J47" s="19">
        <v>1039</v>
      </c>
      <c r="K47" s="19">
        <v>95906779.459999993</v>
      </c>
      <c r="L47" s="19">
        <v>21615446.379999999</v>
      </c>
      <c r="M47" s="19">
        <v>805</v>
      </c>
      <c r="N47" s="19">
        <v>74336175.650000006</v>
      </c>
      <c r="O47" s="19">
        <v>18193379.02</v>
      </c>
      <c r="P47" s="19">
        <v>1111</v>
      </c>
      <c r="Q47" s="19">
        <v>102771313.06</v>
      </c>
      <c r="R47" s="19">
        <v>25064654.350000001</v>
      </c>
      <c r="S47" s="19">
        <v>207</v>
      </c>
      <c r="T47" s="19">
        <v>19088471.210000001</v>
      </c>
      <c r="U47" s="19">
        <v>4465517.26</v>
      </c>
      <c r="V47" s="19">
        <v>22</v>
      </c>
      <c r="W47" s="19">
        <v>2046803.01</v>
      </c>
      <c r="X47" s="19">
        <v>436269.08</v>
      </c>
      <c r="Y47" s="19">
        <v>3</v>
      </c>
      <c r="Z47" s="19">
        <v>275757.28000000003</v>
      </c>
      <c r="AA47" s="19">
        <v>64368.53</v>
      </c>
      <c r="AB47" s="19">
        <v>4</v>
      </c>
      <c r="AC47" s="19">
        <v>367705.16</v>
      </c>
      <c r="AD47" s="19">
        <v>96335.62</v>
      </c>
    </row>
    <row r="48" spans="1:30">
      <c r="A48" s="18" t="s">
        <v>116</v>
      </c>
      <c r="B48" s="19">
        <v>3108</v>
      </c>
      <c r="C48" s="19">
        <v>302824854.81999993</v>
      </c>
      <c r="D48" s="19">
        <v>74415820.310000002</v>
      </c>
      <c r="F48" s="18" t="s">
        <v>116</v>
      </c>
      <c r="G48" s="19">
        <v>453</v>
      </c>
      <c r="H48" s="19">
        <v>44127836.57</v>
      </c>
      <c r="I48" s="19">
        <v>11716968.800000001</v>
      </c>
      <c r="J48" s="19">
        <v>900</v>
      </c>
      <c r="K48" s="19">
        <v>87662576.900000006</v>
      </c>
      <c r="L48" s="19">
        <v>20229482.210000001</v>
      </c>
      <c r="M48" s="19">
        <v>645</v>
      </c>
      <c r="N48" s="19">
        <v>62875366.079999998</v>
      </c>
      <c r="O48" s="19">
        <v>15674501.380000001</v>
      </c>
      <c r="P48" s="19">
        <v>903</v>
      </c>
      <c r="Q48" s="19">
        <v>87971827.609999999</v>
      </c>
      <c r="R48" s="19">
        <v>21810808.690000001</v>
      </c>
      <c r="S48" s="19">
        <v>178</v>
      </c>
      <c r="T48" s="19">
        <v>17349470.399999999</v>
      </c>
      <c r="U48" s="19">
        <v>4322384.59</v>
      </c>
      <c r="V48" s="19">
        <v>26</v>
      </c>
      <c r="W48" s="19">
        <v>2542143.7799999998</v>
      </c>
      <c r="X48" s="19">
        <v>580285.51</v>
      </c>
      <c r="Y48" s="19">
        <v>3</v>
      </c>
      <c r="Z48" s="19">
        <v>295633.48</v>
      </c>
      <c r="AA48" s="19">
        <v>81389.13</v>
      </c>
      <c r="AB48" s="19"/>
      <c r="AC48" s="19"/>
      <c r="AD48" s="19"/>
    </row>
    <row r="49" spans="1:30">
      <c r="A49" s="18" t="s">
        <v>117</v>
      </c>
      <c r="B49" s="19">
        <v>4858</v>
      </c>
      <c r="C49" s="19">
        <v>508825428.87</v>
      </c>
      <c r="D49" s="19">
        <v>125966506.27</v>
      </c>
      <c r="F49" s="18" t="s">
        <v>117</v>
      </c>
      <c r="G49" s="19">
        <v>640</v>
      </c>
      <c r="H49" s="19">
        <v>66977975.020000003</v>
      </c>
      <c r="I49" s="19">
        <v>17051821.489999998</v>
      </c>
      <c r="J49" s="19">
        <v>1349</v>
      </c>
      <c r="K49" s="19">
        <v>141325050.37</v>
      </c>
      <c r="L49" s="19">
        <v>33234243.010000002</v>
      </c>
      <c r="M49" s="19">
        <v>1069</v>
      </c>
      <c r="N49" s="19">
        <v>112048051.01000001</v>
      </c>
      <c r="O49" s="19">
        <v>28214649.68</v>
      </c>
      <c r="P49" s="19">
        <v>1458</v>
      </c>
      <c r="Q49" s="19">
        <v>152631176.93000001</v>
      </c>
      <c r="R49" s="19">
        <v>38631814.649999999</v>
      </c>
      <c r="S49" s="19">
        <v>302</v>
      </c>
      <c r="T49" s="19">
        <v>31676771.859999999</v>
      </c>
      <c r="U49" s="19">
        <v>7760088.3799999999</v>
      </c>
      <c r="V49" s="19">
        <v>33</v>
      </c>
      <c r="W49" s="19">
        <v>3437888.3</v>
      </c>
      <c r="X49" s="19">
        <v>863231.87</v>
      </c>
      <c r="Y49" s="19">
        <v>7</v>
      </c>
      <c r="Z49" s="19">
        <v>728515.38</v>
      </c>
      <c r="AA49" s="19">
        <v>210657.19</v>
      </c>
      <c r="AB49" s="19"/>
      <c r="AC49" s="19"/>
      <c r="AD49" s="19"/>
    </row>
    <row r="50" spans="1:30">
      <c r="A50" s="18" t="s">
        <v>118</v>
      </c>
      <c r="B50" s="19">
        <v>3520</v>
      </c>
      <c r="C50" s="19">
        <v>403804849.64000005</v>
      </c>
      <c r="D50" s="19">
        <v>102549794.90000001</v>
      </c>
      <c r="F50" s="18" t="s">
        <v>118</v>
      </c>
      <c r="G50" s="19">
        <v>496</v>
      </c>
      <c r="H50" s="19">
        <v>56964896.740000002</v>
      </c>
      <c r="I50" s="19">
        <v>15299615.609999999</v>
      </c>
      <c r="J50" s="19">
        <v>1002</v>
      </c>
      <c r="K50" s="19">
        <v>114938607.13</v>
      </c>
      <c r="L50" s="19">
        <v>27512807.829999998</v>
      </c>
      <c r="M50" s="19">
        <v>676</v>
      </c>
      <c r="N50" s="19">
        <v>77490338.269999996</v>
      </c>
      <c r="O50" s="19">
        <v>20076026.859999999</v>
      </c>
      <c r="P50" s="19">
        <v>1105</v>
      </c>
      <c r="Q50" s="19">
        <v>126802539.29000001</v>
      </c>
      <c r="R50" s="19">
        <v>32988471.809999999</v>
      </c>
      <c r="S50" s="19">
        <v>209</v>
      </c>
      <c r="T50" s="19">
        <v>23925085.530000001</v>
      </c>
      <c r="U50" s="19">
        <v>5782667.6100000003</v>
      </c>
      <c r="V50" s="19">
        <v>24</v>
      </c>
      <c r="W50" s="19">
        <v>2758342.55</v>
      </c>
      <c r="X50" s="19">
        <v>651689.59</v>
      </c>
      <c r="Y50" s="19">
        <v>7</v>
      </c>
      <c r="Z50" s="19">
        <v>814408.43</v>
      </c>
      <c r="AA50" s="19">
        <v>207714.34</v>
      </c>
      <c r="AB50" s="19">
        <v>1</v>
      </c>
      <c r="AC50" s="19">
        <v>110631.7</v>
      </c>
      <c r="AD50" s="19">
        <v>30801.25</v>
      </c>
    </row>
    <row r="51" spans="1:30">
      <c r="A51" s="18" t="s">
        <v>119</v>
      </c>
      <c r="B51" s="19">
        <v>2584</v>
      </c>
      <c r="C51" s="19">
        <v>322180872.81999999</v>
      </c>
      <c r="D51" s="19">
        <v>82972066.640000001</v>
      </c>
      <c r="F51" s="18" t="s">
        <v>119</v>
      </c>
      <c r="G51" s="19">
        <v>346</v>
      </c>
      <c r="H51" s="19">
        <v>43215126.090000004</v>
      </c>
      <c r="I51" s="19">
        <v>11878010.48</v>
      </c>
      <c r="J51" s="19">
        <v>731</v>
      </c>
      <c r="K51" s="19">
        <v>91135692.819999993</v>
      </c>
      <c r="L51" s="19">
        <v>21653660.129999999</v>
      </c>
      <c r="M51" s="19">
        <v>512</v>
      </c>
      <c r="N51" s="19">
        <v>63925890.420000002</v>
      </c>
      <c r="O51" s="19">
        <v>16735288.810000001</v>
      </c>
      <c r="P51" s="19">
        <v>806</v>
      </c>
      <c r="Q51" s="19">
        <v>100371081.65000001</v>
      </c>
      <c r="R51" s="19">
        <v>26626855.579999998</v>
      </c>
      <c r="S51" s="19">
        <v>162</v>
      </c>
      <c r="T51" s="19">
        <v>20158302.52</v>
      </c>
      <c r="U51" s="19">
        <v>5246628.32</v>
      </c>
      <c r="V51" s="19">
        <v>21</v>
      </c>
      <c r="W51" s="19">
        <v>2628741.42</v>
      </c>
      <c r="X51" s="19">
        <v>607844.27</v>
      </c>
      <c r="Y51" s="19">
        <v>4</v>
      </c>
      <c r="Z51" s="19">
        <v>500606.12</v>
      </c>
      <c r="AA51" s="19">
        <v>145908.07</v>
      </c>
      <c r="AB51" s="19">
        <v>2</v>
      </c>
      <c r="AC51" s="19">
        <v>245431.78</v>
      </c>
      <c r="AD51" s="19">
        <v>77870.98</v>
      </c>
    </row>
    <row r="52" spans="1:30">
      <c r="A52" s="18" t="s">
        <v>120</v>
      </c>
      <c r="B52" s="19">
        <v>2017</v>
      </c>
      <c r="C52" s="19">
        <v>271807887.01999998</v>
      </c>
      <c r="D52" s="19">
        <v>72418973.710000008</v>
      </c>
      <c r="F52" s="18" t="s">
        <v>120</v>
      </c>
      <c r="G52" s="19">
        <v>300</v>
      </c>
      <c r="H52" s="19">
        <v>40434737.670000002</v>
      </c>
      <c r="I52" s="19">
        <v>11080079.07</v>
      </c>
      <c r="J52" s="19">
        <v>575</v>
      </c>
      <c r="K52" s="19">
        <v>77482081.060000002</v>
      </c>
      <c r="L52" s="19">
        <v>19430193.050000001</v>
      </c>
      <c r="M52" s="19">
        <v>422</v>
      </c>
      <c r="N52" s="19">
        <v>56896280.869999997</v>
      </c>
      <c r="O52" s="19">
        <v>15403827.74</v>
      </c>
      <c r="P52" s="19">
        <v>592</v>
      </c>
      <c r="Q52" s="19">
        <v>79744150.719999999</v>
      </c>
      <c r="R52" s="19">
        <v>22018239.850000001</v>
      </c>
      <c r="S52" s="19">
        <v>111</v>
      </c>
      <c r="T52" s="19">
        <v>14951051.93</v>
      </c>
      <c r="U52" s="19">
        <v>3842541.74</v>
      </c>
      <c r="V52" s="19">
        <v>12</v>
      </c>
      <c r="W52" s="19">
        <v>1615381.12</v>
      </c>
      <c r="X52" s="19">
        <v>433234.13</v>
      </c>
      <c r="Y52" s="19">
        <v>4</v>
      </c>
      <c r="Z52" s="19">
        <v>547188.57999999996</v>
      </c>
      <c r="AA52" s="19">
        <v>166165.17000000001</v>
      </c>
      <c r="AB52" s="19">
        <v>1</v>
      </c>
      <c r="AC52" s="19">
        <v>137015.07</v>
      </c>
      <c r="AD52" s="19">
        <v>44692.959999999999</v>
      </c>
    </row>
    <row r="53" spans="1:30">
      <c r="A53" s="18" t="s">
        <v>121</v>
      </c>
      <c r="B53" s="19">
        <v>1606</v>
      </c>
      <c r="C53" s="19">
        <v>232415254.22</v>
      </c>
      <c r="D53" s="19">
        <v>62264625.350000009</v>
      </c>
      <c r="F53" s="18" t="s">
        <v>121</v>
      </c>
      <c r="G53" s="19">
        <v>242</v>
      </c>
      <c r="H53" s="19">
        <v>35075871.460000001</v>
      </c>
      <c r="I53" s="19">
        <v>9458841.3900000006</v>
      </c>
      <c r="J53" s="19">
        <v>434</v>
      </c>
      <c r="K53" s="19">
        <v>62781831.829999998</v>
      </c>
      <c r="L53" s="19">
        <v>15395606.880000001</v>
      </c>
      <c r="M53" s="19">
        <v>340</v>
      </c>
      <c r="N53" s="19">
        <v>49111216.530000001</v>
      </c>
      <c r="O53" s="19">
        <v>13362821</v>
      </c>
      <c r="P53" s="19">
        <v>471</v>
      </c>
      <c r="Q53" s="19">
        <v>68228797.769999996</v>
      </c>
      <c r="R53" s="19">
        <v>19377829.359999999</v>
      </c>
      <c r="S53" s="19">
        <v>107</v>
      </c>
      <c r="T53" s="19">
        <v>15500925.460000001</v>
      </c>
      <c r="U53" s="19">
        <v>4175878.99</v>
      </c>
      <c r="V53" s="19">
        <v>10</v>
      </c>
      <c r="W53" s="19">
        <v>1427745.17</v>
      </c>
      <c r="X53" s="19">
        <v>418083.63</v>
      </c>
      <c r="Y53" s="19">
        <v>2</v>
      </c>
      <c r="Z53" s="19">
        <v>288866</v>
      </c>
      <c r="AA53" s="19">
        <v>75564.100000000006</v>
      </c>
      <c r="AB53" s="19"/>
      <c r="AC53" s="19"/>
      <c r="AD53" s="19"/>
    </row>
    <row r="54" spans="1:30">
      <c r="A54" s="18" t="s">
        <v>122</v>
      </c>
      <c r="B54" s="19">
        <v>1266</v>
      </c>
      <c r="C54" s="19">
        <v>196136579.65000001</v>
      </c>
      <c r="D54" s="19">
        <v>51732510.300000004</v>
      </c>
      <c r="F54" s="18" t="s">
        <v>122</v>
      </c>
      <c r="G54" s="19">
        <v>186</v>
      </c>
      <c r="H54" s="19">
        <v>28764589.329999998</v>
      </c>
      <c r="I54" s="19">
        <v>7680596</v>
      </c>
      <c r="J54" s="19">
        <v>379</v>
      </c>
      <c r="K54" s="19">
        <v>58779002.450000003</v>
      </c>
      <c r="L54" s="19">
        <v>14537615.98</v>
      </c>
      <c r="M54" s="19">
        <v>265</v>
      </c>
      <c r="N54" s="19">
        <v>41042662.219999999</v>
      </c>
      <c r="O54" s="19">
        <v>11266035.189999999</v>
      </c>
      <c r="P54" s="19">
        <v>362</v>
      </c>
      <c r="Q54" s="19">
        <v>56104794.259999998</v>
      </c>
      <c r="R54" s="19">
        <v>15243367.51</v>
      </c>
      <c r="S54" s="19">
        <v>62</v>
      </c>
      <c r="T54" s="19">
        <v>9588298.9600000009</v>
      </c>
      <c r="U54" s="19">
        <v>2625698.94</v>
      </c>
      <c r="V54" s="19">
        <v>10</v>
      </c>
      <c r="W54" s="19">
        <v>1541685.43</v>
      </c>
      <c r="X54" s="19">
        <v>300467.21000000002</v>
      </c>
      <c r="Y54" s="19">
        <v>2</v>
      </c>
      <c r="Z54" s="19">
        <v>315547</v>
      </c>
      <c r="AA54" s="19">
        <v>78729.47</v>
      </c>
      <c r="AB54" s="19"/>
      <c r="AC54" s="19"/>
      <c r="AD54" s="19"/>
    </row>
    <row r="55" spans="1:30">
      <c r="A55" s="18" t="s">
        <v>123</v>
      </c>
      <c r="B55" s="19">
        <v>994</v>
      </c>
      <c r="C55" s="19">
        <v>163811521.28999999</v>
      </c>
      <c r="D55" s="19">
        <v>44028812.659999996</v>
      </c>
      <c r="F55" s="18" t="s">
        <v>123</v>
      </c>
      <c r="G55" s="19">
        <v>126</v>
      </c>
      <c r="H55" s="19">
        <v>20756432.870000001</v>
      </c>
      <c r="I55" s="19">
        <v>5705648.6900000004</v>
      </c>
      <c r="J55" s="19">
        <v>304</v>
      </c>
      <c r="K55" s="19">
        <v>50161080.109999999</v>
      </c>
      <c r="L55" s="19">
        <v>12868684</v>
      </c>
      <c r="M55" s="19">
        <v>204</v>
      </c>
      <c r="N55" s="19">
        <v>33575290.659999996</v>
      </c>
      <c r="O55" s="19">
        <v>9013406.5600000005</v>
      </c>
      <c r="P55" s="19">
        <v>294</v>
      </c>
      <c r="Q55" s="19">
        <v>48437933.170000002</v>
      </c>
      <c r="R55" s="19">
        <v>13620366.050000001</v>
      </c>
      <c r="S55" s="19">
        <v>52</v>
      </c>
      <c r="T55" s="19">
        <v>8585016.7599999998</v>
      </c>
      <c r="U55" s="19">
        <v>2283787.09</v>
      </c>
      <c r="V55" s="19">
        <v>11</v>
      </c>
      <c r="W55" s="19">
        <v>1797647.1</v>
      </c>
      <c r="X55" s="19">
        <v>440684.65</v>
      </c>
      <c r="Y55" s="19">
        <v>3</v>
      </c>
      <c r="Z55" s="19">
        <v>498120.62</v>
      </c>
      <c r="AA55" s="19">
        <v>96235.62</v>
      </c>
      <c r="AB55" s="19"/>
      <c r="AC55" s="19"/>
      <c r="AD55" s="19"/>
    </row>
    <row r="56" spans="1:30">
      <c r="A56" s="18" t="s">
        <v>124</v>
      </c>
      <c r="B56" s="19">
        <v>826</v>
      </c>
      <c r="C56" s="19">
        <v>144424466.55000001</v>
      </c>
      <c r="D56" s="19">
        <v>39065133.509999998</v>
      </c>
      <c r="F56" s="18" t="s">
        <v>124</v>
      </c>
      <c r="G56" s="19">
        <v>113</v>
      </c>
      <c r="H56" s="19">
        <v>19722014.5</v>
      </c>
      <c r="I56" s="19">
        <v>5222090.12</v>
      </c>
      <c r="J56" s="19">
        <v>254</v>
      </c>
      <c r="K56" s="19">
        <v>44419580.649999999</v>
      </c>
      <c r="L56" s="19">
        <v>11292853.09</v>
      </c>
      <c r="M56" s="19">
        <v>150</v>
      </c>
      <c r="N56" s="19">
        <v>26274662.98</v>
      </c>
      <c r="O56" s="19">
        <v>7601526.5099999998</v>
      </c>
      <c r="P56" s="19">
        <v>257</v>
      </c>
      <c r="Q56" s="19">
        <v>44918117.520000003</v>
      </c>
      <c r="R56" s="19">
        <v>12441624.76</v>
      </c>
      <c r="S56" s="19">
        <v>46</v>
      </c>
      <c r="T56" s="19">
        <v>8046478.5</v>
      </c>
      <c r="U56" s="19">
        <v>2181201.66</v>
      </c>
      <c r="V56" s="19">
        <v>4</v>
      </c>
      <c r="W56" s="19">
        <v>698417.51</v>
      </c>
      <c r="X56" s="19">
        <v>222651.04</v>
      </c>
      <c r="Y56" s="19">
        <v>1</v>
      </c>
      <c r="Z56" s="19">
        <v>171742.31</v>
      </c>
      <c r="AA56" s="19">
        <v>53174.75</v>
      </c>
      <c r="AB56" s="19">
        <v>1</v>
      </c>
      <c r="AC56" s="19">
        <v>173452.58</v>
      </c>
      <c r="AD56" s="19">
        <v>50011.58</v>
      </c>
    </row>
    <row r="57" spans="1:30">
      <c r="A57" s="18" t="s">
        <v>125</v>
      </c>
      <c r="B57" s="19">
        <v>1327</v>
      </c>
      <c r="C57" s="19">
        <v>251422612.92999998</v>
      </c>
      <c r="D57" s="19">
        <v>68130110.569999993</v>
      </c>
      <c r="F57" s="18" t="s">
        <v>125</v>
      </c>
      <c r="G57" s="19">
        <v>234</v>
      </c>
      <c r="H57" s="19">
        <v>44376787.770000003</v>
      </c>
      <c r="I57" s="19">
        <v>12184314.890000001</v>
      </c>
      <c r="J57" s="19">
        <v>380</v>
      </c>
      <c r="K57" s="19">
        <v>72041333.459999993</v>
      </c>
      <c r="L57" s="19">
        <v>18387057.469999999</v>
      </c>
      <c r="M57" s="19">
        <v>257</v>
      </c>
      <c r="N57" s="19">
        <v>48759772.189999998</v>
      </c>
      <c r="O57" s="19">
        <v>13935457.789999999</v>
      </c>
      <c r="P57" s="19">
        <v>358</v>
      </c>
      <c r="Q57" s="19">
        <v>67749364.120000005</v>
      </c>
      <c r="R57" s="19">
        <v>18978289.73</v>
      </c>
      <c r="S57" s="19">
        <v>83</v>
      </c>
      <c r="T57" s="19">
        <v>15695262.720000001</v>
      </c>
      <c r="U57" s="19">
        <v>3956066.1</v>
      </c>
      <c r="V57" s="19">
        <v>12</v>
      </c>
      <c r="W57" s="19">
        <v>2235820.88</v>
      </c>
      <c r="X57" s="19">
        <v>560977.48</v>
      </c>
      <c r="Y57" s="19">
        <v>2</v>
      </c>
      <c r="Z57" s="19">
        <v>382442.37</v>
      </c>
      <c r="AA57" s="19">
        <v>75885.77</v>
      </c>
      <c r="AB57" s="19">
        <v>1</v>
      </c>
      <c r="AC57" s="19">
        <v>181829.42</v>
      </c>
      <c r="AD57" s="19">
        <v>52061.34</v>
      </c>
    </row>
    <row r="58" spans="1:30">
      <c r="A58" s="18" t="s">
        <v>126</v>
      </c>
      <c r="B58" s="19">
        <v>977</v>
      </c>
      <c r="C58" s="19">
        <v>204786497.51999998</v>
      </c>
      <c r="D58" s="19">
        <v>54688199.349999994</v>
      </c>
      <c r="F58" s="18" t="s">
        <v>126</v>
      </c>
      <c r="G58" s="19">
        <v>158</v>
      </c>
      <c r="H58" s="19">
        <v>33042334.809999999</v>
      </c>
      <c r="I58" s="19">
        <v>8805172.7400000002</v>
      </c>
      <c r="J58" s="19">
        <v>302</v>
      </c>
      <c r="K58" s="19">
        <v>63277762.090000004</v>
      </c>
      <c r="L58" s="19">
        <v>16298246.789999999</v>
      </c>
      <c r="M58" s="19">
        <v>155</v>
      </c>
      <c r="N58" s="19">
        <v>32508240.91</v>
      </c>
      <c r="O58" s="19">
        <v>8779966.5099999998</v>
      </c>
      <c r="P58" s="19">
        <v>275</v>
      </c>
      <c r="Q58" s="19">
        <v>57740854.770000003</v>
      </c>
      <c r="R58" s="19">
        <v>16070914.76</v>
      </c>
      <c r="S58" s="19">
        <v>78</v>
      </c>
      <c r="T58" s="19">
        <v>16311074.199999999</v>
      </c>
      <c r="U58" s="19">
        <v>4150122.79</v>
      </c>
      <c r="V58" s="19">
        <v>8</v>
      </c>
      <c r="W58" s="19">
        <v>1704534.89</v>
      </c>
      <c r="X58" s="19">
        <v>531923.05000000005</v>
      </c>
      <c r="Y58" s="19">
        <v>1</v>
      </c>
      <c r="Z58" s="19">
        <v>201695.85</v>
      </c>
      <c r="AA58" s="19">
        <v>51852.71</v>
      </c>
      <c r="AB58" s="19"/>
      <c r="AC58" s="19"/>
      <c r="AD58" s="19"/>
    </row>
    <row r="59" spans="1:30">
      <c r="A59" s="18" t="s">
        <v>127</v>
      </c>
      <c r="B59" s="19">
        <v>1018</v>
      </c>
      <c r="C59" s="19">
        <v>238094396.90000001</v>
      </c>
      <c r="D59" s="19">
        <v>64084670.330000006</v>
      </c>
      <c r="F59" s="18" t="s">
        <v>127</v>
      </c>
      <c r="G59" s="19">
        <v>162</v>
      </c>
      <c r="H59" s="19">
        <v>37993187.469999999</v>
      </c>
      <c r="I59" s="19">
        <v>10551240.380000001</v>
      </c>
      <c r="J59" s="19">
        <v>328</v>
      </c>
      <c r="K59" s="19">
        <v>76669509.200000003</v>
      </c>
      <c r="L59" s="19">
        <v>19473391.219999999</v>
      </c>
      <c r="M59" s="19">
        <v>183</v>
      </c>
      <c r="N59" s="19">
        <v>42706028.850000001</v>
      </c>
      <c r="O59" s="19">
        <v>11764626.98</v>
      </c>
      <c r="P59" s="19">
        <v>281</v>
      </c>
      <c r="Q59" s="19">
        <v>65642655.490000002</v>
      </c>
      <c r="R59" s="19">
        <v>18293939.120000001</v>
      </c>
      <c r="S59" s="19">
        <v>54</v>
      </c>
      <c r="T59" s="19">
        <v>12758000.65</v>
      </c>
      <c r="U59" s="19">
        <v>3298345.02</v>
      </c>
      <c r="V59" s="19">
        <v>9</v>
      </c>
      <c r="W59" s="19">
        <v>2092103.02</v>
      </c>
      <c r="X59" s="19">
        <v>618753.94999999995</v>
      </c>
      <c r="Y59" s="19"/>
      <c r="Z59" s="19"/>
      <c r="AA59" s="19"/>
      <c r="AB59" s="19">
        <v>1</v>
      </c>
      <c r="AC59" s="19">
        <v>232912.22</v>
      </c>
      <c r="AD59" s="19">
        <v>84373.66</v>
      </c>
    </row>
    <row r="60" spans="1:30">
      <c r="A60" s="18" t="s">
        <v>128</v>
      </c>
      <c r="B60" s="19">
        <v>729</v>
      </c>
      <c r="C60" s="19">
        <v>193037178.52999997</v>
      </c>
      <c r="D60" s="19">
        <v>51181351.68</v>
      </c>
      <c r="F60" s="18" t="s">
        <v>128</v>
      </c>
      <c r="G60" s="19">
        <v>123</v>
      </c>
      <c r="H60" s="19">
        <v>32621093.469999999</v>
      </c>
      <c r="I60" s="19">
        <v>8546469.6199999992</v>
      </c>
      <c r="J60" s="19">
        <v>242</v>
      </c>
      <c r="K60" s="19">
        <v>64174873.93</v>
      </c>
      <c r="L60" s="19">
        <v>16777543.879999999</v>
      </c>
      <c r="M60" s="19">
        <v>115</v>
      </c>
      <c r="N60" s="19">
        <v>30379683.41</v>
      </c>
      <c r="O60" s="19">
        <v>8284231.0800000001</v>
      </c>
      <c r="P60" s="19">
        <v>204</v>
      </c>
      <c r="Q60" s="19">
        <v>53980415.329999998</v>
      </c>
      <c r="R60" s="19">
        <v>14536770.199999999</v>
      </c>
      <c r="S60" s="19">
        <v>41</v>
      </c>
      <c r="T60" s="19">
        <v>10842658.35</v>
      </c>
      <c r="U60" s="19">
        <v>2706620.21</v>
      </c>
      <c r="V60" s="19">
        <v>3</v>
      </c>
      <c r="W60" s="19">
        <v>779756.35</v>
      </c>
      <c r="X60" s="19">
        <v>234904.5</v>
      </c>
      <c r="Y60" s="19">
        <v>1</v>
      </c>
      <c r="Z60" s="19">
        <v>258697.69</v>
      </c>
      <c r="AA60" s="19">
        <v>94812.19</v>
      </c>
      <c r="AB60" s="19"/>
      <c r="AC60" s="19"/>
      <c r="AD60" s="19"/>
    </row>
    <row r="61" spans="1:30">
      <c r="A61" s="18" t="s">
        <v>129</v>
      </c>
      <c r="B61" s="19">
        <v>487</v>
      </c>
      <c r="C61" s="19">
        <v>143626879.27000001</v>
      </c>
      <c r="D61" s="19">
        <v>36632931.950000003</v>
      </c>
      <c r="F61" s="18" t="s">
        <v>129</v>
      </c>
      <c r="G61" s="19">
        <v>99</v>
      </c>
      <c r="H61" s="19">
        <v>29151067.789999999</v>
      </c>
      <c r="I61" s="19">
        <v>7778776.0700000003</v>
      </c>
      <c r="J61" s="19">
        <v>140</v>
      </c>
      <c r="K61" s="19">
        <v>41306408.619999997</v>
      </c>
      <c r="L61" s="19">
        <v>9831813.1300000008</v>
      </c>
      <c r="M61" s="19">
        <v>86</v>
      </c>
      <c r="N61" s="19">
        <v>25393979.449999999</v>
      </c>
      <c r="O61" s="19">
        <v>6853421.7699999996</v>
      </c>
      <c r="P61" s="19">
        <v>117</v>
      </c>
      <c r="Q61" s="19">
        <v>34533650.009999998</v>
      </c>
      <c r="R61" s="19">
        <v>8821426.6400000006</v>
      </c>
      <c r="S61" s="19">
        <v>42</v>
      </c>
      <c r="T61" s="19">
        <v>12363201.960000001</v>
      </c>
      <c r="U61" s="19">
        <v>3056811.53</v>
      </c>
      <c r="V61" s="19">
        <v>3</v>
      </c>
      <c r="W61" s="19">
        <v>878571.44</v>
      </c>
      <c r="X61" s="19">
        <v>290682.81</v>
      </c>
      <c r="Y61" s="19"/>
      <c r="Z61" s="19"/>
      <c r="AA61" s="19"/>
      <c r="AB61" s="19"/>
      <c r="AC61" s="19"/>
      <c r="AD61" s="19"/>
    </row>
    <row r="62" spans="1:30">
      <c r="A62" s="18" t="s">
        <v>130</v>
      </c>
      <c r="B62" s="19">
        <v>395</v>
      </c>
      <c r="C62" s="19">
        <v>127924991.79999998</v>
      </c>
      <c r="D62" s="19">
        <v>30755931.779999997</v>
      </c>
      <c r="F62" s="18" t="s">
        <v>130</v>
      </c>
      <c r="G62" s="19">
        <v>76</v>
      </c>
      <c r="H62" s="19">
        <v>24559448.670000002</v>
      </c>
      <c r="I62" s="19">
        <v>5140330.0999999996</v>
      </c>
      <c r="J62" s="19">
        <v>124</v>
      </c>
      <c r="K62" s="19">
        <v>40142251.359999999</v>
      </c>
      <c r="L62" s="19">
        <v>9678061.0500000007</v>
      </c>
      <c r="M62" s="19">
        <v>71</v>
      </c>
      <c r="N62" s="19">
        <v>23022074.969999999</v>
      </c>
      <c r="O62" s="19">
        <v>5824514.6699999999</v>
      </c>
      <c r="P62" s="19">
        <v>92</v>
      </c>
      <c r="Q62" s="19">
        <v>29759944.629999999</v>
      </c>
      <c r="R62" s="19">
        <v>7414923.7699999996</v>
      </c>
      <c r="S62" s="19">
        <v>28</v>
      </c>
      <c r="T62" s="19">
        <v>9107719.2899999991</v>
      </c>
      <c r="U62" s="19">
        <v>2351181.85</v>
      </c>
      <c r="V62" s="19">
        <v>4</v>
      </c>
      <c r="W62" s="19">
        <v>1333552.8799999999</v>
      </c>
      <c r="X62" s="19">
        <v>346920.34</v>
      </c>
      <c r="Y62" s="19"/>
      <c r="Z62" s="19"/>
      <c r="AA62" s="19"/>
      <c r="AB62" s="19"/>
      <c r="AC62" s="19"/>
      <c r="AD62" s="19"/>
    </row>
    <row r="63" spans="1:30">
      <c r="A63" s="18" t="s">
        <v>131</v>
      </c>
      <c r="B63" s="19">
        <v>313</v>
      </c>
      <c r="C63" s="19">
        <v>111115654.82000001</v>
      </c>
      <c r="D63" s="19">
        <v>26616123.239999998</v>
      </c>
      <c r="F63" s="18" t="s">
        <v>131</v>
      </c>
      <c r="G63" s="19">
        <v>47</v>
      </c>
      <c r="H63" s="19">
        <v>16697382.51</v>
      </c>
      <c r="I63" s="19">
        <v>3865758.09</v>
      </c>
      <c r="J63" s="19">
        <v>95</v>
      </c>
      <c r="K63" s="19">
        <v>33602310.219999999</v>
      </c>
      <c r="L63" s="19">
        <v>7879212.1799999997</v>
      </c>
      <c r="M63" s="19">
        <v>63</v>
      </c>
      <c r="N63" s="19">
        <v>22411887.09</v>
      </c>
      <c r="O63" s="19">
        <v>5502939.8799999999</v>
      </c>
      <c r="P63" s="19">
        <v>81</v>
      </c>
      <c r="Q63" s="19">
        <v>28794353.68</v>
      </c>
      <c r="R63" s="19">
        <v>7075014.5300000003</v>
      </c>
      <c r="S63" s="19">
        <v>25</v>
      </c>
      <c r="T63" s="19">
        <v>8909769.8000000007</v>
      </c>
      <c r="U63" s="19">
        <v>2206210.92</v>
      </c>
      <c r="V63" s="19">
        <v>1</v>
      </c>
      <c r="W63" s="19">
        <v>348305.59</v>
      </c>
      <c r="X63" s="19">
        <v>38346.78</v>
      </c>
      <c r="Y63" s="19">
        <v>1</v>
      </c>
      <c r="Z63" s="19">
        <v>351645.93</v>
      </c>
      <c r="AA63" s="19">
        <v>48640.86</v>
      </c>
      <c r="AB63" s="19"/>
      <c r="AC63" s="19"/>
      <c r="AD63" s="19"/>
    </row>
    <row r="64" spans="1:30">
      <c r="A64" s="18" t="s">
        <v>132</v>
      </c>
      <c r="B64" s="19">
        <v>224</v>
      </c>
      <c r="C64" s="19">
        <v>85802871.360000014</v>
      </c>
      <c r="D64" s="19">
        <v>22910836.279999997</v>
      </c>
      <c r="F64" s="18" t="s">
        <v>132</v>
      </c>
      <c r="G64" s="19">
        <v>34</v>
      </c>
      <c r="H64" s="19">
        <v>13028433.130000001</v>
      </c>
      <c r="I64" s="19">
        <v>3764470.76</v>
      </c>
      <c r="J64" s="19">
        <v>70</v>
      </c>
      <c r="K64" s="19">
        <v>26807531.469999999</v>
      </c>
      <c r="L64" s="19">
        <v>6983663.04</v>
      </c>
      <c r="M64" s="19">
        <v>39</v>
      </c>
      <c r="N64" s="19">
        <v>14967172.6</v>
      </c>
      <c r="O64" s="19">
        <v>4249595.7699999996</v>
      </c>
      <c r="P64" s="19">
        <v>65</v>
      </c>
      <c r="Q64" s="19">
        <v>24857396.09</v>
      </c>
      <c r="R64" s="19">
        <v>6390398.3899999997</v>
      </c>
      <c r="S64" s="19">
        <v>13</v>
      </c>
      <c r="T64" s="19">
        <v>5004130.01</v>
      </c>
      <c r="U64" s="19">
        <v>1274108.19</v>
      </c>
      <c r="V64" s="19">
        <v>2</v>
      </c>
      <c r="W64" s="19">
        <v>760002.63</v>
      </c>
      <c r="X64" s="19">
        <v>209939.59</v>
      </c>
      <c r="Y64" s="19">
        <v>1</v>
      </c>
      <c r="Z64" s="19">
        <v>378205.43</v>
      </c>
      <c r="AA64" s="19">
        <v>38660.54</v>
      </c>
      <c r="AB64" s="19"/>
      <c r="AC64" s="19"/>
      <c r="AD64" s="19"/>
    </row>
    <row r="65" spans="1:30">
      <c r="A65" s="18" t="s">
        <v>133</v>
      </c>
      <c r="B65" s="19">
        <v>289</v>
      </c>
      <c r="C65" s="19">
        <v>122331463.60999998</v>
      </c>
      <c r="D65" s="19">
        <v>30108753.639999997</v>
      </c>
      <c r="F65" s="18" t="s">
        <v>133</v>
      </c>
      <c r="G65" s="19">
        <v>65</v>
      </c>
      <c r="H65" s="19">
        <v>27571578.75</v>
      </c>
      <c r="I65" s="19">
        <v>6842838.7300000004</v>
      </c>
      <c r="J65" s="19">
        <v>89</v>
      </c>
      <c r="K65" s="19">
        <v>37783086.369999997</v>
      </c>
      <c r="L65" s="19">
        <v>8938407.9299999997</v>
      </c>
      <c r="M65" s="19">
        <v>49</v>
      </c>
      <c r="N65" s="19">
        <v>20637224.82</v>
      </c>
      <c r="O65" s="19">
        <v>5074265.99</v>
      </c>
      <c r="P65" s="19">
        <v>61</v>
      </c>
      <c r="Q65" s="19">
        <v>25773960.699999999</v>
      </c>
      <c r="R65" s="19">
        <v>6520262.25</v>
      </c>
      <c r="S65" s="19">
        <v>20</v>
      </c>
      <c r="T65" s="19">
        <v>8446437.2899999991</v>
      </c>
      <c r="U65" s="19">
        <v>2104209.27</v>
      </c>
      <c r="V65" s="19">
        <v>5</v>
      </c>
      <c r="W65" s="19">
        <v>2119175.6800000002</v>
      </c>
      <c r="X65" s="19">
        <v>628769.47</v>
      </c>
      <c r="Y65" s="19"/>
      <c r="Z65" s="19"/>
      <c r="AA65" s="19"/>
      <c r="AB65" s="19"/>
      <c r="AC65" s="19"/>
      <c r="AD65" s="19"/>
    </row>
    <row r="66" spans="1:30">
      <c r="A66" s="18" t="s">
        <v>134</v>
      </c>
      <c r="B66" s="19">
        <v>228</v>
      </c>
      <c r="C66" s="19">
        <v>108305218.38</v>
      </c>
      <c r="D66" s="19">
        <v>26007608.960000005</v>
      </c>
      <c r="F66" s="18" t="s">
        <v>134</v>
      </c>
      <c r="G66" s="19">
        <v>44</v>
      </c>
      <c r="H66" s="19">
        <v>21026928.100000001</v>
      </c>
      <c r="I66" s="19">
        <v>4514826.88</v>
      </c>
      <c r="J66" s="19">
        <v>80</v>
      </c>
      <c r="K66" s="19">
        <v>38003852.68</v>
      </c>
      <c r="L66" s="19">
        <v>9120157.6999999993</v>
      </c>
      <c r="M66" s="19">
        <v>40</v>
      </c>
      <c r="N66" s="19">
        <v>18868557.52</v>
      </c>
      <c r="O66" s="19">
        <v>4502674.4000000004</v>
      </c>
      <c r="P66" s="19">
        <v>53</v>
      </c>
      <c r="Q66" s="19">
        <v>25170120.460000001</v>
      </c>
      <c r="R66" s="19">
        <v>6736409.1100000003</v>
      </c>
      <c r="S66" s="19">
        <v>9</v>
      </c>
      <c r="T66" s="19">
        <v>4280806.9000000004</v>
      </c>
      <c r="U66" s="19">
        <v>955184.99</v>
      </c>
      <c r="V66" s="19">
        <v>1</v>
      </c>
      <c r="W66" s="19">
        <v>473083.34</v>
      </c>
      <c r="X66" s="19">
        <v>76907.19</v>
      </c>
      <c r="Y66" s="19">
        <v>1</v>
      </c>
      <c r="Z66" s="19">
        <v>481869.38</v>
      </c>
      <c r="AA66" s="19">
        <v>101448.69</v>
      </c>
      <c r="AB66" s="19"/>
      <c r="AC66" s="19"/>
      <c r="AD66" s="19"/>
    </row>
    <row r="67" spans="1:30">
      <c r="A67" s="18" t="s">
        <v>135</v>
      </c>
      <c r="B67" s="19">
        <v>155</v>
      </c>
      <c r="C67" s="19">
        <v>80959284.229999989</v>
      </c>
      <c r="D67" s="19">
        <v>18466415.120000001</v>
      </c>
      <c r="F67" s="18" t="s">
        <v>135</v>
      </c>
      <c r="G67" s="19">
        <v>26</v>
      </c>
      <c r="H67" s="19">
        <v>13610530.52</v>
      </c>
      <c r="I67" s="19">
        <v>3105343.05</v>
      </c>
      <c r="J67" s="19">
        <v>63</v>
      </c>
      <c r="K67" s="19">
        <v>32958803.649999999</v>
      </c>
      <c r="L67" s="19">
        <v>6996281.0300000003</v>
      </c>
      <c r="M67" s="19">
        <v>22</v>
      </c>
      <c r="N67" s="19">
        <v>11471350.300000001</v>
      </c>
      <c r="O67" s="19">
        <v>2540320.9300000002</v>
      </c>
      <c r="P67" s="19">
        <v>31</v>
      </c>
      <c r="Q67" s="19">
        <v>16151294.98</v>
      </c>
      <c r="R67" s="19">
        <v>4045121.76</v>
      </c>
      <c r="S67" s="19">
        <v>12</v>
      </c>
      <c r="T67" s="19">
        <v>6238341.4699999997</v>
      </c>
      <c r="U67" s="19">
        <v>1573382.96</v>
      </c>
      <c r="V67" s="19">
        <v>1</v>
      </c>
      <c r="W67" s="19">
        <v>528963.31000000006</v>
      </c>
      <c r="X67" s="19">
        <v>205965.39</v>
      </c>
      <c r="Y67" s="19"/>
      <c r="Z67" s="19"/>
      <c r="AA67" s="19"/>
      <c r="AB67" s="19"/>
      <c r="AC67" s="19"/>
      <c r="AD67" s="19"/>
    </row>
    <row r="68" spans="1:30">
      <c r="A68" s="18" t="s">
        <v>136</v>
      </c>
      <c r="B68" s="19">
        <v>120</v>
      </c>
      <c r="C68" s="19">
        <v>68810323.649999991</v>
      </c>
      <c r="D68" s="19">
        <v>15350136.350000001</v>
      </c>
      <c r="F68" s="18" t="s">
        <v>136</v>
      </c>
      <c r="G68" s="19">
        <v>20</v>
      </c>
      <c r="H68" s="19">
        <v>11565519.119999999</v>
      </c>
      <c r="I68" s="19">
        <v>2385028.36</v>
      </c>
      <c r="J68" s="19">
        <v>52</v>
      </c>
      <c r="K68" s="19">
        <v>29734540.600000001</v>
      </c>
      <c r="L68" s="19">
        <v>6488101.6900000004</v>
      </c>
      <c r="M68" s="19">
        <v>9</v>
      </c>
      <c r="N68" s="19">
        <v>5153741.59</v>
      </c>
      <c r="O68" s="19">
        <v>1120453.1200000001</v>
      </c>
      <c r="P68" s="19">
        <v>32</v>
      </c>
      <c r="Q68" s="19">
        <v>18401590.829999998</v>
      </c>
      <c r="R68" s="19">
        <v>4344425.74</v>
      </c>
      <c r="S68" s="19">
        <v>7</v>
      </c>
      <c r="T68" s="19">
        <v>3954931.51</v>
      </c>
      <c r="U68" s="19">
        <v>1012127.44</v>
      </c>
      <c r="V68" s="19"/>
      <c r="W68" s="19"/>
      <c r="X68" s="19"/>
      <c r="Y68" s="19"/>
      <c r="Z68" s="19"/>
      <c r="AA68" s="19"/>
      <c r="AB68" s="19"/>
      <c r="AC68" s="19"/>
      <c r="AD68" s="19"/>
    </row>
    <row r="69" spans="1:30">
      <c r="A69" s="18" t="s">
        <v>137</v>
      </c>
      <c r="B69" s="19">
        <v>79</v>
      </c>
      <c r="C69" s="19">
        <v>49131237.769999996</v>
      </c>
      <c r="D69" s="19">
        <v>12499207.76</v>
      </c>
      <c r="F69" s="18" t="s">
        <v>137</v>
      </c>
      <c r="G69" s="19">
        <v>13</v>
      </c>
      <c r="H69" s="19">
        <v>8043956.1900000004</v>
      </c>
      <c r="I69" s="19">
        <v>2658469.65</v>
      </c>
      <c r="J69" s="19">
        <v>26</v>
      </c>
      <c r="K69" s="19">
        <v>16200725.92</v>
      </c>
      <c r="L69" s="19">
        <v>3916475.69</v>
      </c>
      <c r="M69" s="19">
        <v>18</v>
      </c>
      <c r="N69" s="19">
        <v>11144434.890000001</v>
      </c>
      <c r="O69" s="19">
        <v>2778923.84</v>
      </c>
      <c r="P69" s="19">
        <v>17</v>
      </c>
      <c r="Q69" s="19">
        <v>10632784.48</v>
      </c>
      <c r="R69" s="19">
        <v>2461547.52</v>
      </c>
      <c r="S69" s="19">
        <v>4</v>
      </c>
      <c r="T69" s="19">
        <v>2489855.5299999998</v>
      </c>
      <c r="U69" s="19">
        <v>582448.32999999996</v>
      </c>
      <c r="V69" s="19">
        <v>1</v>
      </c>
      <c r="W69" s="19">
        <v>619480.76</v>
      </c>
      <c r="X69" s="19">
        <v>101342.73</v>
      </c>
      <c r="Y69" s="19"/>
      <c r="Z69" s="19"/>
      <c r="AA69" s="19"/>
      <c r="AB69" s="19"/>
      <c r="AC69" s="19"/>
      <c r="AD69" s="19"/>
    </row>
    <row r="70" spans="1:30">
      <c r="A70" s="18" t="s">
        <v>138</v>
      </c>
      <c r="B70" s="19">
        <v>76</v>
      </c>
      <c r="C70" s="19">
        <v>51081386.309999987</v>
      </c>
      <c r="D70" s="19">
        <v>12071158.459999999</v>
      </c>
      <c r="F70" s="18" t="s">
        <v>138</v>
      </c>
      <c r="G70" s="19">
        <v>16</v>
      </c>
      <c r="H70" s="19">
        <v>10669073.08</v>
      </c>
      <c r="I70" s="19">
        <v>2451529.06</v>
      </c>
      <c r="J70" s="19">
        <v>25</v>
      </c>
      <c r="K70" s="19">
        <v>16874078.68</v>
      </c>
      <c r="L70" s="19">
        <v>3745091.37</v>
      </c>
      <c r="M70" s="19">
        <v>11</v>
      </c>
      <c r="N70" s="19">
        <v>7432231.2999999998</v>
      </c>
      <c r="O70" s="19">
        <v>1873064.47</v>
      </c>
      <c r="P70" s="19">
        <v>20</v>
      </c>
      <c r="Q70" s="19">
        <v>13369717.109999999</v>
      </c>
      <c r="R70" s="19">
        <v>3337833.99</v>
      </c>
      <c r="S70" s="19">
        <v>2</v>
      </c>
      <c r="T70" s="19">
        <v>1358968.91</v>
      </c>
      <c r="U70" s="19">
        <v>283117.53000000003</v>
      </c>
      <c r="V70" s="19">
        <v>2</v>
      </c>
      <c r="W70" s="19">
        <v>1377317.23</v>
      </c>
      <c r="X70" s="19">
        <v>380522.04</v>
      </c>
      <c r="Y70" s="19"/>
      <c r="Z70" s="19"/>
      <c r="AA70" s="19"/>
      <c r="AB70" s="19"/>
      <c r="AC70" s="19"/>
      <c r="AD70" s="19"/>
    </row>
    <row r="71" spans="1:30">
      <c r="A71" s="18" t="s">
        <v>139</v>
      </c>
      <c r="B71" s="19">
        <v>127</v>
      </c>
      <c r="C71" s="19">
        <v>94515338.279999986</v>
      </c>
      <c r="D71" s="19">
        <v>21279217.640000004</v>
      </c>
      <c r="F71" s="18" t="s">
        <v>139</v>
      </c>
      <c r="G71" s="19">
        <v>22</v>
      </c>
      <c r="H71" s="19">
        <v>16414417.35</v>
      </c>
      <c r="I71" s="19">
        <v>4372459.05</v>
      </c>
      <c r="J71" s="19">
        <v>41</v>
      </c>
      <c r="K71" s="19">
        <v>30614213.809999999</v>
      </c>
      <c r="L71" s="19">
        <v>6758588.21</v>
      </c>
      <c r="M71" s="19">
        <v>18</v>
      </c>
      <c r="N71" s="19">
        <v>13373375.5</v>
      </c>
      <c r="O71" s="19">
        <v>2110049.29</v>
      </c>
      <c r="P71" s="19">
        <v>32</v>
      </c>
      <c r="Q71" s="19">
        <v>23630181.539999999</v>
      </c>
      <c r="R71" s="19">
        <v>5540702.5300000003</v>
      </c>
      <c r="S71" s="19">
        <v>13</v>
      </c>
      <c r="T71" s="19">
        <v>9746880.5199999996</v>
      </c>
      <c r="U71" s="19">
        <v>2194959.87</v>
      </c>
      <c r="V71" s="19">
        <v>1</v>
      </c>
      <c r="W71" s="19">
        <v>736269.56</v>
      </c>
      <c r="X71" s="19">
        <v>302458.69</v>
      </c>
      <c r="Y71" s="19"/>
      <c r="Z71" s="19"/>
      <c r="AA71" s="19"/>
      <c r="AB71" s="19"/>
      <c r="AC71" s="19"/>
      <c r="AD71" s="19"/>
    </row>
    <row r="72" spans="1:30">
      <c r="A72" s="18" t="s">
        <v>140</v>
      </c>
      <c r="B72" s="19">
        <v>91</v>
      </c>
      <c r="C72" s="19">
        <v>77093901.560000002</v>
      </c>
      <c r="D72" s="19">
        <v>16695756.269999998</v>
      </c>
      <c r="F72" s="18" t="s">
        <v>140</v>
      </c>
      <c r="G72" s="19">
        <v>15</v>
      </c>
      <c r="H72" s="19">
        <v>12779726.210000001</v>
      </c>
      <c r="I72" s="19">
        <v>2844949.11</v>
      </c>
      <c r="J72" s="19">
        <v>30</v>
      </c>
      <c r="K72" s="19">
        <v>25122415.260000002</v>
      </c>
      <c r="L72" s="19">
        <v>6046482.0599999996</v>
      </c>
      <c r="M72" s="19">
        <v>18</v>
      </c>
      <c r="N72" s="19">
        <v>15278753.67</v>
      </c>
      <c r="O72" s="19">
        <v>2362668.56</v>
      </c>
      <c r="P72" s="19">
        <v>18</v>
      </c>
      <c r="Q72" s="19">
        <v>15424278.17</v>
      </c>
      <c r="R72" s="19">
        <v>3145792.55</v>
      </c>
      <c r="S72" s="19">
        <v>8</v>
      </c>
      <c r="T72" s="19">
        <v>6778012.1699999999</v>
      </c>
      <c r="U72" s="19">
        <v>2036647.43</v>
      </c>
      <c r="V72" s="19">
        <v>2</v>
      </c>
      <c r="W72" s="19">
        <v>1710716.08</v>
      </c>
      <c r="X72" s="19">
        <v>259216.56</v>
      </c>
      <c r="Y72" s="19"/>
      <c r="Z72" s="19"/>
      <c r="AA72" s="19"/>
      <c r="AB72" s="19"/>
      <c r="AC72" s="19"/>
      <c r="AD72" s="19"/>
    </row>
    <row r="73" spans="1:30">
      <c r="A73" s="18" t="s">
        <v>141</v>
      </c>
      <c r="B73" s="19">
        <v>389</v>
      </c>
      <c r="C73" s="19">
        <v>1273961750.5799999</v>
      </c>
      <c r="D73" s="19">
        <v>216261410.94000003</v>
      </c>
      <c r="F73" s="18" t="s">
        <v>141</v>
      </c>
      <c r="G73" s="19">
        <v>62</v>
      </c>
      <c r="H73" s="19">
        <v>205327027.83000001</v>
      </c>
      <c r="I73" s="19">
        <v>35031529.609999999</v>
      </c>
      <c r="J73" s="19">
        <v>153</v>
      </c>
      <c r="K73" s="19">
        <v>583189813.85000002</v>
      </c>
      <c r="L73" s="19">
        <v>96259240.109999999</v>
      </c>
      <c r="M73" s="19">
        <v>54</v>
      </c>
      <c r="N73" s="19">
        <v>174733201.03</v>
      </c>
      <c r="O73" s="19">
        <v>30984658.059999999</v>
      </c>
      <c r="P73" s="19">
        <v>80</v>
      </c>
      <c r="Q73" s="19">
        <v>246657755.94999999</v>
      </c>
      <c r="R73" s="19">
        <v>42099054.640000001</v>
      </c>
      <c r="S73" s="19">
        <v>31</v>
      </c>
      <c r="T73" s="19">
        <v>47603062.909999996</v>
      </c>
      <c r="U73" s="19">
        <v>8244255.3600000003</v>
      </c>
      <c r="V73" s="19">
        <v>9</v>
      </c>
      <c r="W73" s="19">
        <v>16450889.01</v>
      </c>
      <c r="X73" s="19">
        <v>3642673.16</v>
      </c>
      <c r="Y73" s="19"/>
      <c r="Z73" s="19"/>
      <c r="AA73" s="19"/>
      <c r="AB73" s="19"/>
      <c r="AC73" s="19"/>
      <c r="AD73" s="19"/>
    </row>
    <row r="74" spans="1:30">
      <c r="A74" s="18" t="s">
        <v>142</v>
      </c>
      <c r="B74" s="19">
        <v>6194233</v>
      </c>
      <c r="C74" s="19">
        <v>75157537551.31987</v>
      </c>
      <c r="D74" s="19">
        <v>8028011997.0199957</v>
      </c>
      <c r="F74" s="18" t="s">
        <v>142</v>
      </c>
      <c r="G74" s="19">
        <v>3415732</v>
      </c>
      <c r="H74" s="19">
        <v>24735537798.25</v>
      </c>
      <c r="I74" s="19">
        <v>2151794340.1899991</v>
      </c>
      <c r="J74" s="19">
        <v>1421901</v>
      </c>
      <c r="K74" s="19">
        <v>24977613446.159992</v>
      </c>
      <c r="L74" s="19">
        <v>2456851082.75</v>
      </c>
      <c r="M74" s="19">
        <v>611849</v>
      </c>
      <c r="N74" s="19">
        <v>10675120518.199997</v>
      </c>
      <c r="O74" s="19">
        <v>1359943246.1699998</v>
      </c>
      <c r="P74" s="19">
        <v>589459</v>
      </c>
      <c r="Q74" s="19">
        <v>11943596245.819998</v>
      </c>
      <c r="R74" s="19">
        <v>1668016451.0399995</v>
      </c>
      <c r="S74" s="19">
        <v>125904</v>
      </c>
      <c r="T74" s="19">
        <v>2359035224.0400004</v>
      </c>
      <c r="U74" s="19">
        <v>329637812.28000009</v>
      </c>
      <c r="V74" s="19">
        <v>23337</v>
      </c>
      <c r="W74" s="19">
        <v>386057132.62999994</v>
      </c>
      <c r="X74" s="19">
        <v>51418917.370000005</v>
      </c>
      <c r="Y74" s="19">
        <v>4171</v>
      </c>
      <c r="Z74" s="19">
        <v>55520961.000000007</v>
      </c>
      <c r="AA74" s="19">
        <v>7093760.3199999994</v>
      </c>
      <c r="AB74" s="19">
        <v>1880</v>
      </c>
      <c r="AC74" s="19">
        <v>25056225.220000006</v>
      </c>
      <c r="AD74" s="19">
        <v>3256386.9000000013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V15"/>
  <sheetViews>
    <sheetView zoomScale="85" workbookViewId="0"/>
  </sheetViews>
  <sheetFormatPr defaultRowHeight="15"/>
  <cols>
    <col min="1" max="1" width="26.85546875" customWidth="1"/>
    <col min="2" max="2" width="18.42578125" customWidth="1"/>
    <col min="3" max="3" width="12.7109375" customWidth="1"/>
    <col min="4" max="4" width="18.140625" customWidth="1"/>
    <col min="5" max="5" width="13.85546875" customWidth="1"/>
    <col min="6" max="6" width="22.7109375" customWidth="1"/>
    <col min="7" max="7" width="12.7109375" customWidth="1"/>
    <col min="8" max="8" width="15.28515625" customWidth="1"/>
    <col min="9" max="9" width="13.85546875" customWidth="1"/>
    <col min="10" max="10" width="16.140625" customWidth="1"/>
    <col min="11" max="11" width="13.85546875" customWidth="1"/>
    <col min="12" max="12" width="16.140625" customWidth="1"/>
    <col min="13" max="13" width="13.85546875" customWidth="1"/>
    <col min="14" max="14" width="33.42578125" customWidth="1"/>
    <col min="15" max="15" width="13.85546875" customWidth="1"/>
    <col min="16" max="16" width="35.85546875" customWidth="1"/>
    <col min="17" max="17" width="37.140625" customWidth="1"/>
    <col min="18" max="18" width="28.5703125" customWidth="1"/>
    <col min="19" max="19" width="23.140625" customWidth="1"/>
    <col min="20" max="20" width="37.140625" customWidth="1"/>
    <col min="21" max="21" width="28.5703125" customWidth="1"/>
    <col min="22" max="22" width="23.85546875" customWidth="1"/>
    <col min="23" max="23" width="21.85546875" customWidth="1"/>
    <col min="24" max="24" width="25.7109375" customWidth="1"/>
    <col min="25" max="28" width="37.140625" customWidth="1"/>
    <col min="29" max="29" width="34.7109375" customWidth="1"/>
    <col min="30" max="30" width="38.5703125" customWidth="1"/>
    <col min="31" max="34" width="37.140625" customWidth="1"/>
    <col min="35" max="35" width="22" customWidth="1"/>
    <col min="36" max="36" width="25.85546875" customWidth="1"/>
    <col min="37" max="40" width="37.140625" customWidth="1"/>
    <col min="41" max="41" width="22.7109375" customWidth="1"/>
    <col min="42" max="42" width="26.5703125" customWidth="1"/>
    <col min="43" max="43" width="34.7109375" customWidth="1"/>
    <col min="44" max="44" width="40.85546875" customWidth="1"/>
    <col min="45" max="45" width="38.5703125" customWidth="1"/>
    <col min="46" max="51" width="37.140625" customWidth="1"/>
    <col min="52" max="52" width="22" customWidth="1"/>
    <col min="53" max="53" width="28.140625" customWidth="1"/>
    <col min="54" max="54" width="25.85546875" customWidth="1"/>
    <col min="55" max="60" width="37.140625" customWidth="1"/>
    <col min="61" max="61" width="22.7109375" customWidth="1"/>
    <col min="62" max="62" width="28.85546875" customWidth="1"/>
    <col min="63" max="63" width="26.5703125" customWidth="1"/>
  </cols>
  <sheetData>
    <row r="1" spans="1:22">
      <c r="A1" s="25" t="s">
        <v>0</v>
      </c>
      <c r="B1" s="19" t="s">
        <v>1</v>
      </c>
      <c r="C1" s="115" t="s">
        <v>312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22" hidden="1">
      <c r="A2" s="25" t="s">
        <v>63</v>
      </c>
      <c r="B2" s="19" t="s">
        <v>64</v>
      </c>
      <c r="N2" s="9"/>
      <c r="O2" s="9"/>
      <c r="P2" s="9"/>
      <c r="Q2" s="9"/>
      <c r="R2" s="9"/>
      <c r="S2" s="9"/>
      <c r="T2" s="9"/>
      <c r="U2" s="9"/>
      <c r="V2" s="9"/>
    </row>
    <row r="4" spans="1:22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</row>
    <row r="5" spans="1:22" s="8" customFormat="1" ht="45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</row>
    <row r="6" spans="1:22" s="8" customFormat="1" ht="45" customHeight="1">
      <c r="A6" s="79" t="s">
        <v>313</v>
      </c>
      <c r="B6" s="51" t="s">
        <v>314</v>
      </c>
      <c r="C6" s="51" t="s">
        <v>309</v>
      </c>
      <c r="D6" s="51" t="s">
        <v>314</v>
      </c>
      <c r="E6" s="51" t="s">
        <v>309</v>
      </c>
      <c r="F6" s="51" t="s">
        <v>314</v>
      </c>
      <c r="G6" s="51" t="s">
        <v>309</v>
      </c>
      <c r="H6" s="51" t="s">
        <v>314</v>
      </c>
      <c r="I6" s="51" t="s">
        <v>309</v>
      </c>
      <c r="J6" s="51" t="s">
        <v>314</v>
      </c>
      <c r="K6" s="51" t="s">
        <v>309</v>
      </c>
      <c r="L6"/>
      <c r="M6"/>
    </row>
    <row r="7" spans="1:22">
      <c r="A7" s="24" t="s">
        <v>300</v>
      </c>
      <c r="B7" s="19">
        <v>885406</v>
      </c>
      <c r="C7" s="19">
        <v>1985745007.6900001</v>
      </c>
      <c r="D7" s="19">
        <v>234543</v>
      </c>
      <c r="E7" s="19">
        <v>2362771145.0300002</v>
      </c>
      <c r="F7" s="19">
        <v>75749</v>
      </c>
      <c r="G7" s="19">
        <v>323403025.32999998</v>
      </c>
      <c r="H7" s="19">
        <v>1134665</v>
      </c>
      <c r="I7" s="19">
        <v>10090490036.040001</v>
      </c>
      <c r="J7" s="19">
        <v>1085369</v>
      </c>
      <c r="K7" s="19">
        <v>9973128584.1599998</v>
      </c>
    </row>
    <row r="8" spans="1:22">
      <c r="A8" s="24" t="s">
        <v>301</v>
      </c>
      <c r="B8" s="19">
        <v>175469</v>
      </c>
      <c r="C8" s="19">
        <v>1960508625.1600001</v>
      </c>
      <c r="D8" s="19">
        <v>130407</v>
      </c>
      <c r="E8" s="19">
        <v>3003557153.7399998</v>
      </c>
      <c r="F8" s="19">
        <v>104393</v>
      </c>
      <c r="G8" s="19">
        <v>1221951962.3499999</v>
      </c>
      <c r="H8" s="19">
        <v>213968</v>
      </c>
      <c r="I8" s="19">
        <v>4481150003.8199997</v>
      </c>
      <c r="J8" s="19">
        <v>797664</v>
      </c>
      <c r="K8" s="19">
        <v>14310445701.09</v>
      </c>
    </row>
    <row r="9" spans="1:22">
      <c r="A9" s="24" t="s">
        <v>302</v>
      </c>
      <c r="B9" s="19">
        <v>73007</v>
      </c>
      <c r="C9" s="19">
        <v>552594428.07000005</v>
      </c>
      <c r="D9" s="19">
        <v>121353</v>
      </c>
      <c r="E9" s="19">
        <v>2544645126.96</v>
      </c>
      <c r="F9" s="19">
        <v>37922</v>
      </c>
      <c r="G9" s="19">
        <v>387923055.93000001</v>
      </c>
      <c r="H9" s="19">
        <v>304813</v>
      </c>
      <c r="I9" s="19">
        <v>5899709557.9099998</v>
      </c>
      <c r="J9" s="19">
        <v>74754</v>
      </c>
      <c r="K9" s="19">
        <v>1290248349.3299999</v>
      </c>
    </row>
    <row r="10" spans="1:22">
      <c r="A10" s="24" t="s">
        <v>303</v>
      </c>
      <c r="B10" s="19">
        <v>57619</v>
      </c>
      <c r="C10" s="19">
        <v>544236286.63999999</v>
      </c>
      <c r="D10" s="19">
        <v>142094</v>
      </c>
      <c r="E10" s="19">
        <v>3422060773.79</v>
      </c>
      <c r="F10" s="19">
        <v>41642</v>
      </c>
      <c r="G10" s="19">
        <v>489572070.85000002</v>
      </c>
      <c r="H10" s="19">
        <v>310690</v>
      </c>
      <c r="I10" s="19">
        <v>6915230030</v>
      </c>
      <c r="J10" s="19">
        <v>37414</v>
      </c>
      <c r="K10" s="19">
        <v>572497084.53999996</v>
      </c>
    </row>
    <row r="11" spans="1:22">
      <c r="A11" s="24" t="s">
        <v>304</v>
      </c>
      <c r="B11" s="19">
        <v>16660</v>
      </c>
      <c r="C11" s="19">
        <v>144600788.12</v>
      </c>
      <c r="D11" s="19">
        <v>29889</v>
      </c>
      <c r="E11" s="19">
        <v>680994907.02999997</v>
      </c>
      <c r="F11" s="19">
        <v>13295</v>
      </c>
      <c r="G11" s="19">
        <v>154194421.53</v>
      </c>
      <c r="H11" s="19">
        <v>58508</v>
      </c>
      <c r="I11" s="19">
        <v>1263717059.54</v>
      </c>
      <c r="J11" s="19">
        <v>7552</v>
      </c>
      <c r="K11" s="19">
        <v>115528047.81999999</v>
      </c>
    </row>
    <row r="12" spans="1:22">
      <c r="A12" s="24" t="s">
        <v>305</v>
      </c>
      <c r="B12" s="19">
        <v>4694</v>
      </c>
      <c r="C12" s="19">
        <v>18854787.41</v>
      </c>
      <c r="D12" s="19">
        <v>4740</v>
      </c>
      <c r="E12" s="19">
        <v>107401100.20999999</v>
      </c>
      <c r="F12" s="19">
        <v>2645</v>
      </c>
      <c r="G12" s="19">
        <v>27444468.98</v>
      </c>
      <c r="H12" s="19">
        <v>10070</v>
      </c>
      <c r="I12" s="19">
        <v>213604961.06999999</v>
      </c>
      <c r="J12" s="19">
        <v>1188</v>
      </c>
      <c r="K12" s="19">
        <v>18751814.960000001</v>
      </c>
    </row>
    <row r="13" spans="1:22">
      <c r="A13" s="24" t="s">
        <v>306</v>
      </c>
      <c r="B13" s="19">
        <v>1412</v>
      </c>
      <c r="C13" s="19">
        <v>2167843.38</v>
      </c>
      <c r="D13" s="19">
        <v>587</v>
      </c>
      <c r="E13" s="19">
        <v>13908181.59</v>
      </c>
      <c r="F13" s="19">
        <v>397</v>
      </c>
      <c r="G13" s="19">
        <v>3337569.99</v>
      </c>
      <c r="H13" s="19">
        <v>1636</v>
      </c>
      <c r="I13" s="19">
        <v>33986391.25</v>
      </c>
      <c r="J13" s="19">
        <v>139</v>
      </c>
      <c r="K13" s="19">
        <v>2120974.79</v>
      </c>
    </row>
    <row r="14" spans="1:22">
      <c r="A14" s="24" t="s">
        <v>307</v>
      </c>
      <c r="B14" s="19">
        <v>775</v>
      </c>
      <c r="C14" s="19">
        <v>398494.13</v>
      </c>
      <c r="D14" s="19">
        <v>217</v>
      </c>
      <c r="E14" s="19">
        <v>4875892.72</v>
      </c>
      <c r="F14" s="19">
        <v>118</v>
      </c>
      <c r="G14" s="19">
        <v>977009.71</v>
      </c>
      <c r="H14" s="19">
        <v>715</v>
      </c>
      <c r="I14" s="19">
        <v>17753789.379999999</v>
      </c>
      <c r="J14" s="19">
        <v>55</v>
      </c>
      <c r="K14" s="19">
        <v>1051039.28</v>
      </c>
    </row>
    <row r="15" spans="1:22">
      <c r="A15" s="24" t="s">
        <v>142</v>
      </c>
      <c r="B15" s="19">
        <v>1215042</v>
      </c>
      <c r="C15" s="19">
        <v>5209106260.6000004</v>
      </c>
      <c r="D15" s="19">
        <v>663830</v>
      </c>
      <c r="E15" s="19">
        <v>12140214281.07</v>
      </c>
      <c r="F15" s="19">
        <v>276161</v>
      </c>
      <c r="G15" s="19">
        <v>2608803584.6700001</v>
      </c>
      <c r="H15" s="19">
        <v>2035065</v>
      </c>
      <c r="I15" s="19">
        <v>28915641829.010002</v>
      </c>
      <c r="J15" s="19">
        <v>2004135</v>
      </c>
      <c r="K15" s="19">
        <v>26283771595.970001</v>
      </c>
    </row>
  </sheetData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74"/>
  <sheetViews>
    <sheetView zoomScale="85" workbookViewId="0"/>
  </sheetViews>
  <sheetFormatPr defaultRowHeight="15"/>
  <cols>
    <col min="1" max="1" width="20.42578125" customWidth="1"/>
    <col min="2" max="2" width="30.28515625" customWidth="1"/>
    <col min="3" max="3" width="28.42578125" hidden="1" customWidth="1"/>
    <col min="4" max="4" width="32.7109375" hidden="1" customWidth="1"/>
    <col min="5" max="5" width="20.5703125" customWidth="1"/>
    <col min="6" max="6" width="14.42578125" hidden="1" customWidth="1"/>
    <col min="7" max="7" width="32.7109375" hidden="1" customWidth="1"/>
    <col min="8" max="8" width="18" customWidth="1"/>
    <col min="9" max="9" width="14.28515625" customWidth="1"/>
    <col min="10" max="10" width="32.7109375" hidden="1" customWidth="1"/>
    <col min="11" max="11" width="20.28515625" customWidth="1"/>
    <col min="12" max="12" width="14.28515625" customWidth="1"/>
    <col min="13" max="13" width="1.28515625" hidden="1" customWidth="1"/>
    <col min="14" max="14" width="17.28515625" customWidth="1"/>
    <col min="15" max="15" width="14.7109375" hidden="1" customWidth="1"/>
    <col min="16" max="16" width="32.7109375" hidden="1" customWidth="1"/>
    <col min="17" max="17" width="17.42578125" customWidth="1"/>
    <col min="18" max="18" width="14.42578125" hidden="1" customWidth="1"/>
    <col min="19" max="19" width="17.28515625" customWidth="1"/>
    <col min="20" max="20" width="20" customWidth="1"/>
    <col min="21" max="21" width="14.42578125" hidden="1" customWidth="1"/>
    <col min="22" max="22" width="32.7109375" hidden="1" customWidth="1"/>
    <col min="23" max="23" width="13.85546875" customWidth="1"/>
    <col min="24" max="24" width="14.42578125" hidden="1" customWidth="1"/>
    <col min="25" max="25" width="32.7109375" hidden="1" customWidth="1"/>
    <col min="26" max="26" width="12.7109375" customWidth="1"/>
    <col min="27" max="27" width="14.42578125" hidden="1" customWidth="1"/>
    <col min="28" max="28" width="32.7109375" hidden="1" customWidth="1"/>
    <col min="29" max="29" width="18.28515625" style="38" customWidth="1"/>
    <col min="30" max="30" width="14.28515625" hidden="1" customWidth="1"/>
    <col min="31" max="31" width="18.140625" style="5" hidden="1" customWidth="1"/>
    <col min="32" max="32" width="18.28515625" customWidth="1"/>
    <col min="33" max="33" width="14.28515625" customWidth="1"/>
    <col min="34" max="34" width="18.140625" customWidth="1"/>
    <col min="35" max="35" width="10.28515625" customWidth="1"/>
    <col min="36" max="36" width="13.85546875" customWidth="1"/>
    <col min="37" max="37" width="12.7109375" customWidth="1"/>
    <col min="38" max="38" width="11.140625" customWidth="1"/>
    <col min="39" max="39" width="12.7109375" customWidth="1"/>
    <col min="40" max="40" width="10.140625" customWidth="1"/>
    <col min="41" max="41" width="12.7109375" customWidth="1"/>
    <col min="42" max="42" width="28.140625" customWidth="1"/>
    <col min="43" max="43" width="12.7109375" customWidth="1"/>
    <col min="44" max="44" width="10.140625" customWidth="1"/>
    <col min="45" max="45" width="9" customWidth="1"/>
    <col min="46" max="47" width="12.7109375" customWidth="1"/>
    <col min="48" max="48" width="10.140625" customWidth="1"/>
    <col min="49" max="49" width="12.7109375" customWidth="1"/>
    <col min="50" max="50" width="10.140625" customWidth="1"/>
    <col min="51" max="51" width="12.7109375" customWidth="1"/>
    <col min="52" max="52" width="15.42578125" customWidth="1"/>
    <col min="53" max="53" width="7.5703125" customWidth="1"/>
    <col min="54" max="54" width="9" customWidth="1"/>
    <col min="55" max="55" width="8.28515625" customWidth="1"/>
    <col min="56" max="56" width="8.42578125" customWidth="1"/>
    <col min="57" max="57" width="8.7109375" customWidth="1"/>
    <col min="58" max="58" width="8.85546875" customWidth="1"/>
    <col min="59" max="59" width="8.5703125" customWidth="1"/>
    <col min="60" max="60" width="16.140625" customWidth="1"/>
    <col min="61" max="61" width="13.85546875" customWidth="1"/>
    <col min="62" max="62" width="10.140625" customWidth="1"/>
    <col min="64" max="64" width="13.85546875" customWidth="1"/>
    <col min="65" max="65" width="12.7109375" customWidth="1"/>
    <col min="66" max="66" width="10.140625" customWidth="1"/>
    <col min="67" max="67" width="12.7109375" customWidth="1"/>
    <col min="68" max="68" width="10.140625" customWidth="1"/>
    <col min="69" max="69" width="12.7109375" customWidth="1"/>
  </cols>
  <sheetData>
    <row r="1" spans="1:35">
      <c r="A1" s="25" t="s">
        <v>0</v>
      </c>
      <c r="B1" s="19" t="s">
        <v>1</v>
      </c>
      <c r="C1" s="16"/>
      <c r="D1" s="74"/>
      <c r="E1" s="117" t="s">
        <v>315</v>
      </c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75"/>
      <c r="Y1" s="74"/>
      <c r="Z1" s="82"/>
      <c r="AA1" s="82"/>
      <c r="AB1" s="82"/>
      <c r="AC1" s="83"/>
      <c r="AD1" s="82"/>
      <c r="AE1" s="84"/>
      <c r="AF1" s="82"/>
    </row>
    <row r="2" spans="1:35" hidden="1">
      <c r="A2" s="25" t="s">
        <v>63</v>
      </c>
      <c r="B2" s="19" t="s">
        <v>64</v>
      </c>
      <c r="C2" s="16"/>
      <c r="D2" s="16"/>
      <c r="E2" s="76"/>
      <c r="F2" s="77"/>
      <c r="G2" s="77"/>
      <c r="H2" s="77"/>
      <c r="I2" s="77"/>
      <c r="J2" s="76"/>
      <c r="K2" s="77"/>
      <c r="L2" s="77"/>
      <c r="M2" s="77"/>
      <c r="N2" s="78"/>
      <c r="O2" s="78"/>
      <c r="P2" s="77"/>
      <c r="Q2" s="77"/>
      <c r="R2" s="77"/>
      <c r="S2" s="77"/>
      <c r="T2" s="77"/>
      <c r="U2" s="77"/>
      <c r="V2" s="77"/>
      <c r="W2" s="77"/>
      <c r="X2" s="16"/>
      <c r="Y2" s="74"/>
      <c r="Z2" s="82"/>
      <c r="AA2" s="82"/>
      <c r="AB2" s="82"/>
      <c r="AC2" s="83"/>
      <c r="AD2" s="82"/>
      <c r="AE2" s="84"/>
      <c r="AF2" s="82"/>
    </row>
    <row r="3" spans="1:35">
      <c r="A3" s="16"/>
      <c r="B3" s="16"/>
      <c r="C3" s="16"/>
      <c r="D3" s="74"/>
      <c r="E3" s="117" t="s">
        <v>316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75"/>
      <c r="Y3" s="74"/>
      <c r="Z3" s="82"/>
      <c r="AA3" s="82"/>
      <c r="AB3" s="82"/>
      <c r="AC3" s="83"/>
      <c r="AD3" s="82"/>
      <c r="AE3" s="84"/>
      <c r="AF3" s="82"/>
    </row>
    <row r="4" spans="1:35" s="7" customFormat="1">
      <c r="A4" s="19"/>
      <c r="B4" s="25" t="s">
        <v>283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/>
      <c r="AD4"/>
      <c r="AE4"/>
      <c r="AF4"/>
      <c r="AG4"/>
      <c r="AH4"/>
    </row>
    <row r="5" spans="1:35" s="8" customFormat="1" ht="67.5" customHeight="1">
      <c r="A5" s="19"/>
      <c r="B5" s="73" t="s">
        <v>317</v>
      </c>
      <c r="C5" s="73"/>
      <c r="D5" s="73"/>
      <c r="E5" s="23" t="s">
        <v>68</v>
      </c>
      <c r="F5" s="23"/>
      <c r="G5" s="23"/>
      <c r="H5" s="23" t="s">
        <v>70</v>
      </c>
      <c r="I5" s="23"/>
      <c r="J5" s="23"/>
      <c r="K5" s="23" t="s">
        <v>69</v>
      </c>
      <c r="L5" s="23"/>
      <c r="M5" s="23"/>
      <c r="N5" s="23" t="s">
        <v>318</v>
      </c>
      <c r="O5" s="23"/>
      <c r="P5" s="23"/>
      <c r="Q5" s="23" t="s">
        <v>319</v>
      </c>
      <c r="R5" s="23"/>
      <c r="S5" s="23"/>
      <c r="T5" s="23" t="s">
        <v>320</v>
      </c>
      <c r="U5" s="23"/>
      <c r="V5" s="23"/>
      <c r="W5" s="23" t="s">
        <v>321</v>
      </c>
      <c r="X5" s="23"/>
      <c r="Y5" s="23"/>
      <c r="Z5" s="23" t="s">
        <v>310</v>
      </c>
      <c r="AA5" s="23"/>
      <c r="AB5" s="23"/>
      <c r="AC5"/>
      <c r="AD5"/>
      <c r="AE5"/>
      <c r="AF5"/>
      <c r="AG5"/>
      <c r="AH5"/>
    </row>
    <row r="6" spans="1:35" s="81" customFormat="1" ht="48.75" customHeight="1">
      <c r="A6" s="80" t="s">
        <v>211</v>
      </c>
      <c r="B6" s="112" t="s">
        <v>4</v>
      </c>
      <c r="C6" s="112" t="s">
        <v>322</v>
      </c>
      <c r="D6" s="51" t="s">
        <v>323</v>
      </c>
      <c r="E6" s="112" t="s">
        <v>4</v>
      </c>
      <c r="F6" s="112" t="s">
        <v>322</v>
      </c>
      <c r="G6" s="51" t="s">
        <v>323</v>
      </c>
      <c r="H6" s="112" t="s">
        <v>4</v>
      </c>
      <c r="I6" s="112" t="s">
        <v>322</v>
      </c>
      <c r="J6" s="51" t="s">
        <v>323</v>
      </c>
      <c r="K6" s="112" t="s">
        <v>4</v>
      </c>
      <c r="L6" s="112" t="s">
        <v>322</v>
      </c>
      <c r="M6" s="51" t="s">
        <v>323</v>
      </c>
      <c r="N6" s="112" t="s">
        <v>4</v>
      </c>
      <c r="O6" s="112" t="s">
        <v>322</v>
      </c>
      <c r="P6" s="51" t="s">
        <v>323</v>
      </c>
      <c r="Q6" s="112" t="s">
        <v>4</v>
      </c>
      <c r="R6" s="112" t="s">
        <v>322</v>
      </c>
      <c r="S6" s="51" t="s">
        <v>323</v>
      </c>
      <c r="T6" s="112" t="s">
        <v>4</v>
      </c>
      <c r="U6" s="112" t="s">
        <v>322</v>
      </c>
      <c r="V6" s="51" t="s">
        <v>323</v>
      </c>
      <c r="W6" s="19" t="s">
        <v>4</v>
      </c>
      <c r="X6" s="19" t="s">
        <v>322</v>
      </c>
      <c r="Y6" s="19" t="s">
        <v>323</v>
      </c>
      <c r="Z6" s="112" t="s">
        <v>4</v>
      </c>
      <c r="AA6" s="112" t="s">
        <v>322</v>
      </c>
      <c r="AB6" s="51" t="s">
        <v>323</v>
      </c>
      <c r="AC6"/>
      <c r="AD6"/>
      <c r="AE6"/>
      <c r="AF6"/>
      <c r="AG6"/>
      <c r="AH6"/>
    </row>
    <row r="7" spans="1:35">
      <c r="A7" s="24" t="s">
        <v>281</v>
      </c>
      <c r="B7" s="19">
        <v>598266</v>
      </c>
      <c r="C7" s="29"/>
      <c r="D7" s="29">
        <v>1.7775507367173977E-3</v>
      </c>
      <c r="E7" s="19"/>
      <c r="F7" s="29"/>
      <c r="G7" s="29" t="e">
        <v>#NULL!</v>
      </c>
      <c r="H7" s="19">
        <v>1526084208.24</v>
      </c>
      <c r="I7" s="29"/>
      <c r="J7" s="29">
        <v>4.5342575186452159</v>
      </c>
      <c r="K7" s="19">
        <v>275545495.05000001</v>
      </c>
      <c r="L7" s="29"/>
      <c r="M7" s="29">
        <v>0.81869285188409102</v>
      </c>
      <c r="N7" s="19">
        <v>336567608.25</v>
      </c>
      <c r="O7" s="29"/>
      <c r="P7" s="29">
        <v>1</v>
      </c>
      <c r="Q7" s="19">
        <v>326892435.62</v>
      </c>
      <c r="R7" s="29"/>
      <c r="S7" s="29">
        <v>0.97125340528072046</v>
      </c>
      <c r="T7" s="19">
        <v>15393288.07</v>
      </c>
      <c r="U7" s="29"/>
      <c r="V7" s="29">
        <v>4.5736094896470181E-2</v>
      </c>
      <c r="W7" s="19"/>
      <c r="X7" s="29" t="e">
        <v>#NULL!</v>
      </c>
      <c r="Y7" s="29" t="e">
        <v>#NULL!</v>
      </c>
      <c r="Z7" s="19">
        <v>15393288.07</v>
      </c>
      <c r="AA7" s="29"/>
      <c r="AB7" s="29">
        <v>4.5736094896470181E-2</v>
      </c>
      <c r="AC7"/>
      <c r="AE7"/>
    </row>
    <row r="8" spans="1:35">
      <c r="A8" s="24" t="s">
        <v>76</v>
      </c>
      <c r="B8" s="19">
        <v>686438</v>
      </c>
      <c r="C8" s="29">
        <v>4.4248317201423084E-3</v>
      </c>
      <c r="D8" s="29">
        <v>1.262774093715074E-3</v>
      </c>
      <c r="E8" s="19">
        <v>155133131.25</v>
      </c>
      <c r="F8" s="29">
        <v>1</v>
      </c>
      <c r="G8" s="29">
        <v>0.28538352949487117</v>
      </c>
      <c r="H8" s="19">
        <v>2505286685.3699999</v>
      </c>
      <c r="I8" s="29">
        <v>16.149269116038678</v>
      </c>
      <c r="J8" s="29">
        <v>4.6087354190976368</v>
      </c>
      <c r="K8" s="19">
        <v>822057488.63</v>
      </c>
      <c r="L8" s="29">
        <v>5.2990452910103301</v>
      </c>
      <c r="M8" s="29">
        <v>1.5122602481017049</v>
      </c>
      <c r="N8" s="19">
        <v>543595250.65999997</v>
      </c>
      <c r="O8" s="29">
        <v>3.5040564596352137</v>
      </c>
      <c r="P8" s="29">
        <v>1</v>
      </c>
      <c r="Q8" s="19">
        <v>510962353.24000001</v>
      </c>
      <c r="R8" s="29">
        <v>3.2937023131221044</v>
      </c>
      <c r="S8" s="29">
        <v>0.9399683912242075</v>
      </c>
      <c r="T8" s="19">
        <v>41077776.939999998</v>
      </c>
      <c r="U8" s="29">
        <v>0.2647904842054814</v>
      </c>
      <c r="V8" s="29">
        <v>7.5566842959216229E-2</v>
      </c>
      <c r="W8" s="19">
        <v>26146.74</v>
      </c>
      <c r="X8" s="29">
        <v>1.6854388091905418E-4</v>
      </c>
      <c r="Y8" s="29">
        <v>4.8099647611442955E-5</v>
      </c>
      <c r="Z8" s="19">
        <v>41103923.68</v>
      </c>
      <c r="AA8" s="29">
        <v>0.26495902808640048</v>
      </c>
      <c r="AB8" s="29">
        <v>7.5614942606827676E-2</v>
      </c>
      <c r="AC8"/>
      <c r="AE8"/>
      <c r="AI8" s="5"/>
    </row>
    <row r="9" spans="1:35">
      <c r="A9" s="24" t="s">
        <v>77</v>
      </c>
      <c r="B9" s="19">
        <v>253375</v>
      </c>
      <c r="C9" s="29">
        <v>6.7131770816588991E-4</v>
      </c>
      <c r="D9" s="29">
        <v>1.1427216485963949E-3</v>
      </c>
      <c r="E9" s="19">
        <v>377429340.70999998</v>
      </c>
      <c r="F9" s="29">
        <v>1</v>
      </c>
      <c r="G9" s="29">
        <v>1.7022069203543428</v>
      </c>
      <c r="H9" s="19">
        <v>1054669601.9</v>
      </c>
      <c r="I9" s="29">
        <v>2.7943497978085428</v>
      </c>
      <c r="J9" s="29">
        <v>4.7565615637204601</v>
      </c>
      <c r="K9" s="19">
        <v>169897588.81999999</v>
      </c>
      <c r="L9" s="29">
        <v>0.45014409452216325</v>
      </c>
      <c r="M9" s="29">
        <v>0.76623839285226569</v>
      </c>
      <c r="N9" s="19">
        <v>221729412.68000001</v>
      </c>
      <c r="O9" s="29">
        <v>0.58747264392030163</v>
      </c>
      <c r="P9" s="29">
        <v>1</v>
      </c>
      <c r="Q9" s="19">
        <v>194929752.47</v>
      </c>
      <c r="R9" s="29">
        <v>0.51646687590135021</v>
      </c>
      <c r="S9" s="29">
        <v>0.87913349029306598</v>
      </c>
      <c r="T9" s="19">
        <v>27929615.260000002</v>
      </c>
      <c r="U9" s="29">
        <v>7.3999586803347867E-2</v>
      </c>
      <c r="V9" s="29">
        <v>0.12596260876002063</v>
      </c>
      <c r="W9" s="19">
        <v>74447.91</v>
      </c>
      <c r="X9" s="29">
        <v>1.9724992725778172E-4</v>
      </c>
      <c r="Y9" s="29">
        <v>3.3576019121758674E-4</v>
      </c>
      <c r="Z9" s="19">
        <v>28004063.170000002</v>
      </c>
      <c r="AA9" s="29">
        <v>7.4196836730605648E-2</v>
      </c>
      <c r="AB9" s="29">
        <v>0.12629836895123822</v>
      </c>
      <c r="AC9"/>
      <c r="AE9"/>
    </row>
    <row r="10" spans="1:35">
      <c r="A10" s="24" t="s">
        <v>78</v>
      </c>
      <c r="B10" s="19">
        <v>253331</v>
      </c>
      <c r="C10" s="29">
        <v>4.0405812898358277E-4</v>
      </c>
      <c r="D10" s="29">
        <v>1.0566933670187457E-3</v>
      </c>
      <c r="E10" s="19">
        <v>626966720.45000005</v>
      </c>
      <c r="F10" s="29">
        <v>1</v>
      </c>
      <c r="G10" s="29">
        <v>2.6152013564901697</v>
      </c>
      <c r="H10" s="19">
        <v>1158125702.5</v>
      </c>
      <c r="I10" s="29">
        <v>1.8471884786305166</v>
      </c>
      <c r="J10" s="29">
        <v>4.8307698150075398</v>
      </c>
      <c r="K10" s="19">
        <v>150330579.84999999</v>
      </c>
      <c r="L10" s="29">
        <v>0.23977441696124077</v>
      </c>
      <c r="M10" s="29">
        <v>0.62705838048867646</v>
      </c>
      <c r="N10" s="19">
        <v>239739368.02000001</v>
      </c>
      <c r="O10" s="29">
        <v>0.38237973436282091</v>
      </c>
      <c r="P10" s="29">
        <v>1</v>
      </c>
      <c r="Q10" s="19">
        <v>207297965.34999999</v>
      </c>
      <c r="R10" s="29">
        <v>0.3306363138400929</v>
      </c>
      <c r="S10" s="29">
        <v>0.86468053645952037</v>
      </c>
      <c r="T10" s="19">
        <v>33469507.100000001</v>
      </c>
      <c r="U10" s="29">
        <v>5.3383227543525029E-2</v>
      </c>
      <c r="V10" s="29">
        <v>0.13960788908565006</v>
      </c>
      <c r="W10" s="19">
        <v>161072.69</v>
      </c>
      <c r="X10" s="29">
        <v>2.5690787843474602E-4</v>
      </c>
      <c r="Y10" s="29">
        <v>6.7186583217555937E-4</v>
      </c>
      <c r="Z10" s="19">
        <v>33630579.789999999</v>
      </c>
      <c r="AA10" s="29">
        <v>5.3640135421959771E-2</v>
      </c>
      <c r="AB10" s="29">
        <v>0.1402797549178256</v>
      </c>
      <c r="AC10"/>
      <c r="AE10"/>
    </row>
    <row r="11" spans="1:35">
      <c r="A11" s="24" t="s">
        <v>79</v>
      </c>
      <c r="B11" s="19">
        <v>236111</v>
      </c>
      <c r="C11" s="29">
        <v>2.8349278950803565E-4</v>
      </c>
      <c r="D11" s="29">
        <v>9.4780973176621574E-4</v>
      </c>
      <c r="E11" s="19">
        <v>832864216.44000006</v>
      </c>
      <c r="F11" s="29">
        <v>1</v>
      </c>
      <c r="G11" s="29">
        <v>3.3433292374420334</v>
      </c>
      <c r="H11" s="19">
        <v>1209745802.6400001</v>
      </c>
      <c r="I11" s="29">
        <v>1.4525126410292244</v>
      </c>
      <c r="J11" s="29">
        <v>4.8562279805071507</v>
      </c>
      <c r="K11" s="19">
        <v>126199448.42</v>
      </c>
      <c r="L11" s="29">
        <v>0.15152463742460651</v>
      </c>
      <c r="M11" s="29">
        <v>0.50659675049449027</v>
      </c>
      <c r="N11" s="19">
        <v>249112234.33000001</v>
      </c>
      <c r="O11" s="29">
        <v>0.29910305835302525</v>
      </c>
      <c r="P11" s="29">
        <v>1</v>
      </c>
      <c r="Q11" s="19">
        <v>213804064.24000001</v>
      </c>
      <c r="R11" s="29">
        <v>0.25670938914134817</v>
      </c>
      <c r="S11" s="29">
        <v>0.85826400624215382</v>
      </c>
      <c r="T11" s="19">
        <v>36375135.060000002</v>
      </c>
      <c r="U11" s="29">
        <v>4.3674748346713831E-2</v>
      </c>
      <c r="V11" s="29">
        <v>0.14601906308549145</v>
      </c>
      <c r="W11" s="19">
        <v>223949.82</v>
      </c>
      <c r="X11" s="29">
        <v>2.6889115365917929E-4</v>
      </c>
      <c r="Y11" s="29">
        <v>8.9899165571825251E-4</v>
      </c>
      <c r="Z11" s="19">
        <v>36599084.880000003</v>
      </c>
      <c r="AA11" s="29">
        <v>4.3943639500373013E-2</v>
      </c>
      <c r="AB11" s="29">
        <v>0.1469180547412097</v>
      </c>
      <c r="AC11"/>
      <c r="AE11"/>
    </row>
    <row r="12" spans="1:35">
      <c r="A12" s="24" t="s">
        <v>80</v>
      </c>
      <c r="B12" s="19">
        <v>336093</v>
      </c>
      <c r="C12" s="29">
        <v>2.2296195498867791E-4</v>
      </c>
      <c r="D12" s="29">
        <v>8.575122599052855E-4</v>
      </c>
      <c r="E12" s="19">
        <v>1507400668.5</v>
      </c>
      <c r="F12" s="29">
        <v>1</v>
      </c>
      <c r="G12" s="29">
        <v>3.8460026059101886</v>
      </c>
      <c r="H12" s="19">
        <v>1858452773.0799999</v>
      </c>
      <c r="I12" s="29">
        <v>1.2328857296642495</v>
      </c>
      <c r="J12" s="29">
        <v>4.7416817290781879</v>
      </c>
      <c r="K12" s="19">
        <v>111066441.72</v>
      </c>
      <c r="L12" s="29">
        <v>7.368076984503473E-2</v>
      </c>
      <c r="M12" s="29">
        <v>0.28337643282947245</v>
      </c>
      <c r="N12" s="19">
        <v>391939585.83999997</v>
      </c>
      <c r="O12" s="29">
        <v>0.26001022424251363</v>
      </c>
      <c r="P12" s="29">
        <v>1</v>
      </c>
      <c r="Q12" s="19">
        <v>357594906.93000001</v>
      </c>
      <c r="R12" s="29">
        <v>0.23722618305976956</v>
      </c>
      <c r="S12" s="29">
        <v>0.91237251823800114</v>
      </c>
      <c r="T12" s="19">
        <v>36857689.759999998</v>
      </c>
      <c r="U12" s="29">
        <v>2.4451156570519987E-2</v>
      </c>
      <c r="V12" s="29">
        <v>9.4039211887737909E-2</v>
      </c>
      <c r="W12" s="19">
        <v>334998.77</v>
      </c>
      <c r="X12" s="29">
        <v>2.2223604977789622E-4</v>
      </c>
      <c r="Y12" s="29">
        <v>8.5472042657297519E-4</v>
      </c>
      <c r="Z12" s="19">
        <v>37192688.530000001</v>
      </c>
      <c r="AA12" s="29">
        <v>2.4673392620297888E-2</v>
      </c>
      <c r="AB12" s="29">
        <v>9.4893932314310897E-2</v>
      </c>
      <c r="AC12"/>
      <c r="AE12"/>
    </row>
    <row r="13" spans="1:35">
      <c r="A13" s="24" t="s">
        <v>81</v>
      </c>
      <c r="B13" s="19">
        <v>272897</v>
      </c>
      <c r="C13" s="29">
        <v>1.8220295029951994E-4</v>
      </c>
      <c r="D13" s="29">
        <v>7.5158493904593977E-4</v>
      </c>
      <c r="E13" s="19">
        <v>1497763892.1400001</v>
      </c>
      <c r="F13" s="29">
        <v>1</v>
      </c>
      <c r="G13" s="29">
        <v>4.1249877557439305</v>
      </c>
      <c r="H13" s="19">
        <v>1734290590.1400001</v>
      </c>
      <c r="I13" s="29">
        <v>1.1579198825938122</v>
      </c>
      <c r="J13" s="29">
        <v>4.7764053378319256</v>
      </c>
      <c r="K13" s="19">
        <v>95295477.170000002</v>
      </c>
      <c r="L13" s="29">
        <v>6.3625166603423808E-2</v>
      </c>
      <c r="M13" s="29">
        <v>0.26245303319629087</v>
      </c>
      <c r="N13" s="19">
        <v>363095354.66000003</v>
      </c>
      <c r="O13" s="29">
        <v>0.24242496201534849</v>
      </c>
      <c r="P13" s="29">
        <v>1</v>
      </c>
      <c r="Q13" s="19">
        <v>325617656.13</v>
      </c>
      <c r="R13" s="29">
        <v>0.21740252775406313</v>
      </c>
      <c r="S13" s="29">
        <v>0.89678276505329046</v>
      </c>
      <c r="T13" s="19">
        <v>39722334.200000003</v>
      </c>
      <c r="U13" s="29">
        <v>2.6521092148405891E-2</v>
      </c>
      <c r="V13" s="29">
        <v>0.10939918038113079</v>
      </c>
      <c r="W13" s="19">
        <v>361607.61</v>
      </c>
      <c r="X13" s="29">
        <v>2.4143165147567835E-4</v>
      </c>
      <c r="Y13" s="29">
        <v>9.959026061862092E-4</v>
      </c>
      <c r="Z13" s="19">
        <v>40083941.810000002</v>
      </c>
      <c r="AA13" s="29">
        <v>2.6762523799881567E-2</v>
      </c>
      <c r="AB13" s="29">
        <v>0.110395082987317</v>
      </c>
      <c r="AC13"/>
      <c r="AE13"/>
    </row>
    <row r="14" spans="1:35">
      <c r="A14" s="24" t="s">
        <v>82</v>
      </c>
      <c r="B14" s="19">
        <v>285437</v>
      </c>
      <c r="C14" s="29">
        <v>1.5433099868882258E-4</v>
      </c>
      <c r="D14" s="29">
        <v>6.664487585135568E-4</v>
      </c>
      <c r="E14" s="19">
        <v>1849511779.3900001</v>
      </c>
      <c r="F14" s="29">
        <v>1</v>
      </c>
      <c r="G14" s="29">
        <v>4.3183078200466829</v>
      </c>
      <c r="H14" s="19">
        <v>2031795459.1800001</v>
      </c>
      <c r="I14" s="29">
        <v>1.0985577284888233</v>
      </c>
      <c r="J14" s="29">
        <v>4.7439104297060055</v>
      </c>
      <c r="K14" s="19">
        <v>88454251.439999998</v>
      </c>
      <c r="L14" s="29">
        <v>4.7825730241725567E-2</v>
      </c>
      <c r="M14" s="29">
        <v>0.20652622490228664</v>
      </c>
      <c r="N14" s="19">
        <v>428295493.62</v>
      </c>
      <c r="O14" s="29">
        <v>0.23157219023566264</v>
      </c>
      <c r="P14" s="29">
        <v>1</v>
      </c>
      <c r="Q14" s="19">
        <v>390687925.66000003</v>
      </c>
      <c r="R14" s="29">
        <v>0.2112384089756138</v>
      </c>
      <c r="S14" s="29">
        <v>0.91219247337361242</v>
      </c>
      <c r="T14" s="19">
        <v>39919771.159999996</v>
      </c>
      <c r="U14" s="29">
        <v>2.1583950751136175E-2</v>
      </c>
      <c r="V14" s="29">
        <v>9.3206143316133819E-2</v>
      </c>
      <c r="W14" s="19">
        <v>414627.4</v>
      </c>
      <c r="X14" s="29">
        <v>2.2418208124997779E-4</v>
      </c>
      <c r="Y14" s="29">
        <v>9.6808723457611988E-4</v>
      </c>
      <c r="Z14" s="19">
        <v>40334398.560000002</v>
      </c>
      <c r="AA14" s="29">
        <v>2.1808132832386157E-2</v>
      </c>
      <c r="AB14" s="29">
        <v>9.4174230550709948E-2</v>
      </c>
      <c r="AC14"/>
      <c r="AE14"/>
    </row>
    <row r="15" spans="1:35">
      <c r="A15" s="24" t="s">
        <v>83</v>
      </c>
      <c r="B15" s="19">
        <v>233326</v>
      </c>
      <c r="C15" s="29">
        <v>1.3351024371297242E-4</v>
      </c>
      <c r="D15" s="29">
        <v>5.9046220573560773E-4</v>
      </c>
      <c r="E15" s="19">
        <v>1747626200.8900001</v>
      </c>
      <c r="F15" s="29">
        <v>1</v>
      </c>
      <c r="G15" s="29">
        <v>4.4225985161484349</v>
      </c>
      <c r="H15" s="19">
        <v>1882710694.8599999</v>
      </c>
      <c r="I15" s="29">
        <v>1.0772959880672459</v>
      </c>
      <c r="J15" s="29">
        <v>4.7644476382788641</v>
      </c>
      <c r="K15" s="19">
        <v>80400998.120000005</v>
      </c>
      <c r="L15" s="29">
        <v>4.6005832413736306E-2</v>
      </c>
      <c r="M15" s="29">
        <v>0.20346532616716376</v>
      </c>
      <c r="N15" s="19">
        <v>395158229.82999998</v>
      </c>
      <c r="O15" s="29">
        <v>0.2261114130863687</v>
      </c>
      <c r="P15" s="29">
        <v>1</v>
      </c>
      <c r="Q15" s="19">
        <v>356331970.89999998</v>
      </c>
      <c r="R15" s="29">
        <v>0.20389484359901078</v>
      </c>
      <c r="S15" s="29">
        <v>0.90174503275130224</v>
      </c>
      <c r="T15" s="19">
        <v>40922950.729999997</v>
      </c>
      <c r="U15" s="29">
        <v>2.341630647855902E-2</v>
      </c>
      <c r="V15" s="29">
        <v>0.1035609222857521</v>
      </c>
      <c r="W15" s="19">
        <v>475086.16</v>
      </c>
      <c r="X15" s="29">
        <v>2.7184655377566238E-4</v>
      </c>
      <c r="Y15" s="29">
        <v>1.2022681653483102E-3</v>
      </c>
      <c r="Z15" s="19">
        <v>41398036.890000001</v>
      </c>
      <c r="AA15" s="29">
        <v>2.3688153032334684E-2</v>
      </c>
      <c r="AB15" s="29">
        <v>0.10476319045110043</v>
      </c>
      <c r="AC15"/>
      <c r="AE15"/>
    </row>
    <row r="16" spans="1:35">
      <c r="A16" s="24" t="s">
        <v>84</v>
      </c>
      <c r="B16" s="19">
        <v>217287</v>
      </c>
      <c r="C16" s="29">
        <v>1.1775838769102905E-4</v>
      </c>
      <c r="D16" s="29">
        <v>5.2746359781234025E-4</v>
      </c>
      <c r="E16" s="19">
        <v>1845193402.02</v>
      </c>
      <c r="F16" s="29">
        <v>1</v>
      </c>
      <c r="G16" s="29">
        <v>4.4792019333372961</v>
      </c>
      <c r="H16" s="19">
        <v>1956087427.74</v>
      </c>
      <c r="I16" s="29">
        <v>1.0600988631319623</v>
      </c>
      <c r="J16" s="29">
        <v>4.7483968772693554</v>
      </c>
      <c r="K16" s="19">
        <v>72045623.709999993</v>
      </c>
      <c r="L16" s="29">
        <v>3.9045025649413791E-2</v>
      </c>
      <c r="M16" s="29">
        <v>0.17489055437605858</v>
      </c>
      <c r="N16" s="19">
        <v>411946911.41000003</v>
      </c>
      <c r="O16" s="29">
        <v>0.22325405616507563</v>
      </c>
      <c r="P16" s="29">
        <v>1</v>
      </c>
      <c r="Q16" s="19">
        <v>373279169.44999999</v>
      </c>
      <c r="R16" s="29">
        <v>0.20229812714556522</v>
      </c>
      <c r="S16" s="29">
        <v>0.90613416222092991</v>
      </c>
      <c r="T16" s="19">
        <v>40732935.710000001</v>
      </c>
      <c r="U16" s="29">
        <v>2.207515790236849E-2</v>
      </c>
      <c r="V16" s="29">
        <v>9.8879089955015029E-2</v>
      </c>
      <c r="W16" s="19">
        <v>473524.66</v>
      </c>
      <c r="X16" s="29">
        <v>2.5662603144018149E-4</v>
      </c>
      <c r="Y16" s="29">
        <v>1.1494798161715387E-3</v>
      </c>
      <c r="Z16" s="19">
        <v>41206460.369999997</v>
      </c>
      <c r="AA16" s="29">
        <v>2.233178393380867E-2</v>
      </c>
      <c r="AB16" s="29">
        <v>0.10002856977118656</v>
      </c>
      <c r="AC16"/>
      <c r="AE16"/>
    </row>
    <row r="17" spans="1:31">
      <c r="A17" s="24" t="s">
        <v>85</v>
      </c>
      <c r="B17" s="19">
        <v>203429</v>
      </c>
      <c r="C17" s="29">
        <v>1.0536701319052552E-4</v>
      </c>
      <c r="D17" s="29">
        <v>4.7920701044870684E-4</v>
      </c>
      <c r="E17" s="19">
        <v>1930670651.47</v>
      </c>
      <c r="F17" s="29">
        <v>1</v>
      </c>
      <c r="G17" s="29">
        <v>4.5479794476303574</v>
      </c>
      <c r="H17" s="19">
        <v>2016617799.8399999</v>
      </c>
      <c r="I17" s="29">
        <v>1.0445167322062727</v>
      </c>
      <c r="J17" s="29">
        <v>4.7504406307801492</v>
      </c>
      <c r="K17" s="19">
        <v>69093888.719999999</v>
      </c>
      <c r="L17" s="29">
        <v>3.5787506619729452E-2</v>
      </c>
      <c r="M17" s="29">
        <v>0.1627608445884649</v>
      </c>
      <c r="N17" s="19">
        <v>424511736.19</v>
      </c>
      <c r="O17" s="29">
        <v>0.21987786257939931</v>
      </c>
      <c r="P17" s="29">
        <v>1</v>
      </c>
      <c r="Q17" s="19">
        <v>382704826.49000001</v>
      </c>
      <c r="R17" s="29">
        <v>0.19822377586700821</v>
      </c>
      <c r="S17" s="29">
        <v>0.90151765867483968</v>
      </c>
      <c r="T17" s="19">
        <v>43854761.75</v>
      </c>
      <c r="U17" s="29">
        <v>2.2714781372270443E-2</v>
      </c>
      <c r="V17" s="29">
        <v>0.10330635883850287</v>
      </c>
      <c r="W17" s="19">
        <v>505331.53</v>
      </c>
      <c r="X17" s="29">
        <v>2.6173885722831282E-4</v>
      </c>
      <c r="Y17" s="29">
        <v>1.190382943320623E-3</v>
      </c>
      <c r="Z17" s="19">
        <v>44360093.280000001</v>
      </c>
      <c r="AA17" s="29">
        <v>2.2976520229498757E-2</v>
      </c>
      <c r="AB17" s="29">
        <v>0.10449674178182349</v>
      </c>
      <c r="AC17"/>
      <c r="AE17"/>
    </row>
    <row r="18" spans="1:31">
      <c r="A18" s="24" t="s">
        <v>86</v>
      </c>
      <c r="B18" s="19">
        <v>186712</v>
      </c>
      <c r="C18" s="29">
        <v>9.5222712861150593E-5</v>
      </c>
      <c r="D18" s="29">
        <v>4.3760911489354118E-4</v>
      </c>
      <c r="E18" s="19">
        <v>1960792697.3499999</v>
      </c>
      <c r="F18" s="29">
        <v>1</v>
      </c>
      <c r="G18" s="29">
        <v>4.5956379706556225</v>
      </c>
      <c r="H18" s="19">
        <v>2024700485.1800001</v>
      </c>
      <c r="I18" s="29">
        <v>1.0325928324378049</v>
      </c>
      <c r="J18" s="29">
        <v>4.7454228289780156</v>
      </c>
      <c r="K18" s="19">
        <v>58613254.140000001</v>
      </c>
      <c r="L18" s="29">
        <v>2.9892631801013682E-2</v>
      </c>
      <c r="M18" s="29">
        <v>0.13737571374756624</v>
      </c>
      <c r="N18" s="19">
        <v>426663873.41000003</v>
      </c>
      <c r="O18" s="29">
        <v>0.21759764506805529</v>
      </c>
      <c r="P18" s="29">
        <v>1</v>
      </c>
      <c r="Q18" s="19">
        <v>367957739.20999998</v>
      </c>
      <c r="R18" s="29">
        <v>0.18765764463897319</v>
      </c>
      <c r="S18" s="29">
        <v>0.86240659718666468</v>
      </c>
      <c r="T18" s="19">
        <v>59968800.420000002</v>
      </c>
      <c r="U18" s="29">
        <v>3.0583957447948215E-2</v>
      </c>
      <c r="V18" s="29">
        <v>0.14055279614070665</v>
      </c>
      <c r="W18" s="19">
        <v>450927.44</v>
      </c>
      <c r="X18" s="29">
        <v>2.2997201112051561E-4</v>
      </c>
      <c r="Y18" s="29">
        <v>1.0568681064934786E-3</v>
      </c>
      <c r="Z18" s="19">
        <v>60419727.859999999</v>
      </c>
      <c r="AA18" s="29">
        <v>3.0813929459068731E-2</v>
      </c>
      <c r="AB18" s="29">
        <v>0.14160966424720012</v>
      </c>
      <c r="AC18"/>
      <c r="AE18"/>
    </row>
    <row r="19" spans="1:31">
      <c r="A19" s="24" t="s">
        <v>87</v>
      </c>
      <c r="B19" s="19">
        <v>201865</v>
      </c>
      <c r="C19" s="29">
        <v>8.6969581263163172E-5</v>
      </c>
      <c r="D19" s="29">
        <v>4.0149141070097851E-4</v>
      </c>
      <c r="E19" s="19">
        <v>2321098906.8600001</v>
      </c>
      <c r="F19" s="29">
        <v>1</v>
      </c>
      <c r="G19" s="29">
        <v>4.6164579025176264</v>
      </c>
      <c r="H19" s="19">
        <v>2376326061.2800002</v>
      </c>
      <c r="I19" s="29">
        <v>1.0237935377319667</v>
      </c>
      <c r="J19" s="29">
        <v>4.7262997678092153</v>
      </c>
      <c r="K19" s="19">
        <v>63665226.289999999</v>
      </c>
      <c r="L19" s="29">
        <v>2.7428915718256397E-2</v>
      </c>
      <c r="M19" s="29">
        <v>0.12662443472503468</v>
      </c>
      <c r="N19" s="19">
        <v>502787842.07999998</v>
      </c>
      <c r="O19" s="29">
        <v>0.21661629351253073</v>
      </c>
      <c r="P19" s="29">
        <v>1</v>
      </c>
      <c r="Q19" s="19">
        <v>413876787.67000002</v>
      </c>
      <c r="R19" s="29">
        <v>0.17831070724594653</v>
      </c>
      <c r="S19" s="29">
        <v>0.82316387356905685</v>
      </c>
      <c r="T19" s="19">
        <v>90035351.870000005</v>
      </c>
      <c r="U19" s="29">
        <v>3.8789967805292924E-2</v>
      </c>
      <c r="V19" s="29">
        <v>0.17907225341314881</v>
      </c>
      <c r="W19" s="19">
        <v>533216.29</v>
      </c>
      <c r="X19" s="29">
        <v>2.2972579428824901E-4</v>
      </c>
      <c r="Y19" s="29">
        <v>1.0605194584541256E-3</v>
      </c>
      <c r="Z19" s="19">
        <v>90568568.159999996</v>
      </c>
      <c r="AA19" s="29">
        <v>3.9019693599581171E-2</v>
      </c>
      <c r="AB19" s="29">
        <v>0.18013277287160293</v>
      </c>
      <c r="AC19"/>
      <c r="AE19"/>
    </row>
    <row r="20" spans="1:31">
      <c r="A20" s="24" t="s">
        <v>88</v>
      </c>
      <c r="B20" s="19">
        <v>176141</v>
      </c>
      <c r="C20" s="29">
        <v>8.0042077746328639E-5</v>
      </c>
      <c r="D20" s="29">
        <v>3.7099553937878095E-4</v>
      </c>
      <c r="E20" s="19">
        <v>2200605043.7399998</v>
      </c>
      <c r="F20" s="29">
        <v>1</v>
      </c>
      <c r="G20" s="29">
        <v>4.6350063594619488</v>
      </c>
      <c r="H20" s="19">
        <v>2242621140.79</v>
      </c>
      <c r="I20" s="29">
        <v>1.0190929749840947</v>
      </c>
      <c r="J20" s="29">
        <v>4.7235024199342748</v>
      </c>
      <c r="K20" s="19">
        <v>57318360.549999997</v>
      </c>
      <c r="L20" s="29">
        <v>2.6046636906996077E-2</v>
      </c>
      <c r="M20" s="29">
        <v>0.12072632770652313</v>
      </c>
      <c r="N20" s="19">
        <v>474779293.29000002</v>
      </c>
      <c r="O20" s="29">
        <v>0.21574943429335106</v>
      </c>
      <c r="P20" s="29">
        <v>1</v>
      </c>
      <c r="Q20" s="19">
        <v>373430426.01999998</v>
      </c>
      <c r="R20" s="29">
        <v>0.16969443339334661</v>
      </c>
      <c r="S20" s="29">
        <v>0.78653477794345361</v>
      </c>
      <c r="T20" s="19">
        <v>102362680.3</v>
      </c>
      <c r="U20" s="29">
        <v>4.65156983036044E-2</v>
      </c>
      <c r="V20" s="29">
        <v>0.21560055745201978</v>
      </c>
      <c r="W20" s="19">
        <v>533941.34</v>
      </c>
      <c r="X20" s="29">
        <v>2.4263387994992019E-4</v>
      </c>
      <c r="Y20" s="29">
        <v>1.124609576588807E-3</v>
      </c>
      <c r="Z20" s="19">
        <v>102896621.64</v>
      </c>
      <c r="AA20" s="29">
        <v>4.6758332183554324E-2</v>
      </c>
      <c r="AB20" s="29">
        <v>0.21672516702860858</v>
      </c>
      <c r="AC20"/>
      <c r="AE20"/>
    </row>
    <row r="21" spans="1:31">
      <c r="A21" s="24" t="s">
        <v>89</v>
      </c>
      <c r="B21" s="19">
        <v>166727</v>
      </c>
      <c r="C21" s="29">
        <v>7.4090567993408184E-5</v>
      </c>
      <c r="D21" s="29">
        <v>3.4432077785240083E-4</v>
      </c>
      <c r="E21" s="19">
        <v>2250313427.4099998</v>
      </c>
      <c r="F21" s="29">
        <v>1</v>
      </c>
      <c r="G21" s="29">
        <v>4.6472956973826269</v>
      </c>
      <c r="H21" s="19">
        <v>2285532105.6799998</v>
      </c>
      <c r="I21" s="29">
        <v>1.0156505657572044</v>
      </c>
      <c r="J21" s="29">
        <v>4.7200285042876864</v>
      </c>
      <c r="K21" s="19">
        <v>58938552.710000001</v>
      </c>
      <c r="L21" s="29">
        <v>2.6191263844448271E-2</v>
      </c>
      <c r="M21" s="29">
        <v>0.12171854777331763</v>
      </c>
      <c r="N21" s="19">
        <v>484219979.51999998</v>
      </c>
      <c r="O21" s="29">
        <v>0.21517890513470089</v>
      </c>
      <c r="P21" s="29">
        <v>1</v>
      </c>
      <c r="Q21" s="19">
        <v>359940503.91000003</v>
      </c>
      <c r="R21" s="29">
        <v>0.1599512759092736</v>
      </c>
      <c r="S21" s="29">
        <v>0.74334087632402868</v>
      </c>
      <c r="T21" s="19">
        <v>125261865.59999999</v>
      </c>
      <c r="U21" s="29">
        <v>5.5664186185908446E-2</v>
      </c>
      <c r="V21" s="29">
        <v>0.2586879329600778</v>
      </c>
      <c r="W21" s="19">
        <v>544096.93000000005</v>
      </c>
      <c r="X21" s="29">
        <v>2.4178717656510136E-4</v>
      </c>
      <c r="Y21" s="29">
        <v>1.1236565053332891E-3</v>
      </c>
      <c r="Z21" s="19">
        <v>125805962.53</v>
      </c>
      <c r="AA21" s="29">
        <v>5.5905973362473549E-2</v>
      </c>
      <c r="AB21" s="29">
        <v>0.25981158946541111</v>
      </c>
      <c r="AC21"/>
      <c r="AE21"/>
    </row>
    <row r="22" spans="1:31">
      <c r="A22" s="24" t="s">
        <v>90</v>
      </c>
      <c r="B22" s="19">
        <v>156573</v>
      </c>
      <c r="C22" s="29">
        <v>6.9007869332034038E-5</v>
      </c>
      <c r="D22" s="29">
        <v>3.2118900735793614E-4</v>
      </c>
      <c r="E22" s="19">
        <v>2268915147.1500001</v>
      </c>
      <c r="F22" s="29">
        <v>1</v>
      </c>
      <c r="G22" s="29">
        <v>4.6543823257681343</v>
      </c>
      <c r="H22" s="19">
        <v>2299187679.96</v>
      </c>
      <c r="I22" s="29">
        <v>1.0133422939363887</v>
      </c>
      <c r="J22" s="29">
        <v>4.7164824628508653</v>
      </c>
      <c r="K22" s="19">
        <v>53776600.839999996</v>
      </c>
      <c r="L22" s="29">
        <v>2.3701459663464784E-2</v>
      </c>
      <c r="M22" s="29">
        <v>0.11031565495253685</v>
      </c>
      <c r="N22" s="19">
        <v>487479323.43000001</v>
      </c>
      <c r="O22" s="29">
        <v>0.21485127993540268</v>
      </c>
      <c r="P22" s="29">
        <v>1</v>
      </c>
      <c r="Q22" s="19">
        <v>344142060.58999997</v>
      </c>
      <c r="R22" s="29">
        <v>0.15167691970423802</v>
      </c>
      <c r="S22" s="29">
        <v>0.70596237429835795</v>
      </c>
      <c r="T22" s="19">
        <v>144285363.13999999</v>
      </c>
      <c r="U22" s="29">
        <v>6.359222526291379E-2</v>
      </c>
      <c r="V22" s="29">
        <v>0.29598252931997177</v>
      </c>
      <c r="W22" s="19">
        <v>609407.30000000005</v>
      </c>
      <c r="X22" s="29">
        <v>2.685897270179895E-4</v>
      </c>
      <c r="Y22" s="29">
        <v>1.2501192783154185E-3</v>
      </c>
      <c r="Z22" s="19">
        <v>144894770.44</v>
      </c>
      <c r="AA22" s="29">
        <v>6.3860814989931777E-2</v>
      </c>
      <c r="AB22" s="29">
        <v>0.29723264859828724</v>
      </c>
      <c r="AC22"/>
      <c r="AE22"/>
    </row>
    <row r="23" spans="1:31">
      <c r="A23" s="24" t="s">
        <v>91</v>
      </c>
      <c r="B23" s="19">
        <v>144922</v>
      </c>
      <c r="C23" s="29">
        <v>6.4532269173911579E-5</v>
      </c>
      <c r="D23" s="29">
        <v>3.0074051346882862E-4</v>
      </c>
      <c r="E23" s="19">
        <v>2245729181</v>
      </c>
      <c r="F23" s="29">
        <v>1</v>
      </c>
      <c r="G23" s="29">
        <v>4.6603120782619065</v>
      </c>
      <c r="H23" s="19">
        <v>2270918548.8299999</v>
      </c>
      <c r="I23" s="29">
        <v>1.0112165652221625</v>
      </c>
      <c r="J23" s="29">
        <v>4.7125847726433623</v>
      </c>
      <c r="K23" s="19">
        <v>50100072.789999999</v>
      </c>
      <c r="L23" s="29">
        <v>2.2309044747635579E-2</v>
      </c>
      <c r="M23" s="29">
        <v>0.10396711069189143</v>
      </c>
      <c r="N23" s="19">
        <v>481883861.69999999</v>
      </c>
      <c r="O23" s="29">
        <v>0.21457790448509115</v>
      </c>
      <c r="P23" s="29">
        <v>1</v>
      </c>
      <c r="Q23" s="19">
        <v>323719406.95999998</v>
      </c>
      <c r="R23" s="29">
        <v>0.14414890704490516</v>
      </c>
      <c r="S23" s="29">
        <v>0.67177889256962431</v>
      </c>
      <c r="T23" s="19">
        <v>159082455.88</v>
      </c>
      <c r="U23" s="29">
        <v>7.0837773862457543E-2</v>
      </c>
      <c r="V23" s="29">
        <v>0.3301261331283965</v>
      </c>
      <c r="W23" s="19">
        <v>663460.77</v>
      </c>
      <c r="X23" s="29">
        <v>2.9543222558321469E-4</v>
      </c>
      <c r="Y23" s="29">
        <v>1.3768063691932517E-3</v>
      </c>
      <c r="Z23" s="19">
        <v>159745916.65000001</v>
      </c>
      <c r="AA23" s="29">
        <v>7.1133206088040773E-2</v>
      </c>
      <c r="AB23" s="29">
        <v>0.33150293949758974</v>
      </c>
      <c r="AC23"/>
      <c r="AE23"/>
    </row>
    <row r="24" spans="1:31">
      <c r="A24" s="24" t="s">
        <v>92</v>
      </c>
      <c r="B24" s="19">
        <v>151290</v>
      </c>
      <c r="C24" s="29">
        <v>6.0702588377851915E-5</v>
      </c>
      <c r="D24" s="29">
        <v>2.8250617343707158E-4</v>
      </c>
      <c r="E24" s="19">
        <v>2492315468.6300001</v>
      </c>
      <c r="F24" s="29">
        <v>1</v>
      </c>
      <c r="G24" s="29">
        <v>4.6539394939565284</v>
      </c>
      <c r="H24" s="19">
        <v>2516234715.5500002</v>
      </c>
      <c r="I24" s="29">
        <v>1.0095971987579679</v>
      </c>
      <c r="J24" s="29">
        <v>4.6986042762875861</v>
      </c>
      <c r="K24" s="19">
        <v>47242644.109999999</v>
      </c>
      <c r="L24" s="29">
        <v>1.8955322752929344E-2</v>
      </c>
      <c r="M24" s="29">
        <v>8.8216925180550659E-2</v>
      </c>
      <c r="N24" s="19">
        <v>535528120.18000001</v>
      </c>
      <c r="O24" s="29">
        <v>0.21487172347181804</v>
      </c>
      <c r="P24" s="29">
        <v>1</v>
      </c>
      <c r="Q24" s="19">
        <v>341716586.23000002</v>
      </c>
      <c r="R24" s="29">
        <v>0.13710807902574151</v>
      </c>
      <c r="S24" s="29">
        <v>0.63809270391841111</v>
      </c>
      <c r="T24" s="19">
        <v>194765386.08000001</v>
      </c>
      <c r="U24" s="29">
        <v>7.8146361699171468E-2</v>
      </c>
      <c r="V24" s="29">
        <v>0.36368843902078585</v>
      </c>
      <c r="W24" s="19">
        <v>730419.86</v>
      </c>
      <c r="X24" s="29">
        <v>2.9306878250107886E-4</v>
      </c>
      <c r="Y24" s="29">
        <v>1.3639243813275269E-3</v>
      </c>
      <c r="Z24" s="19">
        <v>195495805.94</v>
      </c>
      <c r="AA24" s="29">
        <v>7.843943048167254E-2</v>
      </c>
      <c r="AB24" s="29">
        <v>0.36505236340211333</v>
      </c>
      <c r="AC24"/>
      <c r="AE24"/>
    </row>
    <row r="25" spans="1:31">
      <c r="A25" s="24" t="s">
        <v>93</v>
      </c>
      <c r="B25" s="19">
        <v>124543</v>
      </c>
      <c r="C25" s="29">
        <v>5.7179366672288828E-5</v>
      </c>
      <c r="D25" s="29">
        <v>2.6782305638337983E-4</v>
      </c>
      <c r="E25" s="19">
        <v>2178110868.4499998</v>
      </c>
      <c r="F25" s="29">
        <v>1</v>
      </c>
      <c r="G25" s="29">
        <v>4.6839108575362456</v>
      </c>
      <c r="H25" s="19">
        <v>2196199116.9299998</v>
      </c>
      <c r="I25" s="29">
        <v>1.00830455820317</v>
      </c>
      <c r="J25" s="29">
        <v>4.7228086678711154</v>
      </c>
      <c r="K25" s="19">
        <v>44288044.729999997</v>
      </c>
      <c r="L25" s="29">
        <v>2.0333237105380462E-2</v>
      </c>
      <c r="M25" s="29">
        <v>9.5239070046750404E-2</v>
      </c>
      <c r="N25" s="19">
        <v>465019709.95999998</v>
      </c>
      <c r="O25" s="29">
        <v>0.21349680436190105</v>
      </c>
      <c r="P25" s="29">
        <v>1</v>
      </c>
      <c r="Q25" s="19">
        <v>285978516.62</v>
      </c>
      <c r="R25" s="29">
        <v>0.13129658400883409</v>
      </c>
      <c r="S25" s="29">
        <v>0.6149814953963979</v>
      </c>
      <c r="T25" s="19">
        <v>179855646.78</v>
      </c>
      <c r="U25" s="29">
        <v>8.2574146883528446E-2</v>
      </c>
      <c r="V25" s="29">
        <v>0.38676994313955165</v>
      </c>
      <c r="W25" s="19">
        <v>829008.77</v>
      </c>
      <c r="X25" s="29">
        <v>3.8060907826512253E-4</v>
      </c>
      <c r="Y25" s="29">
        <v>1.7827389941628702E-3</v>
      </c>
      <c r="Z25" s="19">
        <v>180684655.55000001</v>
      </c>
      <c r="AA25" s="29">
        <v>8.295475596179358E-2</v>
      </c>
      <c r="AB25" s="29">
        <v>0.38855268213371458</v>
      </c>
      <c r="AC25"/>
      <c r="AE25"/>
    </row>
    <row r="26" spans="1:31">
      <c r="A26" s="24" t="s">
        <v>94</v>
      </c>
      <c r="B26" s="19">
        <v>114146</v>
      </c>
      <c r="C26" s="29">
        <v>5.4066240062633306E-5</v>
      </c>
      <c r="D26" s="29">
        <v>2.5381749024504366E-4</v>
      </c>
      <c r="E26" s="19">
        <v>2111225042.98</v>
      </c>
      <c r="F26" s="29">
        <v>1</v>
      </c>
      <c r="G26" s="29">
        <v>4.694565221310147</v>
      </c>
      <c r="H26" s="19">
        <v>2125610430.4300001</v>
      </c>
      <c r="I26" s="29">
        <v>1.006813763174055</v>
      </c>
      <c r="J26" s="29">
        <v>4.7265528769333098</v>
      </c>
      <c r="K26" s="19">
        <v>37945226.899999999</v>
      </c>
      <c r="L26" s="29">
        <v>1.7973084880823602E-2</v>
      </c>
      <c r="M26" s="29">
        <v>8.4375819201169711E-2</v>
      </c>
      <c r="N26" s="19">
        <v>449716841.38</v>
      </c>
      <c r="O26" s="29">
        <v>0.21301227118129645</v>
      </c>
      <c r="P26" s="29">
        <v>1</v>
      </c>
      <c r="Q26" s="19">
        <v>265912569.78</v>
      </c>
      <c r="R26" s="29">
        <v>0.12595178835348772</v>
      </c>
      <c r="S26" s="29">
        <v>0.5912888851660999</v>
      </c>
      <c r="T26" s="19">
        <v>184558596.71000001</v>
      </c>
      <c r="U26" s="29">
        <v>8.7417775439748976E-2</v>
      </c>
      <c r="V26" s="29">
        <v>0.41038844830374588</v>
      </c>
      <c r="W26" s="19">
        <v>922706.57</v>
      </c>
      <c r="X26" s="29">
        <v>4.3704794667346171E-4</v>
      </c>
      <c r="Y26" s="29">
        <v>2.0517500904982449E-3</v>
      </c>
      <c r="Z26" s="19">
        <v>185481303.28</v>
      </c>
      <c r="AA26" s="29">
        <v>8.7854823386422434E-2</v>
      </c>
      <c r="AB26" s="29">
        <v>0.41244019839424412</v>
      </c>
      <c r="AC26"/>
      <c r="AE26"/>
    </row>
    <row r="27" spans="1:31">
      <c r="A27" s="24" t="s">
        <v>95</v>
      </c>
      <c r="B27" s="19">
        <v>105404</v>
      </c>
      <c r="C27" s="29">
        <v>5.1300771752023744E-5</v>
      </c>
      <c r="D27" s="29">
        <v>2.4115309424570269E-4</v>
      </c>
      <c r="E27" s="19">
        <v>2054627959.78</v>
      </c>
      <c r="F27" s="29">
        <v>1</v>
      </c>
      <c r="G27" s="29">
        <v>4.7007693258764576</v>
      </c>
      <c r="H27" s="19">
        <v>2066987757.75</v>
      </c>
      <c r="I27" s="29">
        <v>1.0060155892998377</v>
      </c>
      <c r="J27" s="29">
        <v>4.7290472235342058</v>
      </c>
      <c r="K27" s="19">
        <v>32077503.329999998</v>
      </c>
      <c r="L27" s="29">
        <v>1.5612317148373037E-2</v>
      </c>
      <c r="M27" s="29">
        <v>7.3389901556926984E-2</v>
      </c>
      <c r="N27" s="19">
        <v>437083340.48000002</v>
      </c>
      <c r="O27" s="29">
        <v>0.21273113626215856</v>
      </c>
      <c r="P27" s="29">
        <v>1</v>
      </c>
      <c r="Q27" s="19">
        <v>248981867.27000001</v>
      </c>
      <c r="R27" s="29">
        <v>0.12118099828479889</v>
      </c>
      <c r="S27" s="29">
        <v>0.56964391961627026</v>
      </c>
      <c r="T27" s="19">
        <v>188819402.94999999</v>
      </c>
      <c r="U27" s="29">
        <v>9.1899558774727219E-2</v>
      </c>
      <c r="V27" s="29">
        <v>0.43199862694981839</v>
      </c>
      <c r="W27" s="19">
        <v>915062.52</v>
      </c>
      <c r="X27" s="29">
        <v>4.4536652762088404E-4</v>
      </c>
      <c r="Y27" s="29">
        <v>2.0935653118123619E-3</v>
      </c>
      <c r="Z27" s="19">
        <v>189734465.47</v>
      </c>
      <c r="AA27" s="29">
        <v>9.2344925302348113E-2</v>
      </c>
      <c r="AB27" s="29">
        <v>0.43409219226163076</v>
      </c>
      <c r="AC27"/>
      <c r="AE27"/>
    </row>
    <row r="28" spans="1:31">
      <c r="A28" s="24" t="s">
        <v>96</v>
      </c>
      <c r="B28" s="19">
        <v>172697</v>
      </c>
      <c r="C28" s="29">
        <v>4.7760025021452802E-5</v>
      </c>
      <c r="D28" s="29">
        <v>2.2546675603010217E-4</v>
      </c>
      <c r="E28" s="19">
        <v>3615931941.46</v>
      </c>
      <c r="F28" s="29">
        <v>1</v>
      </c>
      <c r="G28" s="29">
        <v>4.7208257518463874</v>
      </c>
      <c r="H28" s="19">
        <v>3633070425.5599999</v>
      </c>
      <c r="I28" s="29">
        <v>1.0047397142361811</v>
      </c>
      <c r="J28" s="29">
        <v>4.7432011168689439</v>
      </c>
      <c r="K28" s="19">
        <v>61288059.270000003</v>
      </c>
      <c r="L28" s="29">
        <v>1.6949450449350496E-2</v>
      </c>
      <c r="M28" s="29">
        <v>8.0015402160938123E-2</v>
      </c>
      <c r="N28" s="19">
        <v>765953274.17999995</v>
      </c>
      <c r="O28" s="29">
        <v>0.21182734813054363</v>
      </c>
      <c r="P28" s="29">
        <v>1</v>
      </c>
      <c r="Q28" s="19">
        <v>422146674.88999999</v>
      </c>
      <c r="R28" s="29">
        <v>0.11674629990949177</v>
      </c>
      <c r="S28" s="29">
        <v>0.55113893904551026</v>
      </c>
      <c r="T28" s="19">
        <v>344903708.13</v>
      </c>
      <c r="U28" s="29">
        <v>9.538445792504012E-2</v>
      </c>
      <c r="V28" s="29">
        <v>0.45029340529843759</v>
      </c>
      <c r="W28" s="19">
        <v>1947003.07</v>
      </c>
      <c r="X28" s="29">
        <v>5.3845124895073699E-4</v>
      </c>
      <c r="Y28" s="29">
        <v>2.5419345221604889E-3</v>
      </c>
      <c r="Z28" s="19">
        <v>346850711.19999999</v>
      </c>
      <c r="AA28" s="29">
        <v>9.592290917399085E-2</v>
      </c>
      <c r="AB28" s="29">
        <v>0.45283533982059804</v>
      </c>
      <c r="AC28"/>
      <c r="AE28"/>
    </row>
    <row r="29" spans="1:31">
      <c r="A29" s="24" t="s">
        <v>97</v>
      </c>
      <c r="B29" s="19">
        <v>131917</v>
      </c>
      <c r="C29" s="29">
        <v>4.3541316864973938E-5</v>
      </c>
      <c r="D29" s="29">
        <v>2.068959520243938E-4</v>
      </c>
      <c r="E29" s="19">
        <v>3029697067.02</v>
      </c>
      <c r="F29" s="29">
        <v>1</v>
      </c>
      <c r="G29" s="29">
        <v>4.75171554103426</v>
      </c>
      <c r="H29" s="19">
        <v>3039846541.0500002</v>
      </c>
      <c r="I29" s="29">
        <v>1.003349996321574</v>
      </c>
      <c r="J29" s="29">
        <v>4.7676337706178904</v>
      </c>
      <c r="K29" s="19">
        <v>43925163.989999995</v>
      </c>
      <c r="L29" s="29">
        <v>1.4498203291725348E-2</v>
      </c>
      <c r="M29" s="29">
        <v>6.8891337898365407E-2</v>
      </c>
      <c r="N29" s="19">
        <v>637600681.45000005</v>
      </c>
      <c r="O29" s="29">
        <v>0.2104503081811879</v>
      </c>
      <c r="P29" s="29">
        <v>1</v>
      </c>
      <c r="Q29" s="19">
        <v>337237564.33999997</v>
      </c>
      <c r="R29" s="29">
        <v>0.11131065478823786</v>
      </c>
      <c r="S29" s="29">
        <v>0.52891656823996946</v>
      </c>
      <c r="T29" s="19">
        <v>301194900.69</v>
      </c>
      <c r="U29" s="29">
        <v>9.9414196874228852E-2</v>
      </c>
      <c r="V29" s="29">
        <v>0.4723879842867128</v>
      </c>
      <c r="W29" s="19">
        <v>2026419.11</v>
      </c>
      <c r="X29" s="29">
        <v>6.6885205522979204E-4</v>
      </c>
      <c r="Y29" s="29">
        <v>3.1781947054881085E-3</v>
      </c>
      <c r="Z29" s="19">
        <v>303221319.80000001</v>
      </c>
      <c r="AA29" s="29">
        <v>0.10008304892945864</v>
      </c>
      <c r="AB29" s="29">
        <v>0.47556617899220094</v>
      </c>
      <c r="AC29"/>
      <c r="AE29"/>
    </row>
    <row r="30" spans="1:31">
      <c r="A30" s="24" t="s">
        <v>98</v>
      </c>
      <c r="B30" s="19">
        <v>105899</v>
      </c>
      <c r="C30" s="29">
        <v>4.0052688287952683E-5</v>
      </c>
      <c r="D30" s="29">
        <v>1.9061117293764783E-4</v>
      </c>
      <c r="E30" s="19">
        <v>2643992314.29</v>
      </c>
      <c r="F30" s="29">
        <v>1</v>
      </c>
      <c r="G30" s="29">
        <v>4.7590107202612195</v>
      </c>
      <c r="H30" s="19">
        <v>2650503688.1700001</v>
      </c>
      <c r="I30" s="29">
        <v>1.0024627052978967</v>
      </c>
      <c r="J30" s="29">
        <v>4.7707307611747538</v>
      </c>
      <c r="K30" s="19">
        <v>34834087.619999997</v>
      </c>
      <c r="L30" s="29">
        <v>1.3174806685984679E-2</v>
      </c>
      <c r="M30" s="29">
        <v>6.2699046255970281E-2</v>
      </c>
      <c r="N30" s="19">
        <v>555576036.63999999</v>
      </c>
      <c r="O30" s="29">
        <v>0.21012770484894192</v>
      </c>
      <c r="P30" s="29">
        <v>1</v>
      </c>
      <c r="Q30" s="19">
        <v>282553284.48000002</v>
      </c>
      <c r="R30" s="29">
        <v>0.10686615197513348</v>
      </c>
      <c r="S30" s="29">
        <v>0.50857716288272492</v>
      </c>
      <c r="T30" s="19">
        <v>273636181.55000001</v>
      </c>
      <c r="U30" s="29">
        <v>0.10349356163823814</v>
      </c>
      <c r="V30" s="29">
        <v>0.49252696931439061</v>
      </c>
      <c r="W30" s="19">
        <v>2242071.16</v>
      </c>
      <c r="X30" s="29">
        <v>8.4798701867712161E-4</v>
      </c>
      <c r="Y30" s="29">
        <v>4.0355793125267728E-3</v>
      </c>
      <c r="Z30" s="19">
        <v>275878252.70999998</v>
      </c>
      <c r="AA30" s="29">
        <v>0.10434154865691525</v>
      </c>
      <c r="AB30" s="29">
        <v>0.49656254862691729</v>
      </c>
      <c r="AC30"/>
      <c r="AE30"/>
    </row>
    <row r="31" spans="1:31">
      <c r="A31" s="24" t="s">
        <v>99</v>
      </c>
      <c r="B31" s="19">
        <v>88453</v>
      </c>
      <c r="C31" s="29">
        <v>3.7070983508996895E-5</v>
      </c>
      <c r="D31" s="29">
        <v>1.7570469187939028E-4</v>
      </c>
      <c r="E31" s="19">
        <v>2386044060</v>
      </c>
      <c r="F31" s="29">
        <v>1</v>
      </c>
      <c r="G31" s="29">
        <v>4.7396825022661684</v>
      </c>
      <c r="H31" s="19">
        <v>2391044840.9299998</v>
      </c>
      <c r="I31" s="29">
        <v>1.0020958460130027</v>
      </c>
      <c r="J31" s="29">
        <v>4.7496161469414417</v>
      </c>
      <c r="K31" s="19">
        <v>28158423.649999999</v>
      </c>
      <c r="L31" s="29">
        <v>1.1801300789894047E-2</v>
      </c>
      <c r="M31" s="29">
        <v>5.5934418857840729E-2</v>
      </c>
      <c r="N31" s="19">
        <v>503418543.08999997</v>
      </c>
      <c r="O31" s="29">
        <v>0.21098459644119061</v>
      </c>
      <c r="P31" s="29">
        <v>1</v>
      </c>
      <c r="Q31" s="19">
        <v>247223694.41999999</v>
      </c>
      <c r="R31" s="29">
        <v>0.10361237605142966</v>
      </c>
      <c r="S31" s="29">
        <v>0.49108976578918334</v>
      </c>
      <c r="T31" s="19">
        <v>256632017.11000001</v>
      </c>
      <c r="U31" s="29">
        <v>0.10755543931992606</v>
      </c>
      <c r="V31" s="29">
        <v>0.5097786337682042</v>
      </c>
      <c r="W31" s="19">
        <v>2437160.52</v>
      </c>
      <c r="X31" s="29">
        <v>1.0214230997896995E-3</v>
      </c>
      <c r="Y31" s="29">
        <v>4.8412211934837097E-3</v>
      </c>
      <c r="Z31" s="19">
        <v>259069177.63</v>
      </c>
      <c r="AA31" s="29">
        <v>0.10857686241971574</v>
      </c>
      <c r="AB31" s="29">
        <v>0.51461985496168783</v>
      </c>
      <c r="AC31"/>
      <c r="AE31"/>
    </row>
    <row r="32" spans="1:31">
      <c r="A32" s="24" t="s">
        <v>100</v>
      </c>
      <c r="B32" s="19">
        <v>77445</v>
      </c>
      <c r="C32" s="29">
        <v>3.4506642322255475E-5</v>
      </c>
      <c r="D32" s="29">
        <v>1.6260590861446019E-4</v>
      </c>
      <c r="E32" s="19">
        <v>2244350501.4699998</v>
      </c>
      <c r="F32" s="29">
        <v>1</v>
      </c>
      <c r="G32" s="29">
        <v>4.7123074768009392</v>
      </c>
      <c r="H32" s="19">
        <v>2247998025.9499998</v>
      </c>
      <c r="I32" s="29">
        <v>1.0016252026934345</v>
      </c>
      <c r="J32" s="29">
        <v>4.719965931604527</v>
      </c>
      <c r="K32" s="19">
        <v>24936586.489999998</v>
      </c>
      <c r="L32" s="29">
        <v>1.1110825369596723E-2</v>
      </c>
      <c r="M32" s="29">
        <v>5.2357625462580187E-2</v>
      </c>
      <c r="N32" s="19">
        <v>476274205.89999998</v>
      </c>
      <c r="O32" s="29">
        <v>0.21221026109248575</v>
      </c>
      <c r="P32" s="29">
        <v>1</v>
      </c>
      <c r="Q32" s="19">
        <v>224371449.93000001</v>
      </c>
      <c r="R32" s="29">
        <v>9.9971662083547866E-2</v>
      </c>
      <c r="S32" s="29">
        <v>0.47109721070451954</v>
      </c>
      <c r="T32" s="19">
        <v>252226426.25999999</v>
      </c>
      <c r="U32" s="29">
        <v>0.11238281458034174</v>
      </c>
      <c r="V32" s="29">
        <v>0.52958237741087799</v>
      </c>
      <c r="W32" s="19">
        <v>2631902.4900000002</v>
      </c>
      <c r="X32" s="29">
        <v>1.1726789056683269E-3</v>
      </c>
      <c r="Y32" s="29">
        <v>5.5260235750676E-3</v>
      </c>
      <c r="Z32" s="19">
        <v>254858328.75</v>
      </c>
      <c r="AA32" s="29">
        <v>0.11355549348601007</v>
      </c>
      <c r="AB32" s="29">
        <v>0.53510840098594559</v>
      </c>
      <c r="AC32"/>
      <c r="AE32"/>
    </row>
    <row r="33" spans="1:31">
      <c r="A33" s="24" t="s">
        <v>101</v>
      </c>
      <c r="B33" s="19">
        <v>97288</v>
      </c>
      <c r="C33" s="29">
        <v>3.1794436488036864E-5</v>
      </c>
      <c r="D33" s="29">
        <v>1.4896768704563435E-4</v>
      </c>
      <c r="E33" s="19">
        <v>3059906409.6199999</v>
      </c>
      <c r="F33" s="29">
        <v>1</v>
      </c>
      <c r="G33" s="29">
        <v>4.6853381754913537</v>
      </c>
      <c r="H33" s="19">
        <v>3063462603.7600002</v>
      </c>
      <c r="I33" s="29">
        <v>1.0011621904934151</v>
      </c>
      <c r="J33" s="29">
        <v>4.6907834309773442</v>
      </c>
      <c r="K33" s="19">
        <v>28207703.039999999</v>
      </c>
      <c r="L33" s="29">
        <v>9.218485556067392E-3</v>
      </c>
      <c r="M33" s="29">
        <v>4.3191722296058187E-2</v>
      </c>
      <c r="N33" s="19">
        <v>653081228.08000004</v>
      </c>
      <c r="O33" s="29">
        <v>0.21343176576472617</v>
      </c>
      <c r="P33" s="29">
        <v>1</v>
      </c>
      <c r="Q33" s="19">
        <v>292235773.24000001</v>
      </c>
      <c r="R33" s="29">
        <v>9.5504807703021166E-2</v>
      </c>
      <c r="S33" s="29">
        <v>0.44747232147392574</v>
      </c>
      <c r="T33" s="19">
        <v>361158047.80000001</v>
      </c>
      <c r="U33" s="29">
        <v>0.11802911574829869</v>
      </c>
      <c r="V33" s="29">
        <v>0.55300632183499154</v>
      </c>
      <c r="W33" s="19">
        <v>3999078.71</v>
      </c>
      <c r="X33" s="29">
        <v>1.3069284398461824E-3</v>
      </c>
      <c r="Y33" s="29">
        <v>6.1234017118466733E-3</v>
      </c>
      <c r="Z33" s="19">
        <v>365157126.50999999</v>
      </c>
      <c r="AA33" s="29">
        <v>0.11933604418814486</v>
      </c>
      <c r="AB33" s="29">
        <v>0.55912972354683821</v>
      </c>
      <c r="AC33"/>
      <c r="AE33"/>
    </row>
    <row r="34" spans="1:31">
      <c r="A34" s="24" t="s">
        <v>102</v>
      </c>
      <c r="B34" s="19">
        <v>81944</v>
      </c>
      <c r="C34" s="29">
        <v>2.9022113634741469E-5</v>
      </c>
      <c r="D34" s="29">
        <v>1.354437445470175E-4</v>
      </c>
      <c r="E34" s="19">
        <v>2823502141.5500002</v>
      </c>
      <c r="F34" s="29">
        <v>1</v>
      </c>
      <c r="G34" s="29">
        <v>4.6669152444114888</v>
      </c>
      <c r="H34" s="19">
        <v>2826171348.6799998</v>
      </c>
      <c r="I34" s="29">
        <v>1.0009453533222874</v>
      </c>
      <c r="J34" s="29">
        <v>4.671327128242627</v>
      </c>
      <c r="K34" s="19">
        <v>20262222.539999999</v>
      </c>
      <c r="L34" s="29">
        <v>7.1762731261385817E-3</v>
      </c>
      <c r="M34" s="29">
        <v>3.3491058450436637E-2</v>
      </c>
      <c r="N34" s="19">
        <v>605003946.64999998</v>
      </c>
      <c r="O34" s="29">
        <v>0.21427430060948166</v>
      </c>
      <c r="P34" s="29">
        <v>1</v>
      </c>
      <c r="Q34" s="19">
        <v>254179306.66999999</v>
      </c>
      <c r="R34" s="29">
        <v>9.0022707236363131E-2</v>
      </c>
      <c r="S34" s="29">
        <v>0.42012834474457555</v>
      </c>
      <c r="T34" s="19">
        <v>351050252.77999997</v>
      </c>
      <c r="U34" s="29">
        <v>0.12433149867819336</v>
      </c>
      <c r="V34" s="29">
        <v>0.58024456654178747</v>
      </c>
      <c r="W34" s="19">
        <v>4723050.4400000004</v>
      </c>
      <c r="X34" s="29">
        <v>1.6727631867164859E-3</v>
      </c>
      <c r="Y34" s="29">
        <v>7.8066440163775093E-3</v>
      </c>
      <c r="Z34" s="19">
        <v>355773303.22000003</v>
      </c>
      <c r="AA34" s="29">
        <v>0.12600426186490987</v>
      </c>
      <c r="AB34" s="29">
        <v>0.58805121055816512</v>
      </c>
      <c r="AC34"/>
      <c r="AE34"/>
    </row>
    <row r="35" spans="1:31">
      <c r="A35" s="24" t="s">
        <v>103</v>
      </c>
      <c r="B35" s="19">
        <v>68160</v>
      </c>
      <c r="C35" s="29">
        <v>2.6704936003860777E-5</v>
      </c>
      <c r="D35" s="29">
        <v>1.2408107871884189E-4</v>
      </c>
      <c r="E35" s="19">
        <v>2552337140.5999999</v>
      </c>
      <c r="F35" s="29">
        <v>1</v>
      </c>
      <c r="G35" s="29">
        <v>4.6463724421920833</v>
      </c>
      <c r="H35" s="19">
        <v>2554229347.0500002</v>
      </c>
      <c r="I35" s="29">
        <v>1.0007413622675081</v>
      </c>
      <c r="J35" s="29">
        <v>4.6498170874015141</v>
      </c>
      <c r="K35" s="19">
        <v>16136877.619999999</v>
      </c>
      <c r="L35" s="29">
        <v>6.3223926664353457E-3</v>
      </c>
      <c r="M35" s="29">
        <v>2.9376191054042516E-2</v>
      </c>
      <c r="N35" s="19">
        <v>549318241.77999997</v>
      </c>
      <c r="O35" s="29">
        <v>0.21522166215505018</v>
      </c>
      <c r="P35" s="29">
        <v>1</v>
      </c>
      <c r="Q35" s="19">
        <v>212428428.72</v>
      </c>
      <c r="R35" s="29">
        <v>8.322898465915933E-2</v>
      </c>
      <c r="S35" s="29">
        <v>0.38671286071194561</v>
      </c>
      <c r="T35" s="19">
        <v>337039505.93000001</v>
      </c>
      <c r="U35" s="29">
        <v>0.1320513268285432</v>
      </c>
      <c r="V35" s="29">
        <v>0.61355964593104328</v>
      </c>
      <c r="W35" s="19">
        <v>4625220.9800000004</v>
      </c>
      <c r="X35" s="29">
        <v>1.8121512657660538E-3</v>
      </c>
      <c r="Y35" s="29">
        <v>8.419929702338895E-3</v>
      </c>
      <c r="Z35" s="19">
        <v>341664726.91000003</v>
      </c>
      <c r="AA35" s="29">
        <v>0.13386347809430926</v>
      </c>
      <c r="AB35" s="29">
        <v>0.62197957563338224</v>
      </c>
      <c r="AC35"/>
      <c r="AE35"/>
    </row>
    <row r="36" spans="1:31">
      <c r="A36" s="24" t="s">
        <v>104</v>
      </c>
      <c r="B36" s="19">
        <v>52837</v>
      </c>
      <c r="C36" s="29">
        <v>2.4739197826479856E-5</v>
      </c>
      <c r="D36" s="29">
        <v>1.1460091970697327E-4</v>
      </c>
      <c r="E36" s="19">
        <v>2135760438.5799999</v>
      </c>
      <c r="F36" s="29">
        <v>1</v>
      </c>
      <c r="G36" s="29">
        <v>4.6323619913135978</v>
      </c>
      <c r="H36" s="19">
        <v>2137182655.48</v>
      </c>
      <c r="I36" s="29">
        <v>1.000665906566256</v>
      </c>
      <c r="J36" s="29">
        <v>4.6354467115808884</v>
      </c>
      <c r="K36" s="19">
        <v>13475218.939999999</v>
      </c>
      <c r="L36" s="29">
        <v>6.3093307173342199E-3</v>
      </c>
      <c r="M36" s="29">
        <v>2.9227103805606398E-2</v>
      </c>
      <c r="N36" s="19">
        <v>461052146.31</v>
      </c>
      <c r="O36" s="29">
        <v>0.21587259412696075</v>
      </c>
      <c r="P36" s="29">
        <v>1</v>
      </c>
      <c r="Q36" s="19">
        <v>158420824.24000001</v>
      </c>
      <c r="R36" s="29">
        <v>7.4175371627975772E-2</v>
      </c>
      <c r="S36" s="29">
        <v>0.34360717222099596</v>
      </c>
      <c r="T36" s="19">
        <v>302750073.06</v>
      </c>
      <c r="U36" s="29">
        <v>0.14175282376767359</v>
      </c>
      <c r="V36" s="29">
        <v>0.65665039298274597</v>
      </c>
      <c r="W36" s="19">
        <v>4543669.1100000003</v>
      </c>
      <c r="X36" s="29">
        <v>2.1274245125642195E-3</v>
      </c>
      <c r="Y36" s="29">
        <v>9.8550004513913488E-3</v>
      </c>
      <c r="Z36" s="19">
        <v>307293742.17000002</v>
      </c>
      <c r="AA36" s="29">
        <v>0.14388024828023782</v>
      </c>
      <c r="AB36" s="29">
        <v>0.66650539343413739</v>
      </c>
      <c r="AC36"/>
      <c r="AE36"/>
    </row>
    <row r="37" spans="1:31">
      <c r="A37" s="24" t="s">
        <v>105</v>
      </c>
      <c r="B37" s="19">
        <v>38035</v>
      </c>
      <c r="C37" s="29">
        <v>2.3030419962109689E-5</v>
      </c>
      <c r="D37" s="29">
        <v>1.0587298308941477E-4</v>
      </c>
      <c r="E37" s="19">
        <v>1651511351.6199999</v>
      </c>
      <c r="F37" s="29">
        <v>1</v>
      </c>
      <c r="G37" s="29">
        <v>4.5970930301575068</v>
      </c>
      <c r="H37" s="19">
        <v>1652512166.8499999</v>
      </c>
      <c r="I37" s="29">
        <v>1.0006059996069772</v>
      </c>
      <c r="J37" s="29">
        <v>4.5998788667270194</v>
      </c>
      <c r="K37" s="19">
        <v>11577591.82</v>
      </c>
      <c r="L37" s="29">
        <v>7.0103010849082653E-3</v>
      </c>
      <c r="M37" s="29">
        <v>3.2227006256737391E-2</v>
      </c>
      <c r="N37" s="19">
        <v>359251235.68000001</v>
      </c>
      <c r="O37" s="29">
        <v>0.21752877164762047</v>
      </c>
      <c r="P37" s="29">
        <v>1</v>
      </c>
      <c r="Q37" s="19">
        <v>104288168.12</v>
      </c>
      <c r="R37" s="29">
        <v>6.3147109475028246E-2</v>
      </c>
      <c r="S37" s="29">
        <v>0.29029313684224545</v>
      </c>
      <c r="T37" s="19">
        <v>255053186.96000001</v>
      </c>
      <c r="U37" s="29">
        <v>0.15443623000823659</v>
      </c>
      <c r="V37" s="29">
        <v>0.70995771657466611</v>
      </c>
      <c r="W37" s="19">
        <v>4258795.1100000003</v>
      </c>
      <c r="X37" s="29">
        <v>2.5787259081340645E-3</v>
      </c>
      <c r="Y37" s="29">
        <v>1.1854642898969694E-2</v>
      </c>
      <c r="Z37" s="19">
        <v>259311982.06999999</v>
      </c>
      <c r="AA37" s="29">
        <v>0.15701495591637066</v>
      </c>
      <c r="AB37" s="29">
        <v>0.72181235947363576</v>
      </c>
      <c r="AC37"/>
      <c r="AE37"/>
    </row>
    <row r="38" spans="1:31">
      <c r="A38" s="24" t="s">
        <v>106</v>
      </c>
      <c r="B38" s="19">
        <v>43553</v>
      </c>
      <c r="C38" s="29">
        <v>2.1130487704946757E-5</v>
      </c>
      <c r="D38" s="29">
        <v>9.6188533420307892E-5</v>
      </c>
      <c r="E38" s="19">
        <v>2061145043.51</v>
      </c>
      <c r="F38" s="29">
        <v>1</v>
      </c>
      <c r="G38" s="29">
        <v>4.5521208390182908</v>
      </c>
      <c r="H38" s="19">
        <v>2062590881.28</v>
      </c>
      <c r="I38" s="29">
        <v>1.0007014730838824</v>
      </c>
      <c r="J38" s="29">
        <v>4.5553140292614422</v>
      </c>
      <c r="K38" s="19">
        <v>13006534.479999999</v>
      </c>
      <c r="L38" s="29">
        <v>6.3103441074921591E-3</v>
      </c>
      <c r="M38" s="29">
        <v>2.8725448913091332E-2</v>
      </c>
      <c r="N38" s="19">
        <v>452787857.88</v>
      </c>
      <c r="O38" s="29">
        <v>0.21967782389003096</v>
      </c>
      <c r="P38" s="29">
        <v>1</v>
      </c>
      <c r="Q38" s="19">
        <v>109348279.05</v>
      </c>
      <c r="R38" s="29">
        <v>5.3052199986754339E-2</v>
      </c>
      <c r="S38" s="29">
        <v>0.24150002511547031</v>
      </c>
      <c r="T38" s="19">
        <v>343543356.94</v>
      </c>
      <c r="U38" s="29">
        <v>0.16667597363985959</v>
      </c>
      <c r="V38" s="29">
        <v>0.75872917296966802</v>
      </c>
      <c r="W38" s="19">
        <v>6479110.71</v>
      </c>
      <c r="X38" s="29">
        <v>3.1434520973674337E-3</v>
      </c>
      <c r="Y38" s="29">
        <v>1.4309373798882048E-2</v>
      </c>
      <c r="Z38" s="19">
        <v>350022467.64999998</v>
      </c>
      <c r="AA38" s="29">
        <v>0.169819425737227</v>
      </c>
      <c r="AB38" s="29">
        <v>0.77303854676855011</v>
      </c>
      <c r="AC38"/>
      <c r="AE38"/>
    </row>
    <row r="39" spans="1:31">
      <c r="A39" s="24" t="s">
        <v>107</v>
      </c>
      <c r="B39" s="19">
        <v>28601</v>
      </c>
      <c r="C39" s="29">
        <v>1.9099080684706083E-5</v>
      </c>
      <c r="D39" s="29">
        <v>8.5802523341242076E-5</v>
      </c>
      <c r="E39" s="19">
        <v>1497506632.5</v>
      </c>
      <c r="F39" s="29">
        <v>1</v>
      </c>
      <c r="G39" s="29">
        <v>4.4924949403428576</v>
      </c>
      <c r="H39" s="19">
        <v>1498365228.27</v>
      </c>
      <c r="I39" s="29">
        <v>1.0005733502285505</v>
      </c>
      <c r="J39" s="29">
        <v>4.495070713343666</v>
      </c>
      <c r="K39" s="19">
        <v>8147470.3499999996</v>
      </c>
      <c r="L39" s="29">
        <v>5.4406906608475405E-3</v>
      </c>
      <c r="M39" s="29">
        <v>2.4442275265828213E-2</v>
      </c>
      <c r="N39" s="19">
        <v>333335185.10000002</v>
      </c>
      <c r="O39" s="29">
        <v>0.22259346160191382</v>
      </c>
      <c r="P39" s="29">
        <v>1</v>
      </c>
      <c r="Q39" s="19">
        <v>64784891.289999999</v>
      </c>
      <c r="R39" s="29">
        <v>4.3261839302738449E-2</v>
      </c>
      <c r="S39" s="29">
        <v>0.19435359417747824</v>
      </c>
      <c r="T39" s="19">
        <v>268622687.93000001</v>
      </c>
      <c r="U39" s="29">
        <v>0.1793799654039262</v>
      </c>
      <c r="V39" s="29">
        <v>0.80586358697601523</v>
      </c>
      <c r="W39" s="19">
        <v>6125671.8799999999</v>
      </c>
      <c r="X39" s="29">
        <v>4.0905808008165866E-3</v>
      </c>
      <c r="Y39" s="29">
        <v>1.8376913550732149E-2</v>
      </c>
      <c r="Z39" s="19">
        <v>274748359.81</v>
      </c>
      <c r="AA39" s="29">
        <v>0.18347054620474276</v>
      </c>
      <c r="AB39" s="29">
        <v>0.82424050052674736</v>
      </c>
      <c r="AC39"/>
      <c r="AE39"/>
    </row>
    <row r="40" spans="1:31">
      <c r="A40" s="24" t="s">
        <v>108</v>
      </c>
      <c r="B40" s="19">
        <v>20270</v>
      </c>
      <c r="C40" s="29">
        <v>1.7434535771698975E-5</v>
      </c>
      <c r="D40" s="29">
        <v>7.683316406673943E-5</v>
      </c>
      <c r="E40" s="19">
        <v>1162634914.1400001</v>
      </c>
      <c r="F40" s="29">
        <v>1</v>
      </c>
      <c r="G40" s="29">
        <v>4.4069521020147082</v>
      </c>
      <c r="H40" s="19">
        <v>1163144760.52</v>
      </c>
      <c r="I40" s="29">
        <v>1.0004385266378972</v>
      </c>
      <c r="J40" s="29">
        <v>4.4088846679033793</v>
      </c>
      <c r="K40" s="19">
        <v>6502480.2999999998</v>
      </c>
      <c r="L40" s="29">
        <v>5.5928823579239218E-3</v>
      </c>
      <c r="M40" s="29">
        <v>2.4647564663573804E-2</v>
      </c>
      <c r="N40" s="19">
        <v>263818368.62</v>
      </c>
      <c r="O40" s="29">
        <v>0.22691419757950945</v>
      </c>
      <c r="P40" s="29">
        <v>1</v>
      </c>
      <c r="Q40" s="19">
        <v>40850878.049999997</v>
      </c>
      <c r="R40" s="29">
        <v>3.5136462489789716E-2</v>
      </c>
      <c r="S40" s="29">
        <v>0.15484470722673971</v>
      </c>
      <c r="T40" s="19">
        <v>223022582.03999999</v>
      </c>
      <c r="U40" s="29">
        <v>0.19182512010227182</v>
      </c>
      <c r="V40" s="29">
        <v>0.8453641162539306</v>
      </c>
      <c r="W40" s="19">
        <v>5536487.7800000003</v>
      </c>
      <c r="X40" s="29">
        <v>4.7620174765655773E-3</v>
      </c>
      <c r="Y40" s="29">
        <v>2.0985982928181449E-2</v>
      </c>
      <c r="Z40" s="19">
        <v>228558489.53999999</v>
      </c>
      <c r="AA40" s="29">
        <v>0.19658663847117003</v>
      </c>
      <c r="AB40" s="29">
        <v>0.86634789963852821</v>
      </c>
      <c r="AC40"/>
      <c r="AE40"/>
    </row>
    <row r="41" spans="1:31">
      <c r="A41" s="24" t="s">
        <v>109</v>
      </c>
      <c r="B41" s="19">
        <v>14733</v>
      </c>
      <c r="C41" s="29">
        <v>1.6031679076117054E-5</v>
      </c>
      <c r="D41" s="29">
        <v>6.9560154093443685E-5</v>
      </c>
      <c r="E41" s="19">
        <v>918992947.02999997</v>
      </c>
      <c r="F41" s="29">
        <v>1</v>
      </c>
      <c r="G41" s="29">
        <v>4.3389188221132642</v>
      </c>
      <c r="H41" s="19">
        <v>919310908.75999999</v>
      </c>
      <c r="I41" s="29">
        <v>1.0003459893038653</v>
      </c>
      <c r="J41" s="29">
        <v>4.3404200416160554</v>
      </c>
      <c r="K41" s="19">
        <v>5394627.6799999997</v>
      </c>
      <c r="L41" s="29">
        <v>5.8701513405890107E-3</v>
      </c>
      <c r="M41" s="29">
        <v>2.5470110140335067E-2</v>
      </c>
      <c r="N41" s="19">
        <v>211802291.00999999</v>
      </c>
      <c r="O41" s="29">
        <v>0.23047216161397355</v>
      </c>
      <c r="P41" s="29">
        <v>1</v>
      </c>
      <c r="Q41" s="19">
        <v>26964753.059999999</v>
      </c>
      <c r="R41" s="29">
        <v>2.9341632215072647E-2</v>
      </c>
      <c r="S41" s="29">
        <v>0.12731096028950362</v>
      </c>
      <c r="T41" s="19">
        <v>184878011.16999999</v>
      </c>
      <c r="U41" s="29">
        <v>0.2011745702374414</v>
      </c>
      <c r="V41" s="29">
        <v>0.87288012933378134</v>
      </c>
      <c r="W41" s="19">
        <v>5151044.3899999997</v>
      </c>
      <c r="X41" s="29">
        <v>5.605096760151574E-3</v>
      </c>
      <c r="Y41" s="29">
        <v>2.432005983238774E-2</v>
      </c>
      <c r="Z41" s="19">
        <v>190029055.56</v>
      </c>
      <c r="AA41" s="29">
        <v>0.20677966699759298</v>
      </c>
      <c r="AB41" s="29">
        <v>0.89720018916616917</v>
      </c>
      <c r="AC41"/>
      <c r="AE41"/>
    </row>
    <row r="42" spans="1:31">
      <c r="A42" s="24" t="s">
        <v>110</v>
      </c>
      <c r="B42" s="19">
        <v>11292</v>
      </c>
      <c r="C42" s="29">
        <v>1.4839936820339434E-5</v>
      </c>
      <c r="D42" s="29">
        <v>6.3564299569134191E-5</v>
      </c>
      <c r="E42" s="19">
        <v>760919681.58000004</v>
      </c>
      <c r="F42" s="29">
        <v>1</v>
      </c>
      <c r="G42" s="29">
        <v>4.2833268320936346</v>
      </c>
      <c r="H42" s="19">
        <v>761368753.46000004</v>
      </c>
      <c r="I42" s="29">
        <v>1.0005901698837223</v>
      </c>
      <c r="J42" s="29">
        <v>4.2858547225920756</v>
      </c>
      <c r="K42" s="19">
        <v>3980822.42</v>
      </c>
      <c r="L42" s="29">
        <v>5.2315934472007379E-3</v>
      </c>
      <c r="M42" s="29">
        <v>2.2408624587000152E-2</v>
      </c>
      <c r="N42" s="19">
        <v>177646887.90000001</v>
      </c>
      <c r="O42" s="29">
        <v>0.23346338936998953</v>
      </c>
      <c r="P42" s="29">
        <v>1</v>
      </c>
      <c r="Q42" s="19">
        <v>19026197.82</v>
      </c>
      <c r="R42" s="29">
        <v>2.5004213034013449E-2</v>
      </c>
      <c r="S42" s="29">
        <v>0.10710121660397519</v>
      </c>
      <c r="T42" s="19">
        <v>158655864.78</v>
      </c>
      <c r="U42" s="29">
        <v>0.20850540289687533</v>
      </c>
      <c r="V42" s="29">
        <v>0.89309678686467997</v>
      </c>
      <c r="W42" s="19">
        <v>4912553.51</v>
      </c>
      <c r="X42" s="29">
        <v>6.4560736552370457E-3</v>
      </c>
      <c r="Y42" s="29">
        <v>2.7653473517449668E-2</v>
      </c>
      <c r="Z42" s="19">
        <v>163568418.28999999</v>
      </c>
      <c r="AA42" s="29">
        <v>0.21496147655211237</v>
      </c>
      <c r="AB42" s="29">
        <v>0.92075026038212959</v>
      </c>
      <c r="AC42"/>
      <c r="AE42"/>
    </row>
    <row r="43" spans="1:31">
      <c r="A43" s="24" t="s">
        <v>111</v>
      </c>
      <c r="B43" s="19">
        <v>8483</v>
      </c>
      <c r="C43" s="29">
        <v>1.3815221142960488E-5</v>
      </c>
      <c r="D43" s="29">
        <v>5.8374062813788696E-5</v>
      </c>
      <c r="E43" s="19">
        <v>614032878.10000002</v>
      </c>
      <c r="F43" s="29">
        <v>1</v>
      </c>
      <c r="G43" s="29">
        <v>4.2253440759095673</v>
      </c>
      <c r="H43" s="19">
        <v>614515571.32000005</v>
      </c>
      <c r="I43" s="29">
        <v>1.0007861032156675</v>
      </c>
      <c r="J43" s="29">
        <v>4.2286656324749421</v>
      </c>
      <c r="K43" s="19">
        <v>3198227.97</v>
      </c>
      <c r="L43" s="29">
        <v>5.2085614371273842E-3</v>
      </c>
      <c r="M43" s="29">
        <v>2.2007964212377218E-2</v>
      </c>
      <c r="N43" s="19">
        <v>145321390.88999999</v>
      </c>
      <c r="O43" s="29">
        <v>0.23666711681574365</v>
      </c>
      <c r="P43" s="29">
        <v>1</v>
      </c>
      <c r="Q43" s="19">
        <v>13219523.369999999</v>
      </c>
      <c r="R43" s="29">
        <v>2.1529015532368769E-2</v>
      </c>
      <c r="S43" s="29">
        <v>9.0967498239859446E-2</v>
      </c>
      <c r="T43" s="19">
        <v>132123156.67</v>
      </c>
      <c r="U43" s="29">
        <v>0.21517277230956797</v>
      </c>
      <c r="V43" s="29">
        <v>0.9091789987752712</v>
      </c>
      <c r="W43" s="19">
        <v>4611252.68</v>
      </c>
      <c r="X43" s="29">
        <v>7.5097813886914073E-3</v>
      </c>
      <c r="Y43" s="29">
        <v>3.1731410302083159E-2</v>
      </c>
      <c r="Z43" s="19">
        <v>136734409.34999999</v>
      </c>
      <c r="AA43" s="29">
        <v>0.22268255369825934</v>
      </c>
      <c r="AB43" s="29">
        <v>0.94091040907735435</v>
      </c>
      <c r="AC43"/>
      <c r="AE43"/>
    </row>
    <row r="44" spans="1:31">
      <c r="A44" s="24" t="s">
        <v>112</v>
      </c>
      <c r="B44" s="19">
        <v>6760</v>
      </c>
      <c r="C44" s="29">
        <v>1.2917257319109544E-5</v>
      </c>
      <c r="D44" s="29">
        <v>5.4414479353203471E-5</v>
      </c>
      <c r="E44" s="19">
        <v>523330907.87</v>
      </c>
      <c r="F44" s="29">
        <v>1</v>
      </c>
      <c r="G44" s="29">
        <v>4.2125412546132166</v>
      </c>
      <c r="H44" s="19">
        <v>523492921.76999998</v>
      </c>
      <c r="I44" s="29">
        <v>1.0003095821354397</v>
      </c>
      <c r="J44" s="29">
        <v>4.2138453821304473</v>
      </c>
      <c r="K44" s="19">
        <v>3477590.97</v>
      </c>
      <c r="L44" s="29">
        <v>6.6451090843345799E-3</v>
      </c>
      <c r="M44" s="29">
        <v>2.7992796159164474E-2</v>
      </c>
      <c r="N44" s="19">
        <v>124231639.81999999</v>
      </c>
      <c r="O44" s="29">
        <v>0.23738639922039578</v>
      </c>
      <c r="P44" s="29">
        <v>1</v>
      </c>
      <c r="Q44" s="19">
        <v>9822480.5999999996</v>
      </c>
      <c r="R44" s="29">
        <v>1.8769158198544602E-2</v>
      </c>
      <c r="S44" s="29">
        <v>7.9065853225731009E-2</v>
      </c>
      <c r="T44" s="19">
        <v>114437798.02</v>
      </c>
      <c r="U44" s="29">
        <v>0.21867196509713382</v>
      </c>
      <c r="V44" s="29">
        <v>0.9211646741990176</v>
      </c>
      <c r="W44" s="19">
        <v>4814050.63</v>
      </c>
      <c r="X44" s="29">
        <v>9.1988654933330485E-3</v>
      </c>
      <c r="Y44" s="29">
        <v>3.875060038630343E-2</v>
      </c>
      <c r="Z44" s="19">
        <v>119251848.65000001</v>
      </c>
      <c r="AA44" s="29">
        <v>0.22787083059046689</v>
      </c>
      <c r="AB44" s="29">
        <v>0.95991527458532111</v>
      </c>
      <c r="AC44"/>
      <c r="AE44"/>
    </row>
    <row r="45" spans="1:31">
      <c r="A45" s="24" t="s">
        <v>113</v>
      </c>
      <c r="B45" s="19">
        <v>5439</v>
      </c>
      <c r="C45" s="29">
        <v>1.2133459789531753E-5</v>
      </c>
      <c r="D45" s="29">
        <v>5.074671123218526E-5</v>
      </c>
      <c r="E45" s="19">
        <v>448264558.86000001</v>
      </c>
      <c r="F45" s="29">
        <v>1</v>
      </c>
      <c r="G45" s="29">
        <v>4.1823776657641725</v>
      </c>
      <c r="H45" s="19">
        <v>448448819.35000002</v>
      </c>
      <c r="I45" s="29">
        <v>1.0004110529961785</v>
      </c>
      <c r="J45" s="29">
        <v>4.1840968446348343</v>
      </c>
      <c r="K45" s="19">
        <v>2518773.6800000002</v>
      </c>
      <c r="L45" s="29">
        <v>5.618944505462571E-3</v>
      </c>
      <c r="M45" s="29">
        <v>2.3500548004814967E-2</v>
      </c>
      <c r="N45" s="19">
        <v>107179359.37</v>
      </c>
      <c r="O45" s="29">
        <v>0.23909844588778606</v>
      </c>
      <c r="P45" s="29">
        <v>1</v>
      </c>
      <c r="Q45" s="19">
        <v>7467655.0199999996</v>
      </c>
      <c r="R45" s="29">
        <v>1.665903509969938E-2</v>
      </c>
      <c r="S45" s="29">
        <v>6.9674376334164123E-2</v>
      </c>
      <c r="T45" s="19">
        <v>99728288.239999995</v>
      </c>
      <c r="U45" s="29">
        <v>0.22247640655246781</v>
      </c>
      <c r="V45" s="29">
        <v>0.93048035392451134</v>
      </c>
      <c r="W45" s="19">
        <v>4452844.57</v>
      </c>
      <c r="X45" s="29">
        <v>9.9335191283562805E-3</v>
      </c>
      <c r="Y45" s="29">
        <v>4.15457285448785E-2</v>
      </c>
      <c r="Z45" s="19">
        <v>104181132.81</v>
      </c>
      <c r="AA45" s="29">
        <v>0.23240992568082411</v>
      </c>
      <c r="AB45" s="29">
        <v>0.97202608246938993</v>
      </c>
      <c r="AC45"/>
      <c r="AE45"/>
    </row>
    <row r="46" spans="1:31">
      <c r="A46" s="24" t="s">
        <v>114</v>
      </c>
      <c r="B46" s="19">
        <v>4553</v>
      </c>
      <c r="C46" s="29">
        <v>1.1439798660546599E-5</v>
      </c>
      <c r="D46" s="29">
        <v>4.743423743419809E-5</v>
      </c>
      <c r="E46" s="19">
        <v>397996515.06999999</v>
      </c>
      <c r="F46" s="29">
        <v>1</v>
      </c>
      <c r="G46" s="29">
        <v>4.1464224014526199</v>
      </c>
      <c r="H46" s="19">
        <v>398156066.36000001</v>
      </c>
      <c r="I46" s="29">
        <v>1.0004008861483924</v>
      </c>
      <c r="J46" s="29">
        <v>4.1480846447587458</v>
      </c>
      <c r="K46" s="19">
        <v>2173113.5500000003</v>
      </c>
      <c r="L46" s="29">
        <v>5.4601321059753278E-3</v>
      </c>
      <c r="M46" s="29">
        <v>2.2640014079106766E-2</v>
      </c>
      <c r="N46" s="19">
        <v>95985521.140000001</v>
      </c>
      <c r="O46" s="29">
        <v>0.24117176283093328</v>
      </c>
      <c r="P46" s="29">
        <v>1</v>
      </c>
      <c r="Q46" s="19">
        <v>5878966.3899999997</v>
      </c>
      <c r="R46" s="29">
        <v>1.4771401676635288E-2</v>
      </c>
      <c r="S46" s="29">
        <v>6.1248470812855345E-2</v>
      </c>
      <c r="T46" s="19">
        <v>90123261.329999998</v>
      </c>
      <c r="U46" s="29">
        <v>0.22644233785350867</v>
      </c>
      <c r="V46" s="29">
        <v>0.93892558231309087</v>
      </c>
      <c r="W46" s="19">
        <v>4050386.2</v>
      </c>
      <c r="X46" s="29">
        <v>1.0176938859094318E-2</v>
      </c>
      <c r="Y46" s="29">
        <v>4.2197887263562342E-2</v>
      </c>
      <c r="Z46" s="19">
        <v>94173647.530000001</v>
      </c>
      <c r="AA46" s="29">
        <v>0.23661927671260299</v>
      </c>
      <c r="AB46" s="29">
        <v>0.98112346957665331</v>
      </c>
      <c r="AC46"/>
      <c r="AE46"/>
    </row>
    <row r="47" spans="1:31">
      <c r="A47" s="24" t="s">
        <v>115</v>
      </c>
      <c r="B47" s="19">
        <v>3758</v>
      </c>
      <c r="C47" s="29">
        <v>1.0825177610099088E-5</v>
      </c>
      <c r="D47" s="29">
        <v>4.440901451722259E-5</v>
      </c>
      <c r="E47" s="19">
        <v>347153657.45999998</v>
      </c>
      <c r="F47" s="29">
        <v>1</v>
      </c>
      <c r="G47" s="29">
        <v>4.1023820686131076</v>
      </c>
      <c r="H47" s="19">
        <v>347237452.01999998</v>
      </c>
      <c r="I47" s="29">
        <v>1.0002413759964768</v>
      </c>
      <c r="J47" s="29">
        <v>4.1033722851728482</v>
      </c>
      <c r="K47" s="19">
        <v>1964202.73</v>
      </c>
      <c r="L47" s="29">
        <v>5.6580211321158869E-3</v>
      </c>
      <c r="M47" s="29">
        <v>2.3211364436226248E-2</v>
      </c>
      <c r="N47" s="19">
        <v>84622458.769999996</v>
      </c>
      <c r="O47" s="29">
        <v>0.24376081585644949</v>
      </c>
      <c r="P47" s="29">
        <v>1</v>
      </c>
      <c r="Q47" s="19">
        <v>4723890.83</v>
      </c>
      <c r="R47" s="29">
        <v>1.3607492614547205E-2</v>
      </c>
      <c r="S47" s="29">
        <v>5.5823133700703749E-2</v>
      </c>
      <c r="T47" s="19">
        <v>79911671.200000003</v>
      </c>
      <c r="U47" s="29">
        <v>0.23019106808404474</v>
      </c>
      <c r="V47" s="29">
        <v>0.94433171006288419</v>
      </c>
      <c r="W47" s="19">
        <v>3565405.14</v>
      </c>
      <c r="X47" s="29">
        <v>1.0270394862283184E-2</v>
      </c>
      <c r="Y47" s="29">
        <v>4.2133083720606722E-2</v>
      </c>
      <c r="Z47" s="19">
        <v>83477076.340000004</v>
      </c>
      <c r="AA47" s="29">
        <v>0.24046146294632792</v>
      </c>
      <c r="AB47" s="29">
        <v>0.98646479378349083</v>
      </c>
      <c r="AC47"/>
      <c r="AE47"/>
    </row>
    <row r="48" spans="1:31">
      <c r="A48" s="24" t="s">
        <v>116</v>
      </c>
      <c r="B48" s="19">
        <v>3108</v>
      </c>
      <c r="C48" s="29">
        <v>1.0263358342390371E-5</v>
      </c>
      <c r="D48" s="29">
        <v>4.1337960584404616E-5</v>
      </c>
      <c r="E48" s="19">
        <v>302824854.81999999</v>
      </c>
      <c r="F48" s="29">
        <v>1</v>
      </c>
      <c r="G48" s="29">
        <v>4.0277226230782528</v>
      </c>
      <c r="H48" s="19">
        <v>303061852.19</v>
      </c>
      <c r="I48" s="29">
        <v>1.0007826219223019</v>
      </c>
      <c r="J48" s="29">
        <v>4.0308748071000249</v>
      </c>
      <c r="K48" s="19">
        <v>1508370.76</v>
      </c>
      <c r="L48" s="29">
        <v>4.981000522221269E-3</v>
      </c>
      <c r="M48" s="29">
        <v>2.0062088488915195E-2</v>
      </c>
      <c r="N48" s="19">
        <v>75185131.439999998</v>
      </c>
      <c r="O48" s="29">
        <v>0.24827926190104266</v>
      </c>
      <c r="P48" s="29">
        <v>1</v>
      </c>
      <c r="Q48" s="19">
        <v>3892190.6</v>
      </c>
      <c r="R48" s="29">
        <v>1.2852943006654885E-2</v>
      </c>
      <c r="S48" s="29">
        <v>5.1768089321039303E-2</v>
      </c>
      <c r="T48" s="19">
        <v>71307805.219999999</v>
      </c>
      <c r="U48" s="29">
        <v>0.23547540462748862</v>
      </c>
      <c r="V48" s="29">
        <v>0.94842961439664142</v>
      </c>
      <c r="W48" s="19">
        <v>3108015.09</v>
      </c>
      <c r="X48" s="29">
        <v>1.0263408173174601E-2</v>
      </c>
      <c r="Y48" s="29">
        <v>4.133816128898158E-2</v>
      </c>
      <c r="Z48" s="19">
        <v>74415820.310000002</v>
      </c>
      <c r="AA48" s="29">
        <v>0.24573881280066323</v>
      </c>
      <c r="AB48" s="29">
        <v>0.98976777568562302</v>
      </c>
      <c r="AC48"/>
      <c r="AE48"/>
    </row>
    <row r="49" spans="1:31">
      <c r="A49" s="24" t="s">
        <v>117</v>
      </c>
      <c r="B49" s="19">
        <v>4858</v>
      </c>
      <c r="C49" s="29">
        <v>9.5474788097533784E-6</v>
      </c>
      <c r="D49" s="29">
        <v>3.8483224121506683E-5</v>
      </c>
      <c r="E49" s="19">
        <v>508825428.87</v>
      </c>
      <c r="F49" s="29">
        <v>1</v>
      </c>
      <c r="G49" s="29">
        <v>4.0307210823231721</v>
      </c>
      <c r="H49" s="19">
        <v>509212382.5</v>
      </c>
      <c r="I49" s="29">
        <v>1.0007604840639732</v>
      </c>
      <c r="J49" s="29">
        <v>4.0337863814725994</v>
      </c>
      <c r="K49" s="19">
        <v>3641778.5900000003</v>
      </c>
      <c r="L49" s="29">
        <v>7.1572260020252246E-3</v>
      </c>
      <c r="M49" s="29">
        <v>2.8848781737314658E-2</v>
      </c>
      <c r="N49" s="19">
        <v>126236824.25</v>
      </c>
      <c r="O49" s="29">
        <v>0.24809456659889592</v>
      </c>
      <c r="P49" s="29">
        <v>1</v>
      </c>
      <c r="Q49" s="19">
        <v>5920176.9900000002</v>
      </c>
      <c r="R49" s="29">
        <v>1.1634986488681462E-2</v>
      </c>
      <c r="S49" s="29">
        <v>4.6897385332473618E-2</v>
      </c>
      <c r="T49" s="19">
        <v>120331148.40000001</v>
      </c>
      <c r="U49" s="29">
        <v>0.2364880793541147</v>
      </c>
      <c r="V49" s="29">
        <v>0.95321748717074528</v>
      </c>
      <c r="W49" s="19">
        <v>5635357.8700000001</v>
      </c>
      <c r="X49" s="29">
        <v>1.1075228458048978E-2</v>
      </c>
      <c r="Y49" s="29">
        <v>4.4641156837403571E-2</v>
      </c>
      <c r="Z49" s="19">
        <v>125966506.27</v>
      </c>
      <c r="AA49" s="29">
        <v>0.24756330781216365</v>
      </c>
      <c r="AB49" s="29">
        <v>0.99785864400814883</v>
      </c>
      <c r="AC49"/>
      <c r="AE49"/>
    </row>
    <row r="50" spans="1:31">
      <c r="A50" s="24" t="s">
        <v>118</v>
      </c>
      <c r="B50" s="19">
        <v>3520</v>
      </c>
      <c r="C50" s="29">
        <v>8.7170820339036278E-6</v>
      </c>
      <c r="D50" s="29">
        <v>3.4066374884952693E-5</v>
      </c>
      <c r="E50" s="19">
        <v>403804849.63999999</v>
      </c>
      <c r="F50" s="29">
        <v>1</v>
      </c>
      <c r="G50" s="29">
        <v>3.9080020989199418</v>
      </c>
      <c r="H50" s="19">
        <v>403849036.88999999</v>
      </c>
      <c r="I50" s="29">
        <v>1.0001094272395177</v>
      </c>
      <c r="J50" s="29">
        <v>3.9084297408016564</v>
      </c>
      <c r="K50" s="19">
        <v>1583829.58</v>
      </c>
      <c r="L50" s="29">
        <v>3.9222648797111164E-3</v>
      </c>
      <c r="M50" s="29">
        <v>1.5328219382431016E-2</v>
      </c>
      <c r="N50" s="19">
        <v>103327695.18000001</v>
      </c>
      <c r="O50" s="29">
        <v>0.25588522592563884</v>
      </c>
      <c r="P50" s="29">
        <v>1</v>
      </c>
      <c r="Q50" s="19">
        <v>4145804.75</v>
      </c>
      <c r="R50" s="29">
        <v>1.0266852301789012E-2</v>
      </c>
      <c r="S50" s="29">
        <v>4.0122880344692496E-2</v>
      </c>
      <c r="T50" s="19">
        <v>99193364.590000004</v>
      </c>
      <c r="U50" s="29">
        <v>0.2456467887357788</v>
      </c>
      <c r="V50" s="29">
        <v>0.95998816597236714</v>
      </c>
      <c r="W50" s="19">
        <v>3356430.31</v>
      </c>
      <c r="X50" s="29">
        <v>8.3120108958382351E-3</v>
      </c>
      <c r="Y50" s="29">
        <v>3.2483356027181248E-2</v>
      </c>
      <c r="Z50" s="19">
        <v>102549794.90000001</v>
      </c>
      <c r="AA50" s="29">
        <v>0.25395879963161705</v>
      </c>
      <c r="AB50" s="29">
        <v>0.99247152199954836</v>
      </c>
      <c r="AC50"/>
      <c r="AE50"/>
    </row>
    <row r="51" spans="1:31">
      <c r="A51" s="24" t="s">
        <v>119</v>
      </c>
      <c r="B51" s="19">
        <v>2584</v>
      </c>
      <c r="C51" s="29">
        <v>8.0203395607648661E-6</v>
      </c>
      <c r="D51" s="29">
        <v>3.0875600588323193E-5</v>
      </c>
      <c r="E51" s="19">
        <v>322180872.81999999</v>
      </c>
      <c r="F51" s="29">
        <v>1</v>
      </c>
      <c r="G51" s="29">
        <v>3.8496625179518853</v>
      </c>
      <c r="H51" s="19">
        <v>322303185</v>
      </c>
      <c r="I51" s="29">
        <v>1.0003796382414929</v>
      </c>
      <c r="J51" s="29">
        <v>3.8511239970605415</v>
      </c>
      <c r="K51" s="19">
        <v>1924600.15</v>
      </c>
      <c r="L51" s="29">
        <v>5.9736635919887754E-3</v>
      </c>
      <c r="M51" s="29">
        <v>2.2996588824933013E-2</v>
      </c>
      <c r="N51" s="19">
        <v>83690679.719999999</v>
      </c>
      <c r="O51" s="29">
        <v>0.25976302996347445</v>
      </c>
      <c r="P51" s="29">
        <v>1</v>
      </c>
      <c r="Q51" s="19">
        <v>3014033.32</v>
      </c>
      <c r="R51" s="29">
        <v>9.3550970100075344E-3</v>
      </c>
      <c r="S51" s="29">
        <v>3.6013966311229766E-2</v>
      </c>
      <c r="T51" s="19">
        <v>80689033.219999999</v>
      </c>
      <c r="U51" s="29">
        <v>0.25044637974235157</v>
      </c>
      <c r="V51" s="29">
        <v>0.96413404085087528</v>
      </c>
      <c r="W51" s="19">
        <v>2283033.42</v>
      </c>
      <c r="X51" s="29">
        <v>7.0861854709652903E-3</v>
      </c>
      <c r="Y51" s="29">
        <v>2.7279422602830308E-2</v>
      </c>
      <c r="Z51" s="19">
        <v>82972066.640000001</v>
      </c>
      <c r="AA51" s="29">
        <v>0.25753256521331686</v>
      </c>
      <c r="AB51" s="29">
        <v>0.99141346345370562</v>
      </c>
      <c r="AC51"/>
      <c r="AE51"/>
    </row>
    <row r="52" spans="1:31">
      <c r="A52" s="24" t="s">
        <v>120</v>
      </c>
      <c r="B52" s="19">
        <v>2017</v>
      </c>
      <c r="C52" s="29">
        <v>7.4206823875261079E-6</v>
      </c>
      <c r="D52" s="29">
        <v>2.7429246720112569E-5</v>
      </c>
      <c r="E52" s="19">
        <v>271807887.01999998</v>
      </c>
      <c r="F52" s="29">
        <v>1</v>
      </c>
      <c r="G52" s="29">
        <v>3.6963240424115331</v>
      </c>
      <c r="H52" s="19">
        <v>271843644.93000001</v>
      </c>
      <c r="I52" s="29">
        <v>1.000131555821989</v>
      </c>
      <c r="J52" s="29">
        <v>3.6968103153592704</v>
      </c>
      <c r="K52" s="19">
        <v>826300.01</v>
      </c>
      <c r="L52" s="29">
        <v>3.0400148393751347E-3</v>
      </c>
      <c r="M52" s="29">
        <v>1.1236879940070145E-2</v>
      </c>
      <c r="N52" s="19">
        <v>73534647.909999996</v>
      </c>
      <c r="O52" s="29">
        <v>0.27053905137266754</v>
      </c>
      <c r="P52" s="29">
        <v>1</v>
      </c>
      <c r="Q52" s="19">
        <v>2300650.4700000002</v>
      </c>
      <c r="R52" s="29">
        <v>8.4642520687073196E-3</v>
      </c>
      <c r="S52" s="29">
        <v>3.128661842259442E-2</v>
      </c>
      <c r="T52" s="19">
        <v>71240867.709999993</v>
      </c>
      <c r="U52" s="29">
        <v>0.2621000755020696</v>
      </c>
      <c r="V52" s="29">
        <v>0.9688068105961779</v>
      </c>
      <c r="W52" s="19">
        <v>1178106</v>
      </c>
      <c r="X52" s="29">
        <v>4.3343333886161784E-3</v>
      </c>
      <c r="Y52" s="29">
        <v>1.6021100712169032E-2</v>
      </c>
      <c r="Z52" s="19">
        <v>72418973.709999993</v>
      </c>
      <c r="AA52" s="29">
        <v>0.26643440889068576</v>
      </c>
      <c r="AB52" s="29">
        <v>0.9848279113083469</v>
      </c>
      <c r="AC52"/>
      <c r="AE52"/>
    </row>
    <row r="53" spans="1:31">
      <c r="A53" s="24" t="s">
        <v>121</v>
      </c>
      <c r="B53" s="19">
        <v>1606</v>
      </c>
      <c r="C53" s="29">
        <v>6.9100455793654144E-6</v>
      </c>
      <c r="D53" s="29">
        <v>2.5316573509240121E-5</v>
      </c>
      <c r="E53" s="19">
        <v>232415254.22</v>
      </c>
      <c r="F53" s="29">
        <v>1</v>
      </c>
      <c r="G53" s="29">
        <v>3.6637346625961151</v>
      </c>
      <c r="H53" s="19">
        <v>232427761.34</v>
      </c>
      <c r="I53" s="29">
        <v>1.0000538136794936</v>
      </c>
      <c r="J53" s="29">
        <v>3.6639318216389971</v>
      </c>
      <c r="K53" s="19">
        <v>922209.32</v>
      </c>
      <c r="L53" s="29">
        <v>3.9679380043060927E-3</v>
      </c>
      <c r="M53" s="29">
        <v>1.4537472005408683E-2</v>
      </c>
      <c r="N53" s="19">
        <v>63436704.789999999</v>
      </c>
      <c r="O53" s="29">
        <v>0.27294553020152446</v>
      </c>
      <c r="P53" s="29">
        <v>1</v>
      </c>
      <c r="Q53" s="19">
        <v>1852688.45</v>
      </c>
      <c r="R53" s="29">
        <v>7.9714580534644211E-3</v>
      </c>
      <c r="S53" s="29">
        <v>2.9205307181908557E-2</v>
      </c>
      <c r="T53" s="19">
        <v>61588380.049999997</v>
      </c>
      <c r="U53" s="29">
        <v>0.26499284763684905</v>
      </c>
      <c r="V53" s="29">
        <v>0.97086348122717481</v>
      </c>
      <c r="W53" s="19">
        <v>676245.3</v>
      </c>
      <c r="X53" s="29">
        <v>2.9096424942911822E-3</v>
      </c>
      <c r="Y53" s="29">
        <v>1.0660158062097224E-2</v>
      </c>
      <c r="Z53" s="19">
        <v>62264625.350000001</v>
      </c>
      <c r="AA53" s="29">
        <v>0.26790249013114026</v>
      </c>
      <c r="AB53" s="29">
        <v>0.98152363928927211</v>
      </c>
      <c r="AC53"/>
      <c r="AE53"/>
    </row>
    <row r="54" spans="1:31">
      <c r="A54" s="24" t="s">
        <v>122</v>
      </c>
      <c r="B54" s="19">
        <v>1266</v>
      </c>
      <c r="C54" s="29">
        <v>6.454685822803375E-6</v>
      </c>
      <c r="D54" s="29">
        <v>2.3908490025540279E-5</v>
      </c>
      <c r="E54" s="19">
        <v>196136579.65000001</v>
      </c>
      <c r="F54" s="29">
        <v>1</v>
      </c>
      <c r="G54" s="29">
        <v>3.7040517047437689</v>
      </c>
      <c r="H54" s="19">
        <v>196151626.59999999</v>
      </c>
      <c r="I54" s="29">
        <v>1.0000767166941875</v>
      </c>
      <c r="J54" s="29">
        <v>3.7043358673456561</v>
      </c>
      <c r="K54" s="19">
        <v>826536.35</v>
      </c>
      <c r="L54" s="29">
        <v>4.2140856717035133E-3</v>
      </c>
      <c r="M54" s="29">
        <v>1.5609191216209689E-2</v>
      </c>
      <c r="N54" s="19">
        <v>52951901.130000003</v>
      </c>
      <c r="O54" s="29">
        <v>0.26997463310765957</v>
      </c>
      <c r="P54" s="29">
        <v>1</v>
      </c>
      <c r="Q54" s="19">
        <v>1446291.84</v>
      </c>
      <c r="R54" s="29">
        <v>7.3739016076494529E-3</v>
      </c>
      <c r="S54" s="29">
        <v>2.7313312820426774E-2</v>
      </c>
      <c r="T54" s="19">
        <v>51511494.950000003</v>
      </c>
      <c r="U54" s="29">
        <v>0.26263073946696103</v>
      </c>
      <c r="V54" s="29">
        <v>0.97279783824071364</v>
      </c>
      <c r="W54" s="19">
        <v>221015.35</v>
      </c>
      <c r="X54" s="29">
        <v>1.126844112375139E-3</v>
      </c>
      <c r="Y54" s="29">
        <v>4.1738888554236128E-3</v>
      </c>
      <c r="Z54" s="19">
        <v>51732510.299999997</v>
      </c>
      <c r="AA54" s="29">
        <v>0.26375758357933615</v>
      </c>
      <c r="AB54" s="29">
        <v>0.97697172709613711</v>
      </c>
      <c r="AC54"/>
      <c r="AE54"/>
    </row>
    <row r="55" spans="1:31">
      <c r="A55" s="24" t="s">
        <v>123</v>
      </c>
      <c r="B55" s="19">
        <v>994</v>
      </c>
      <c r="C55" s="29">
        <v>6.0679492637168953E-6</v>
      </c>
      <c r="D55" s="29">
        <v>2.2015421514399826E-5</v>
      </c>
      <c r="E55" s="19">
        <v>163811521.28999999</v>
      </c>
      <c r="F55" s="29">
        <v>1</v>
      </c>
      <c r="G55" s="29">
        <v>3.6281485816040551</v>
      </c>
      <c r="H55" s="19">
        <v>163903998.63</v>
      </c>
      <c r="I55" s="29">
        <v>1.0005645350172672</v>
      </c>
      <c r="J55" s="29">
        <v>3.6301967985262187</v>
      </c>
      <c r="K55" s="19">
        <v>918406.94</v>
      </c>
      <c r="L55" s="29">
        <v>5.6064856291403288E-3</v>
      </c>
      <c r="M55" s="29">
        <v>2.0341162883149001E-2</v>
      </c>
      <c r="N55" s="19">
        <v>45150168.909999996</v>
      </c>
      <c r="O55" s="29">
        <v>0.27562267021542047</v>
      </c>
      <c r="P55" s="29">
        <v>1</v>
      </c>
      <c r="Q55" s="19">
        <v>1210986.46</v>
      </c>
      <c r="R55" s="29">
        <v>7.3925597568693458E-3</v>
      </c>
      <c r="S55" s="29">
        <v>2.6821305196308733E-2</v>
      </c>
      <c r="T55" s="19">
        <v>43941082.280000001</v>
      </c>
      <c r="U55" s="29">
        <v>0.26824170811654885</v>
      </c>
      <c r="V55" s="29">
        <v>0.97322077283010555</v>
      </c>
      <c r="W55" s="19">
        <v>87730.38</v>
      </c>
      <c r="X55" s="29">
        <v>5.3555683574104979E-4</v>
      </c>
      <c r="Y55" s="29">
        <v>1.9430797739622458E-3</v>
      </c>
      <c r="Z55" s="19">
        <v>44028812.659999996</v>
      </c>
      <c r="AA55" s="29">
        <v>0.26877726495228982</v>
      </c>
      <c r="AB55" s="29">
        <v>0.97516385260406768</v>
      </c>
      <c r="AC55"/>
      <c r="AE55"/>
    </row>
    <row r="56" spans="1:31">
      <c r="A56" s="24" t="s">
        <v>124</v>
      </c>
      <c r="B56" s="19">
        <v>826</v>
      </c>
      <c r="C56" s="29">
        <v>5.7192525597041918E-6</v>
      </c>
      <c r="D56" s="29">
        <v>2.0712583672230571E-5</v>
      </c>
      <c r="E56" s="19">
        <v>144424466.55000001</v>
      </c>
      <c r="F56" s="29">
        <v>1</v>
      </c>
      <c r="G56" s="29">
        <v>3.6215542950776518</v>
      </c>
      <c r="H56" s="19">
        <v>144428991.22</v>
      </c>
      <c r="I56" s="29">
        <v>1.0000313289715246</v>
      </c>
      <c r="J56" s="29">
        <v>3.6216677546490366</v>
      </c>
      <c r="K56" s="19">
        <v>686017.1</v>
      </c>
      <c r="L56" s="29">
        <v>4.7500061200676106E-3</v>
      </c>
      <c r="M56" s="29">
        <v>1.7202405065775986E-2</v>
      </c>
      <c r="N56" s="19">
        <v>39879138.840000004</v>
      </c>
      <c r="O56" s="29">
        <v>0.27612453618579769</v>
      </c>
      <c r="P56" s="29">
        <v>1</v>
      </c>
      <c r="Q56" s="19">
        <v>944089.38</v>
      </c>
      <c r="R56" s="29">
        <v>6.536907509872329E-3</v>
      </c>
      <c r="S56" s="29">
        <v>2.3673765468903488E-2</v>
      </c>
      <c r="T56" s="19">
        <v>38937391.609999999</v>
      </c>
      <c r="U56" s="29">
        <v>0.26960384580350727</v>
      </c>
      <c r="V56" s="29">
        <v>0.97638496573914468</v>
      </c>
      <c r="W56" s="19">
        <v>127741.9</v>
      </c>
      <c r="X56" s="29">
        <v>8.844893323928291E-4</v>
      </c>
      <c r="Y56" s="29">
        <v>3.2032261406776149E-3</v>
      </c>
      <c r="Z56" s="19">
        <v>39065133.509999998</v>
      </c>
      <c r="AA56" s="29">
        <v>0.27048833513590009</v>
      </c>
      <c r="AB56" s="29">
        <v>0.97958819187982227</v>
      </c>
      <c r="AC56"/>
      <c r="AE56"/>
    </row>
    <row r="57" spans="1:31">
      <c r="A57" s="24" t="s">
        <v>125</v>
      </c>
      <c r="B57" s="19">
        <v>1327</v>
      </c>
      <c r="C57" s="29">
        <v>5.2779659893577574E-6</v>
      </c>
      <c r="D57" s="29">
        <v>1.9100654574754273E-5</v>
      </c>
      <c r="E57" s="19">
        <v>251422612.93000001</v>
      </c>
      <c r="F57" s="29">
        <v>1</v>
      </c>
      <c r="G57" s="29">
        <v>3.6189423374966672</v>
      </c>
      <c r="H57" s="19">
        <v>251574685.71000001</v>
      </c>
      <c r="I57" s="29">
        <v>1.0006048492545192</v>
      </c>
      <c r="J57" s="29">
        <v>3.6211312520716503</v>
      </c>
      <c r="K57" s="19">
        <v>920044.52</v>
      </c>
      <c r="L57" s="29">
        <v>3.6593546987603491E-3</v>
      </c>
      <c r="M57" s="29">
        <v>1.3242993647261191E-2</v>
      </c>
      <c r="N57" s="19">
        <v>69474058.849999994</v>
      </c>
      <c r="O57" s="29">
        <v>0.27632382799769351</v>
      </c>
      <c r="P57" s="29">
        <v>1</v>
      </c>
      <c r="Q57" s="19">
        <v>1417406.72</v>
      </c>
      <c r="R57" s="29">
        <v>5.637546692725798E-3</v>
      </c>
      <c r="S57" s="29">
        <v>2.0401956405919706E-2</v>
      </c>
      <c r="T57" s="19">
        <v>68060262.319999993</v>
      </c>
      <c r="U57" s="29">
        <v>0.27070064035548402</v>
      </c>
      <c r="V57" s="29">
        <v>0.97965000816991998</v>
      </c>
      <c r="W57" s="19">
        <v>69848.25</v>
      </c>
      <c r="X57" s="29">
        <v>2.7781212352385678E-4</v>
      </c>
      <c r="Y57" s="29">
        <v>1.0053860556903393E-3</v>
      </c>
      <c r="Z57" s="19">
        <v>68130110.569999993</v>
      </c>
      <c r="AA57" s="29">
        <v>0.27097845247900787</v>
      </c>
      <c r="AB57" s="29">
        <v>0.98065539422561032</v>
      </c>
      <c r="AC57"/>
      <c r="AE57"/>
    </row>
    <row r="58" spans="1:31">
      <c r="A58" s="24" t="s">
        <v>126</v>
      </c>
      <c r="B58" s="19">
        <v>977</v>
      </c>
      <c r="C58" s="29">
        <v>4.7708223531904657E-6</v>
      </c>
      <c r="D58" s="29">
        <v>1.7527013255783278E-5</v>
      </c>
      <c r="E58" s="19">
        <v>204786497.52000001</v>
      </c>
      <c r="F58" s="29">
        <v>1</v>
      </c>
      <c r="G58" s="29">
        <v>3.6737928931816475</v>
      </c>
      <c r="H58" s="19">
        <v>205002870.19999999</v>
      </c>
      <c r="I58" s="29">
        <v>1.001056576886759</v>
      </c>
      <c r="J58" s="29">
        <v>3.677674537839323</v>
      </c>
      <c r="K58" s="19">
        <v>641599.80000000005</v>
      </c>
      <c r="L58" s="29">
        <v>3.1330180835645164E-3</v>
      </c>
      <c r="M58" s="29">
        <v>1.1510059569608905E-2</v>
      </c>
      <c r="N58" s="19">
        <v>55742526.450000003</v>
      </c>
      <c r="O58" s="29">
        <v>0.27219825098359346</v>
      </c>
      <c r="P58" s="29">
        <v>1</v>
      </c>
      <c r="Q58" s="19">
        <v>1058823.67</v>
      </c>
      <c r="R58" s="29">
        <v>5.1703783346194118E-3</v>
      </c>
      <c r="S58" s="29">
        <v>1.8994899180785157E-2</v>
      </c>
      <c r="T58" s="19">
        <v>54687354.789999999</v>
      </c>
      <c r="U58" s="29">
        <v>0.26704570590480009</v>
      </c>
      <c r="V58" s="29">
        <v>0.98107061650773086</v>
      </c>
      <c r="W58" s="19">
        <v>844.56</v>
      </c>
      <c r="X58" s="29">
        <v>4.1241000272369907E-6</v>
      </c>
      <c r="Y58" s="29">
        <v>1.5151089370833494E-5</v>
      </c>
      <c r="Z58" s="19">
        <v>54688199.350000001</v>
      </c>
      <c r="AA58" s="29">
        <v>0.26704983000482735</v>
      </c>
      <c r="AB58" s="29">
        <v>0.98108576759710175</v>
      </c>
      <c r="AC58"/>
      <c r="AE58"/>
    </row>
    <row r="59" spans="1:31">
      <c r="A59" s="24" t="s">
        <v>127</v>
      </c>
      <c r="B59" s="19">
        <v>1018</v>
      </c>
      <c r="C59" s="29">
        <v>4.2756151058336814E-6</v>
      </c>
      <c r="D59" s="29">
        <v>1.5630609482000192E-5</v>
      </c>
      <c r="E59" s="19">
        <v>238094396.90000001</v>
      </c>
      <c r="F59" s="29">
        <v>1</v>
      </c>
      <c r="G59" s="29">
        <v>3.6557569133558516</v>
      </c>
      <c r="H59" s="19">
        <v>238099008.47</v>
      </c>
      <c r="I59" s="29">
        <v>1.0000193686624299</v>
      </c>
      <c r="J59" s="29">
        <v>3.6558277204774323</v>
      </c>
      <c r="K59" s="19">
        <v>1357382.06</v>
      </c>
      <c r="L59" s="29">
        <v>5.7010247938346168E-3</v>
      </c>
      <c r="M59" s="29">
        <v>2.0841560803274022E-2</v>
      </c>
      <c r="N59" s="19">
        <v>65128618.380000003</v>
      </c>
      <c r="O59" s="29">
        <v>0.27354116362240188</v>
      </c>
      <c r="P59" s="29">
        <v>1</v>
      </c>
      <c r="Q59" s="19">
        <v>1049431.76</v>
      </c>
      <c r="R59" s="29">
        <v>4.4076289642412834E-3</v>
      </c>
      <c r="S59" s="29">
        <v>1.6113220057532563E-2</v>
      </c>
      <c r="T59" s="19">
        <v>64083996.409999996</v>
      </c>
      <c r="U59" s="29">
        <v>0.26915373584753183</v>
      </c>
      <c r="V59" s="29">
        <v>0.98396063058016914</v>
      </c>
      <c r="W59" s="19">
        <v>673.92</v>
      </c>
      <c r="X59" s="29">
        <v>2.8304740001212515E-6</v>
      </c>
      <c r="Y59" s="29">
        <v>1.0347524894017258E-5</v>
      </c>
      <c r="Z59" s="19">
        <v>64084670.329999998</v>
      </c>
      <c r="AA59" s="29">
        <v>0.26915656632153195</v>
      </c>
      <c r="AB59" s="29">
        <v>0.98397097810506318</v>
      </c>
      <c r="AC59"/>
      <c r="AE59"/>
    </row>
    <row r="60" spans="1:31">
      <c r="A60" s="24" t="s">
        <v>128</v>
      </c>
      <c r="B60" s="19">
        <v>729</v>
      </c>
      <c r="C60" s="29">
        <v>3.7764745918450407E-6</v>
      </c>
      <c r="D60" s="29">
        <v>1.4033788768588365E-5</v>
      </c>
      <c r="E60" s="19">
        <v>193037178.53</v>
      </c>
      <c r="F60" s="29">
        <v>1</v>
      </c>
      <c r="G60" s="29">
        <v>3.7161083511307282</v>
      </c>
      <c r="H60" s="19">
        <v>193157718.31999999</v>
      </c>
      <c r="I60" s="29">
        <v>1.0006244382088358</v>
      </c>
      <c r="J60" s="29">
        <v>3.7184288311733482</v>
      </c>
      <c r="K60" s="19">
        <v>677658.78</v>
      </c>
      <c r="L60" s="29">
        <v>3.5105091421271718E-3</v>
      </c>
      <c r="M60" s="29">
        <v>1.3045432339779553E-2</v>
      </c>
      <c r="N60" s="19">
        <v>51946057.619999997</v>
      </c>
      <c r="O60" s="29">
        <v>0.2690987198195452</v>
      </c>
      <c r="P60" s="29">
        <v>1</v>
      </c>
      <c r="Q60" s="19">
        <v>772991.39</v>
      </c>
      <c r="R60" s="29">
        <v>4.004365355349768E-3</v>
      </c>
      <c r="S60" s="29">
        <v>1.4880655537993838E-2</v>
      </c>
      <c r="T60" s="19">
        <v>51175438.880000003</v>
      </c>
      <c r="U60" s="29">
        <v>0.26510664561980635</v>
      </c>
      <c r="V60" s="29">
        <v>0.98516501972801696</v>
      </c>
      <c r="W60" s="19">
        <v>5912.8</v>
      </c>
      <c r="X60" s="29">
        <v>3.063036895289624E-5</v>
      </c>
      <c r="Y60" s="29">
        <v>1.1382576986407309E-4</v>
      </c>
      <c r="Z60" s="19">
        <v>51181351.68</v>
      </c>
      <c r="AA60" s="29">
        <v>0.26513727598875925</v>
      </c>
      <c r="AB60" s="29">
        <v>0.98527884549788092</v>
      </c>
      <c r="AC60"/>
      <c r="AE60"/>
    </row>
    <row r="61" spans="1:31">
      <c r="A61" s="24" t="s">
        <v>129</v>
      </c>
      <c r="B61" s="19">
        <v>487</v>
      </c>
      <c r="C61" s="29">
        <v>3.3907302203823756E-6</v>
      </c>
      <c r="D61" s="29">
        <v>1.3103104007599804E-5</v>
      </c>
      <c r="E61" s="19">
        <v>143626879.27000001</v>
      </c>
      <c r="F61" s="29">
        <v>1</v>
      </c>
      <c r="G61" s="29">
        <v>3.8643900151166126</v>
      </c>
      <c r="H61" s="19">
        <v>143626879.27000001</v>
      </c>
      <c r="I61" s="29">
        <v>1</v>
      </c>
      <c r="J61" s="29">
        <v>3.8643900151166126</v>
      </c>
      <c r="K61" s="19">
        <v>839453.27</v>
      </c>
      <c r="L61" s="29">
        <v>5.8446808443281435E-3</v>
      </c>
      <c r="M61" s="29">
        <v>2.258612629636501E-2</v>
      </c>
      <c r="N61" s="19">
        <v>37166765.960000001</v>
      </c>
      <c r="O61" s="29">
        <v>0.25877305243213755</v>
      </c>
      <c r="P61" s="29">
        <v>1</v>
      </c>
      <c r="Q61" s="19">
        <v>534883.85</v>
      </c>
      <c r="R61" s="29">
        <v>3.7241208102453253E-3</v>
      </c>
      <c r="S61" s="29">
        <v>1.4391455274200025E-2</v>
      </c>
      <c r="T61" s="19">
        <v>36632931.950000003</v>
      </c>
      <c r="U61" s="29">
        <v>0.25505624111719932</v>
      </c>
      <c r="V61" s="29">
        <v>0.98563679146648042</v>
      </c>
      <c r="W61" s="19"/>
      <c r="X61" s="29" t="e">
        <v>#NULL!</v>
      </c>
      <c r="Y61" s="29" t="e">
        <v>#NULL!</v>
      </c>
      <c r="Z61" s="19">
        <v>36632931.950000003</v>
      </c>
      <c r="AA61" s="29">
        <v>0.25505624111719932</v>
      </c>
      <c r="AB61" s="29">
        <v>0.98563679146648042</v>
      </c>
      <c r="AC61"/>
      <c r="AE61"/>
    </row>
    <row r="62" spans="1:31">
      <c r="A62" s="24" t="s">
        <v>130</v>
      </c>
      <c r="B62" s="19">
        <v>395</v>
      </c>
      <c r="C62" s="29">
        <v>3.0877469245223746E-6</v>
      </c>
      <c r="D62" s="29">
        <v>1.2681251140096647E-5</v>
      </c>
      <c r="E62" s="19">
        <v>127924991.8</v>
      </c>
      <c r="F62" s="29">
        <v>1</v>
      </c>
      <c r="G62" s="29">
        <v>4.1069593623053269</v>
      </c>
      <c r="H62" s="19">
        <v>127929038</v>
      </c>
      <c r="I62" s="29">
        <v>1.0000316294724203</v>
      </c>
      <c r="J62" s="29">
        <v>4.1070892632632079</v>
      </c>
      <c r="K62" s="19">
        <v>934903.73</v>
      </c>
      <c r="L62" s="29">
        <v>7.3082180178025234E-3</v>
      </c>
      <c r="M62" s="29">
        <v>3.001455440998255E-2</v>
      </c>
      <c r="N62" s="19">
        <v>31148346.140000001</v>
      </c>
      <c r="O62" s="29">
        <v>0.24348913923479337</v>
      </c>
      <c r="P62" s="29">
        <v>1</v>
      </c>
      <c r="Q62" s="19">
        <v>393594.18</v>
      </c>
      <c r="R62" s="29">
        <v>3.076757515961787E-3</v>
      </c>
      <c r="S62" s="29">
        <v>1.2636118085722544E-2</v>
      </c>
      <c r="T62" s="19">
        <v>30755931.780000001</v>
      </c>
      <c r="U62" s="29">
        <v>0.24042160446712652</v>
      </c>
      <c r="V62" s="29">
        <v>0.98740175936673347</v>
      </c>
      <c r="W62" s="19"/>
      <c r="X62" s="29" t="e">
        <v>#NULL!</v>
      </c>
      <c r="Y62" s="29" t="e">
        <v>#NULL!</v>
      </c>
      <c r="Z62" s="19">
        <v>30755931.780000001</v>
      </c>
      <c r="AA62" s="29">
        <v>0.24042160446712652</v>
      </c>
      <c r="AB62" s="29">
        <v>0.98740175936673347</v>
      </c>
      <c r="AC62"/>
      <c r="AE62"/>
    </row>
    <row r="63" spans="1:31">
      <c r="A63" s="24" t="s">
        <v>131</v>
      </c>
      <c r="B63" s="19">
        <v>313</v>
      </c>
      <c r="C63" s="29">
        <v>2.816884808059128E-6</v>
      </c>
      <c r="D63" s="29">
        <v>1.1614708317865161E-5</v>
      </c>
      <c r="E63" s="19">
        <v>111115654.81999999</v>
      </c>
      <c r="F63" s="29">
        <v>1</v>
      </c>
      <c r="G63" s="29">
        <v>4.1232457517025178</v>
      </c>
      <c r="H63" s="19">
        <v>111115654.81999999</v>
      </c>
      <c r="I63" s="29">
        <v>1</v>
      </c>
      <c r="J63" s="29">
        <v>4.1232457517025178</v>
      </c>
      <c r="K63" s="19">
        <v>333013.44</v>
      </c>
      <c r="L63" s="29">
        <v>2.9969984026054631E-3</v>
      </c>
      <c r="M63" s="29">
        <v>1.2357360931402207E-2</v>
      </c>
      <c r="N63" s="19">
        <v>26948588.93</v>
      </c>
      <c r="O63" s="29">
        <v>0.24252738260558271</v>
      </c>
      <c r="P63" s="29">
        <v>1</v>
      </c>
      <c r="Q63" s="19">
        <v>334001.53999999998</v>
      </c>
      <c r="R63" s="29">
        <v>3.0058909389595947E-3</v>
      </c>
      <c r="S63" s="29">
        <v>1.2394027044146241E-2</v>
      </c>
      <c r="T63" s="19">
        <v>26616009.57</v>
      </c>
      <c r="U63" s="29">
        <v>0.2395342907632248</v>
      </c>
      <c r="V63" s="29">
        <v>0.98765874677654231</v>
      </c>
      <c r="W63" s="19">
        <v>113.67</v>
      </c>
      <c r="X63" s="29">
        <v>1.0229881665561695E-6</v>
      </c>
      <c r="Y63" s="29">
        <v>4.2180316117946741E-6</v>
      </c>
      <c r="Z63" s="19">
        <v>26616123.239999998</v>
      </c>
      <c r="AA63" s="29">
        <v>0.23953531375139134</v>
      </c>
      <c r="AB63" s="29">
        <v>0.98766296480815396</v>
      </c>
      <c r="AC63"/>
      <c r="AE63"/>
    </row>
    <row r="64" spans="1:31">
      <c r="A64" s="24" t="s">
        <v>132</v>
      </c>
      <c r="B64" s="19">
        <v>224</v>
      </c>
      <c r="C64" s="29">
        <v>2.6106352438972735E-6</v>
      </c>
      <c r="D64" s="29">
        <v>9.6871918271560127E-6</v>
      </c>
      <c r="E64" s="19">
        <v>85802871.359999999</v>
      </c>
      <c r="F64" s="29">
        <v>1</v>
      </c>
      <c r="G64" s="29">
        <v>3.7106646168978159</v>
      </c>
      <c r="H64" s="19">
        <v>85802871.359999999</v>
      </c>
      <c r="I64" s="29">
        <v>1</v>
      </c>
      <c r="J64" s="29">
        <v>3.7106646168978159</v>
      </c>
      <c r="K64" s="19">
        <v>466933.09</v>
      </c>
      <c r="L64" s="29">
        <v>5.4419284879279363E-3</v>
      </c>
      <c r="M64" s="29">
        <v>2.0193171487842426E-2</v>
      </c>
      <c r="N64" s="19">
        <v>23123316.23</v>
      </c>
      <c r="O64" s="29">
        <v>0.26949350136526712</v>
      </c>
      <c r="P64" s="29">
        <v>1</v>
      </c>
      <c r="Q64" s="19">
        <v>212709.42</v>
      </c>
      <c r="R64" s="29">
        <v>2.4790478060756592E-3</v>
      </c>
      <c r="S64" s="29">
        <v>9.1989149776031068E-3</v>
      </c>
      <c r="T64" s="19">
        <v>22910836.280000001</v>
      </c>
      <c r="U64" s="29">
        <v>0.26701712794521565</v>
      </c>
      <c r="V64" s="29">
        <v>0.9908110087719888</v>
      </c>
      <c r="W64" s="19"/>
      <c r="X64" s="29" t="e">
        <v>#NULL!</v>
      </c>
      <c r="Y64" s="29" t="e">
        <v>#NULL!</v>
      </c>
      <c r="Z64" s="19">
        <v>22910836.280000001</v>
      </c>
      <c r="AA64" s="29">
        <v>0.26701712794521565</v>
      </c>
      <c r="AB64" s="29">
        <v>0.9908110087719888</v>
      </c>
      <c r="AC64"/>
      <c r="AE64"/>
    </row>
    <row r="65" spans="1:31">
      <c r="A65" s="24" t="s">
        <v>133</v>
      </c>
      <c r="B65" s="19">
        <v>289</v>
      </c>
      <c r="C65" s="29">
        <v>2.3624339272302769E-6</v>
      </c>
      <c r="D65" s="29">
        <v>9.5200350001286772E-6</v>
      </c>
      <c r="E65" s="19">
        <v>122331463.61</v>
      </c>
      <c r="F65" s="29">
        <v>1</v>
      </c>
      <c r="G65" s="29">
        <v>4.029757145965978</v>
      </c>
      <c r="H65" s="19">
        <v>122364980.43000001</v>
      </c>
      <c r="I65" s="29">
        <v>1.0002739836425636</v>
      </c>
      <c r="J65" s="29">
        <v>4.0308612335074763</v>
      </c>
      <c r="K65" s="19">
        <v>238079.24</v>
      </c>
      <c r="L65" s="29">
        <v>1.9461815707446353E-3</v>
      </c>
      <c r="M65" s="29">
        <v>7.842639092055485E-3</v>
      </c>
      <c r="N65" s="19">
        <v>30357031.25</v>
      </c>
      <c r="O65" s="29">
        <v>0.24815391195498179</v>
      </c>
      <c r="P65" s="29">
        <v>1</v>
      </c>
      <c r="Q65" s="19">
        <v>249355.19</v>
      </c>
      <c r="R65" s="29">
        <v>2.0383569577403179E-3</v>
      </c>
      <c r="S65" s="29">
        <v>8.2140835164835162E-3</v>
      </c>
      <c r="T65" s="19">
        <v>30108753.640000001</v>
      </c>
      <c r="U65" s="29">
        <v>0.24612436368773044</v>
      </c>
      <c r="V65" s="29">
        <v>0.99182141336696095</v>
      </c>
      <c r="W65" s="19"/>
      <c r="X65" s="29" t="e">
        <v>#NULL!</v>
      </c>
      <c r="Y65" s="29" t="e">
        <v>#NULL!</v>
      </c>
      <c r="Z65" s="19">
        <v>30108753.640000001</v>
      </c>
      <c r="AA65" s="29">
        <v>0.24612436368773044</v>
      </c>
      <c r="AB65" s="29">
        <v>0.99182141336696095</v>
      </c>
      <c r="AC65"/>
      <c r="AE65"/>
    </row>
    <row r="66" spans="1:31">
      <c r="A66" s="24" t="s">
        <v>134</v>
      </c>
      <c r="B66" s="19">
        <v>228</v>
      </c>
      <c r="C66" s="29">
        <v>2.1051617217559965E-6</v>
      </c>
      <c r="D66" s="29">
        <v>8.6905232306103955E-6</v>
      </c>
      <c r="E66" s="19">
        <v>108305218.38</v>
      </c>
      <c r="F66" s="29">
        <v>1</v>
      </c>
      <c r="G66" s="29">
        <v>4.1281974400338681</v>
      </c>
      <c r="H66" s="19">
        <v>108305318</v>
      </c>
      <c r="I66" s="29">
        <v>1.0000009198079418</v>
      </c>
      <c r="J66" s="29">
        <v>4.1282012371826582</v>
      </c>
      <c r="K66" s="19">
        <v>535045.46</v>
      </c>
      <c r="L66" s="29">
        <v>4.9401632534707418E-3</v>
      </c>
      <c r="M66" s="29">
        <v>2.0393969296327301E-2</v>
      </c>
      <c r="N66" s="19">
        <v>26235474.43</v>
      </c>
      <c r="O66" s="29">
        <v>0.24223647597431677</v>
      </c>
      <c r="P66" s="29">
        <v>1</v>
      </c>
      <c r="Q66" s="19">
        <v>229190.81</v>
      </c>
      <c r="R66" s="29">
        <v>2.1161566675011031E-3</v>
      </c>
      <c r="S66" s="29">
        <v>8.7359125374886545E-3</v>
      </c>
      <c r="T66" s="19">
        <v>26007608.960000001</v>
      </c>
      <c r="U66" s="29">
        <v>0.24013255639030828</v>
      </c>
      <c r="V66" s="29">
        <v>0.99131460455925902</v>
      </c>
      <c r="W66" s="19"/>
      <c r="X66" s="29" t="e">
        <v>#NULL!</v>
      </c>
      <c r="Y66" s="29" t="e">
        <v>#NULL!</v>
      </c>
      <c r="Z66" s="19">
        <v>26007608.960000001</v>
      </c>
      <c r="AA66" s="29">
        <v>0.24013255639030828</v>
      </c>
      <c r="AB66" s="29">
        <v>0.99131460455925902</v>
      </c>
      <c r="AC66"/>
      <c r="AE66"/>
    </row>
    <row r="67" spans="1:31">
      <c r="A67" s="24" t="s">
        <v>135</v>
      </c>
      <c r="B67" s="19">
        <v>155</v>
      </c>
      <c r="C67" s="29">
        <v>1.9145426182333231E-6</v>
      </c>
      <c r="D67" s="29">
        <v>8.3264792039593214E-6</v>
      </c>
      <c r="E67" s="19">
        <v>80959284.230000004</v>
      </c>
      <c r="F67" s="29">
        <v>1</v>
      </c>
      <c r="G67" s="29">
        <v>4.3490696548937215</v>
      </c>
      <c r="H67" s="19">
        <v>80964393.680000007</v>
      </c>
      <c r="I67" s="29">
        <v>1.0000631113534242</v>
      </c>
      <c r="J67" s="29">
        <v>4.3493441305657781</v>
      </c>
      <c r="K67" s="19">
        <v>84787.24</v>
      </c>
      <c r="L67" s="29">
        <v>1.0472824804024332E-3</v>
      </c>
      <c r="M67" s="29">
        <v>4.5547044556200509E-3</v>
      </c>
      <c r="N67" s="19">
        <v>18615311.010000002</v>
      </c>
      <c r="O67" s="29">
        <v>0.22993423406653554</v>
      </c>
      <c r="P67" s="29">
        <v>1</v>
      </c>
      <c r="Q67" s="19">
        <v>154438.73000000001</v>
      </c>
      <c r="R67" s="29">
        <v>1.9076098741343825E-3</v>
      </c>
      <c r="S67" s="29">
        <v>8.2963282169734743E-3</v>
      </c>
      <c r="T67" s="19">
        <v>18461053.870000001</v>
      </c>
      <c r="U67" s="29">
        <v>0.22802886717171758</v>
      </c>
      <c r="V67" s="29">
        <v>0.99171342665630813</v>
      </c>
      <c r="W67" s="19">
        <v>5361.25</v>
      </c>
      <c r="X67" s="29">
        <v>6.6221558787118737E-5</v>
      </c>
      <c r="Y67" s="29">
        <v>2.8800217182081879E-4</v>
      </c>
      <c r="Z67" s="19">
        <v>18466415.120000001</v>
      </c>
      <c r="AA67" s="29">
        <v>0.22809508873050471</v>
      </c>
      <c r="AB67" s="29">
        <v>0.99200142882812892</v>
      </c>
      <c r="AC67"/>
      <c r="AE67"/>
    </row>
    <row r="68" spans="1:31">
      <c r="A68" s="24" t="s">
        <v>136</v>
      </c>
      <c r="B68" s="19">
        <v>120</v>
      </c>
      <c r="C68" s="29">
        <v>1.7439243653375838E-6</v>
      </c>
      <c r="D68" s="29">
        <v>7.7554328240071523E-6</v>
      </c>
      <c r="E68" s="19">
        <v>68810323.650000006</v>
      </c>
      <c r="F68" s="29">
        <v>1</v>
      </c>
      <c r="G68" s="29">
        <v>4.4471153555480472</v>
      </c>
      <c r="H68" s="19">
        <v>68810323.650000006</v>
      </c>
      <c r="I68" s="29">
        <v>1</v>
      </c>
      <c r="J68" s="29">
        <v>4.4471153555480472</v>
      </c>
      <c r="K68" s="19">
        <v>163291.09</v>
      </c>
      <c r="L68" s="29">
        <v>2.3730609207794355E-3</v>
      </c>
      <c r="M68" s="29">
        <v>1.0553275660449217E-2</v>
      </c>
      <c r="N68" s="19">
        <v>15473024.23</v>
      </c>
      <c r="O68" s="29">
        <v>0.22486486633463174</v>
      </c>
      <c r="P68" s="29">
        <v>1</v>
      </c>
      <c r="Q68" s="19">
        <v>123532.96</v>
      </c>
      <c r="R68" s="29">
        <v>1.7952678238856096E-3</v>
      </c>
      <c r="S68" s="29">
        <v>7.9837631069230221E-3</v>
      </c>
      <c r="T68" s="19">
        <v>15350136.35</v>
      </c>
      <c r="U68" s="29">
        <v>0.22307897326682605</v>
      </c>
      <c r="V68" s="29">
        <v>0.99205792751479449</v>
      </c>
      <c r="W68" s="19"/>
      <c r="X68" s="29" t="e">
        <v>#NULL!</v>
      </c>
      <c r="Y68" s="29" t="e">
        <v>#NULL!</v>
      </c>
      <c r="Z68" s="19">
        <v>15350136.35</v>
      </c>
      <c r="AA68" s="29">
        <v>0.22307897326682605</v>
      </c>
      <c r="AB68" s="29">
        <v>0.99205792751479449</v>
      </c>
      <c r="AC68"/>
      <c r="AE68"/>
    </row>
    <row r="69" spans="1:31">
      <c r="A69" s="24" t="s">
        <v>137</v>
      </c>
      <c r="B69" s="19">
        <v>79</v>
      </c>
      <c r="C69" s="29">
        <v>1.6079383216402122E-6</v>
      </c>
      <c r="D69" s="29">
        <v>6.2872743246947681E-6</v>
      </c>
      <c r="E69" s="19">
        <v>49131237.770000003</v>
      </c>
      <c r="F69" s="29">
        <v>1</v>
      </c>
      <c r="G69" s="29">
        <v>3.9101464528075298</v>
      </c>
      <c r="H69" s="19">
        <v>49131237.770000003</v>
      </c>
      <c r="I69" s="29">
        <v>1</v>
      </c>
      <c r="J69" s="29">
        <v>3.9101464528075298</v>
      </c>
      <c r="K69" s="19">
        <v>127019.55</v>
      </c>
      <c r="L69" s="29">
        <v>2.5853114182594304E-3</v>
      </c>
      <c r="M69" s="29">
        <v>1.0108946271509916E-2</v>
      </c>
      <c r="N69" s="19">
        <v>12565063.32</v>
      </c>
      <c r="O69" s="29">
        <v>0.25574489653245303</v>
      </c>
      <c r="P69" s="29">
        <v>1</v>
      </c>
      <c r="Q69" s="19">
        <v>65878.83</v>
      </c>
      <c r="R69" s="29">
        <v>1.3408746245800109E-3</v>
      </c>
      <c r="S69" s="29">
        <v>5.2430161569611573E-3</v>
      </c>
      <c r="T69" s="19">
        <v>12499207.76</v>
      </c>
      <c r="U69" s="29">
        <v>0.25440449553730016</v>
      </c>
      <c r="V69" s="29">
        <v>0.99475883580346325</v>
      </c>
      <c r="W69" s="19"/>
      <c r="X69" s="29" t="e">
        <v>#NULL!</v>
      </c>
      <c r="Y69" s="29" t="e">
        <v>#NULL!</v>
      </c>
      <c r="Z69" s="19">
        <v>12499207.76</v>
      </c>
      <c r="AA69" s="29">
        <v>0.25440449553730016</v>
      </c>
      <c r="AB69" s="29">
        <v>0.99475883580346325</v>
      </c>
      <c r="AC69"/>
      <c r="AE69"/>
    </row>
    <row r="70" spans="1:31">
      <c r="A70" s="24" t="s">
        <v>138</v>
      </c>
      <c r="B70" s="19">
        <v>76</v>
      </c>
      <c r="C70" s="29">
        <v>1.4878217975286582E-6</v>
      </c>
      <c r="D70" s="29">
        <v>6.2501988601510696E-6</v>
      </c>
      <c r="E70" s="19">
        <v>51081386.310000002</v>
      </c>
      <c r="F70" s="29">
        <v>1</v>
      </c>
      <c r="G70" s="29">
        <v>4.2009055590749798</v>
      </c>
      <c r="H70" s="19">
        <v>51118797.390000001</v>
      </c>
      <c r="I70" s="29">
        <v>1.0007323818459617</v>
      </c>
      <c r="J70" s="29">
        <v>4.2039822260430455</v>
      </c>
      <c r="K70" s="19">
        <v>160650.31</v>
      </c>
      <c r="L70" s="29">
        <v>3.1449872762860025E-3</v>
      </c>
      <c r="M70" s="29">
        <v>1.3211794532169948E-2</v>
      </c>
      <c r="N70" s="19">
        <v>12159613.109999999</v>
      </c>
      <c r="O70" s="29">
        <v>0.23804391361280577</v>
      </c>
      <c r="P70" s="29">
        <v>1</v>
      </c>
      <c r="Q70" s="19">
        <v>88578.28</v>
      </c>
      <c r="R70" s="29">
        <v>1.734061786468379E-3</v>
      </c>
      <c r="S70" s="29">
        <v>7.2846297985545037E-3</v>
      </c>
      <c r="T70" s="19">
        <v>12071158.460000001</v>
      </c>
      <c r="U70" s="29">
        <v>0.23631227208171673</v>
      </c>
      <c r="V70" s="29">
        <v>0.99272553746572301</v>
      </c>
      <c r="W70" s="19"/>
      <c r="X70" s="29" t="e">
        <v>#NULL!</v>
      </c>
      <c r="Y70" s="29" t="e">
        <v>#NULL!</v>
      </c>
      <c r="Z70" s="19">
        <v>12071158.460000001</v>
      </c>
      <c r="AA70" s="29">
        <v>0.23631227208171673</v>
      </c>
      <c r="AB70" s="29">
        <v>0.99272553746572301</v>
      </c>
      <c r="AC70"/>
      <c r="AE70"/>
    </row>
    <row r="71" spans="1:31">
      <c r="A71" s="24" t="s">
        <v>139</v>
      </c>
      <c r="B71" s="19">
        <v>127</v>
      </c>
      <c r="C71" s="29">
        <v>1.3436972486282042E-6</v>
      </c>
      <c r="D71" s="29">
        <v>5.9317675541396456E-6</v>
      </c>
      <c r="E71" s="19">
        <v>94515338.280000001</v>
      </c>
      <c r="F71" s="29">
        <v>1</v>
      </c>
      <c r="G71" s="29">
        <v>4.4145119447073773</v>
      </c>
      <c r="H71" s="19">
        <v>94518456.640000001</v>
      </c>
      <c r="I71" s="29">
        <v>1.0000329931634033</v>
      </c>
      <c r="J71" s="29">
        <v>4.4146575934213148</v>
      </c>
      <c r="K71" s="19">
        <v>110096.3</v>
      </c>
      <c r="L71" s="29">
        <v>1.1648511448357904E-3</v>
      </c>
      <c r="M71" s="29">
        <v>5.1422492926836592E-3</v>
      </c>
      <c r="N71" s="19">
        <v>21410144.420000002</v>
      </c>
      <c r="O71" s="29">
        <v>0.2265256074794213</v>
      </c>
      <c r="P71" s="29">
        <v>1</v>
      </c>
      <c r="Q71" s="19">
        <v>131090.01</v>
      </c>
      <c r="R71" s="29">
        <v>1.3869707540129434E-3</v>
      </c>
      <c r="S71" s="29">
        <v>6.1227989605499352E-3</v>
      </c>
      <c r="T71" s="19">
        <v>21279217.640000001</v>
      </c>
      <c r="U71" s="29">
        <v>0.22514036374668309</v>
      </c>
      <c r="V71" s="29">
        <v>0.99388482499549613</v>
      </c>
      <c r="W71" s="19"/>
      <c r="X71" s="29" t="e">
        <v>#NULL!</v>
      </c>
      <c r="Y71" s="29" t="e">
        <v>#NULL!</v>
      </c>
      <c r="Z71" s="19">
        <v>21279217.640000001</v>
      </c>
      <c r="AA71" s="29">
        <v>0.22514036374668309</v>
      </c>
      <c r="AB71" s="29">
        <v>0.99388482499549613</v>
      </c>
      <c r="AC71"/>
      <c r="AE71"/>
    </row>
    <row r="72" spans="1:31">
      <c r="A72" s="24" t="s">
        <v>140</v>
      </c>
      <c r="B72" s="19">
        <v>91</v>
      </c>
      <c r="C72" s="29">
        <v>1.1803787090627043E-6</v>
      </c>
      <c r="D72" s="29">
        <v>5.4166937759293257E-6</v>
      </c>
      <c r="E72" s="19">
        <v>77093901.560000002</v>
      </c>
      <c r="F72" s="29">
        <v>1</v>
      </c>
      <c r="G72" s="29">
        <v>4.5889456784852767</v>
      </c>
      <c r="H72" s="19">
        <v>77093901.560000002</v>
      </c>
      <c r="I72" s="29">
        <v>1</v>
      </c>
      <c r="J72" s="29">
        <v>4.5889456784852767</v>
      </c>
      <c r="K72" s="19">
        <v>42198.58</v>
      </c>
      <c r="L72" s="29">
        <v>5.4736599323823348E-4</v>
      </c>
      <c r="M72" s="29">
        <v>2.5118328092203928E-3</v>
      </c>
      <c r="N72" s="19">
        <v>16799915.920000002</v>
      </c>
      <c r="O72" s="29">
        <v>0.21791497874737994</v>
      </c>
      <c r="P72" s="29">
        <v>1</v>
      </c>
      <c r="Q72" s="19">
        <v>104523.08</v>
      </c>
      <c r="R72" s="29">
        <v>1.3557892114028326E-3</v>
      </c>
      <c r="S72" s="29">
        <v>6.2216430426039887E-3</v>
      </c>
      <c r="T72" s="19">
        <v>16695756.27</v>
      </c>
      <c r="U72" s="29">
        <v>0.21656390365723241</v>
      </c>
      <c r="V72" s="29">
        <v>0.99379998980375839</v>
      </c>
      <c r="W72" s="19"/>
      <c r="X72" s="29" t="e">
        <v>#NULL!</v>
      </c>
      <c r="Y72" s="29" t="e">
        <v>#NULL!</v>
      </c>
      <c r="Z72" s="19">
        <v>16695756.27</v>
      </c>
      <c r="AA72" s="29">
        <v>0.21656390365723241</v>
      </c>
      <c r="AB72" s="29">
        <v>0.99379998980375839</v>
      </c>
      <c r="AC72"/>
      <c r="AE72"/>
    </row>
    <row r="73" spans="1:31">
      <c r="A73" s="24" t="s">
        <v>141</v>
      </c>
      <c r="B73" s="19">
        <v>389</v>
      </c>
      <c r="C73" s="29">
        <v>3.0534668707510172E-7</v>
      </c>
      <c r="D73" s="29">
        <v>1.7951386679649905E-6</v>
      </c>
      <c r="E73" s="19">
        <v>1273961750.5799999</v>
      </c>
      <c r="F73" s="29">
        <v>1</v>
      </c>
      <c r="G73" s="29">
        <v>5.8790179947931325</v>
      </c>
      <c r="H73" s="19">
        <v>1273964667.79</v>
      </c>
      <c r="I73" s="29">
        <v>1.0000022898725167</v>
      </c>
      <c r="J73" s="29">
        <v>5.8790314569948636</v>
      </c>
      <c r="K73" s="19">
        <v>505534.17</v>
      </c>
      <c r="L73" s="29">
        <v>3.9682052445439911E-4</v>
      </c>
      <c r="M73" s="29">
        <v>2.3329150039706607E-3</v>
      </c>
      <c r="N73" s="19">
        <v>216696351.62</v>
      </c>
      <c r="O73" s="29">
        <v>0.17009643462320911</v>
      </c>
      <c r="P73" s="29">
        <v>1</v>
      </c>
      <c r="Q73" s="19">
        <v>438201.12</v>
      </c>
      <c r="R73" s="29">
        <v>3.4396725003752978E-4</v>
      </c>
      <c r="S73" s="29">
        <v>2.0221896525901462E-3</v>
      </c>
      <c r="T73" s="19">
        <v>216261410.94</v>
      </c>
      <c r="U73" s="29">
        <v>0.16975502666508008</v>
      </c>
      <c r="V73" s="29">
        <v>0.99799285647059388</v>
      </c>
      <c r="W73" s="19"/>
      <c r="X73" s="29" t="e">
        <v>#NULL!</v>
      </c>
      <c r="Y73" s="29" t="e">
        <v>#NULL!</v>
      </c>
      <c r="Z73" s="19">
        <v>216261410.94</v>
      </c>
      <c r="AA73" s="29">
        <v>0.16975502666508008</v>
      </c>
      <c r="AB73" s="29">
        <v>0.99799285647059388</v>
      </c>
      <c r="AC73"/>
      <c r="AE73"/>
    </row>
    <row r="74" spans="1:31">
      <c r="A74" s="24" t="s">
        <v>142</v>
      </c>
      <c r="B74" s="19">
        <v>6194233</v>
      </c>
      <c r="C74" s="29">
        <v>8.2416657088723512E-5</v>
      </c>
      <c r="D74" s="29">
        <v>3.497887488738835E-4</v>
      </c>
      <c r="E74" s="19">
        <v>75157537551.319992</v>
      </c>
      <c r="F74" s="29">
        <v>1</v>
      </c>
      <c r="G74" s="29">
        <v>4.2441511367941986</v>
      </c>
      <c r="H74" s="19">
        <v>82100601076.819977</v>
      </c>
      <c r="I74" s="29">
        <v>1.0923801358015359</v>
      </c>
      <c r="J74" s="29">
        <v>4.6362263951734901</v>
      </c>
      <c r="K74" s="19">
        <v>2918494286.5799999</v>
      </c>
      <c r="L74" s="29">
        <v>3.8831691160546043E-2</v>
      </c>
      <c r="M74" s="29">
        <v>0.16480756618267273</v>
      </c>
      <c r="N74" s="19">
        <v>17708496971.220001</v>
      </c>
      <c r="O74" s="29">
        <v>0.23561837638876962</v>
      </c>
      <c r="P74" s="29">
        <v>1</v>
      </c>
      <c r="Q74" s="19">
        <v>9835017719.0699959</v>
      </c>
      <c r="R74" s="29">
        <v>0.13085870079703354</v>
      </c>
      <c r="S74" s="29">
        <v>0.55538410374714187</v>
      </c>
      <c r="T74" s="19">
        <v>7918339927.9599991</v>
      </c>
      <c r="U74" s="29">
        <v>0.10535656417100016</v>
      </c>
      <c r="V74" s="29">
        <v>0.44714918159508127</v>
      </c>
      <c r="W74" s="19">
        <v>109672649.33999996</v>
      </c>
      <c r="X74" s="29">
        <v>1.459236863170403E-3</v>
      </c>
      <c r="Y74" s="29">
        <v>6.1932217916766666E-3</v>
      </c>
      <c r="Z74" s="19">
        <v>8028011997.0200005</v>
      </c>
      <c r="AA74" s="29">
        <v>0.10681579331332157</v>
      </c>
      <c r="AB74" s="29">
        <v>0.4533423706183079</v>
      </c>
      <c r="AC74"/>
      <c r="AE74"/>
    </row>
  </sheetData>
  <pageMargins left="0.7" right="0.7" top="0.75" bottom="0.75" header="0.3" footer="0.3"/>
  <pageSetup paperSize="9" orientation="portrait" horizont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0.xml"/></Relationships>
</file>

<file path=customXml/_rels/item1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1.xml"/></Relationships>
</file>

<file path=customXml/_rels/item1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2.xml"/></Relationships>
</file>

<file path=customXml/_rels/item1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3.xml"/></Relationships>
</file>

<file path=customXml/_rels/item1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4.xml"/></Relationships>
</file>

<file path=customXml/_rels/item1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5.xml"/></Relationships>
</file>

<file path=customXml/_rels/item1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6.xml"/></Relationships>
</file>

<file path=customXml/_rels/item1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7.xml"/></Relationships>
</file>

<file path=customXml/_rels/item1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8.xml"/></Relationships>
</file>

<file path=customXml/_rels/item1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9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0.xml"/></Relationships>
</file>

<file path=customXml/_rels/item1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1.xml"/></Relationships>
</file>

<file path=customXml/_rels/item1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2.xml"/></Relationships>
</file>

<file path=customXml/_rels/item1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c 2 6 c 7 4 a 7 - f b e a - 4 2 d 3 - b a 0 9 - f f b 9 6 d f 8 0 5 6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 1 8 1 8 2 0 9 9 5 5 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9 5 6 8 d b c - c f 5 0 - 4 c 1 3 - a 1 4 2 - b 4 b 1 d d 1 e 6 2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 2 9 7 4 2 6 3 5 < / S A H o s t H a s h > < G e m i n i F i e l d L i s t V i s i b l e > T r u e < / G e m i n i F i e l d L i s t V i s i b l e > < / S e t t i n g s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T a b l e X M L _ �������_ f 4 1 b 4 f 4 3 - 3 b f 0 - 4 3 7 b - 9 f 7 4 - 3 8 d c f 5 2 1 d e 3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1.xml>��< ? x m l   v e r s i o n = " 1 . 0 "   e n c o d i n g = " U T F - 1 6 " ? > < G e m i n i   x m l n s = " h t t p : / / g e m i n i / p i v o t c u s t o m i z a t i o n / 5 1 d 8 a 8 3 8 - 0 c 0 4 - 4 e c 9 - a e 4 d - 9 8 c d 3 9 8 8 e 8 5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 2 1 9 7 5 3 7 7 2 < / S A H o s t H a s h > < G e m i n i F i e l d L i s t V i s i b l e > T r u e < / G e m i n i F i e l d L i s t V i s i b l e > < / S e t t i n g s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T a b l e X M L _ �1 2 - ��������  �������_ e 0 3 b a 6 9 8 - 0 a 3 c - 4 c e 3 - a f b 5 - 4 e b 8 d c d 9 0 5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T a b l e X M L _ ������_ 4 9 f 3 f 7 e 6 - c a d c - 4 c c 6 - 9 1 5 b - 9 0 3 5 2 e 3 c 0 8 6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9 5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i t e m & g t ; & l t ; k e y & g t ; & l t ; s t r i n g & g t ; L e v e l 1 & l t ; / s t r i n g & g t ; & l t ; / k e y & g t ; & l t ; v a l u e & g t ; & l t ; i n t & g t ; 7 6 & l t ; / i n t & g t ; & l t ; / v a l u e & g t ; & l t ; / i t e m & g t ; & l t ; i t e m & g t ; & l t ; k e y & g t ; & l t ; s t r i n g & g t ; L e v e l 2 & l t ; / s t r i n g & g t ; & l t ; / k e y & g t ; & l t ; v a l u e & g t ; & l t ; i n t & g t ; 7 6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i t e m & g t ; & l t ; k e y & g t ; & l t ; s t r i n g & g t ; L e v e l 1 & l t ; / s t r i n g & g t ; & l t ; / k e y & g t ; & l t ; v a l u e & g t ; & l t ; i n t & g t ; 4 & l t ; / i n t & g t ; & l t ; / v a l u e & g t ; & l t ; / i t e m & g t ; & l t ; i t e m & g t ; & l t ; k e y & g t ; & l t ; s t r i n g & g t ; L e v e l 2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 / & g t ; & l t ; C o l u m n F i l t e r & g t ; & l t ; i t e m & g t ; & l t ; k e y & g t ; & l t ; s t r i n g & g t ; G _ M E A S U R E & l t ; / s t r i n g & g t ; & l t ; / k e y & g t ; & l t ; v a l u e & g t ; & l t ; F i l t e r E x p r e s s i o n 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G _ M E A S U R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G _ M E A S U R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M E A S U R E _ I D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04.xml>��< ? x m l   v e r s i o n = " 1 . 0 "   e n c o d i n g = " U T F - 1 6 " ? > < G e m i n i   x m l n s = " h t t p : / / g e m i n i / p i v o t c u s t o m i z a t i o n / T a b l e X M L _ �1 3 �_ d 9 1 7 c 5 5 a - e c 2 6 - 4 3 5 6 - b 2 8 0 - 8 c 4 7 1 6 3 c 4 5 f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5.xml>��< ? x m l   v e r s i o n = " 1 . 0 "   e n c o d i n g = " U T F - 1 6 " ? > < G e m i n i   x m l n s = " h t t p : / / g e m i n i / p i v o t c u s t o m i z a t i o n / 2 d e b 0 0 f 1 - e e e c - 4 c d c - 8 9 8 3 - 0 9 e e 4 1 e c 0 0 f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< / S l i c e r S h e e t N a m e > < S A H o s t H a s h > 4 0 2 0 5 1 0 9 9 < / S A H o s t H a s h > < G e m i n i F i e l d L i s t V i s i b l e > T r u e < / G e m i n i F i e l d L i s t V i s i b l e > < / S e t t i n g s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T a b l e X M L _ �1 3 �- ��������_ 9 2 6 b b f d c - e 1 5 3 - 4 f d d - 8 8 f e - 6 2 c a 9 0 2 5 6 6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T a b l e X M L _ �1 3 �- ������_ 9 9 d 8 7 0 c 4 - a 4 d 7 - 4 3 0 1 - b d 8 7 - 8 1 3 9 7 4 a b a 2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T a b l e X M L _ �1 2 �- ��������_ b 6 d 2 f e 1 6 - 6 6 b 7 - 4 6 2 1 - b f 8 d - 3 0 e 8 4 5 e d a f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T a b l e X M L _ �������_ 1 a 1 2 e 9 d 1 - b 7 9 b - 4 0 7 d - b 7 e 9 - b 5 b d 5 c 5 e 9 5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e 2 d f 3 4 d 6 - 9 c d 6 - 4 c 3 a - b 6 0 c - f 9 8 0 a 4 a 5 2 1 5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 1 9 5 6 9 3 0 9 9 8 < / S A H o s t H a s h > < G e m i n i F i e l d L i s t V i s i b l e > T r u e < / G e m i n i F i e l d L i s t V i s i b l e > < / S e t t i n g s > ] ] > < / C u s t o m C o n t e n t > < / G e m i n i > 
</file>

<file path=customXml/item110.xml>��< ? x m l   v e r s i o n = " 1 . 0 "   e n c o d i n g = " U T F - 1 6 " ? > < G e m i n i   x m l n s = " h t t p : / / g e m i n i / p i v o t c u s t o m i z a t i o n / c 0 e 6 0 7 3 5 - f e 6 3 - 4 2 2 3 - a 5 6 d - f 0 a 7 f b 7 0 9 d 6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< / S l i c e r S h e e t N a m e > < S A H o s t H a s h > 8 8 2 0 0 8 0 4 < / S A H o s t H a s h > < G e m i n i F i e l d L i s t V i s i b l e > T r u e < / G e m i n i F i e l d L i s t V i s i b l e > < / S e t t i n g s > ] ] > < / C u s t o m C o n t e n t > < / G e m i n i > 
</file>

<file path=customXml/item111.xml>��< ? x m l   v e r s i o n = " 1 . 0 "   e n c o d i n g = " U T F - 1 6 " ? > < G e m i n i   x m l n s = " h t t p : / / g e m i n i / p i v o t c u s t o m i z a t i o n / T a b l e X M L _ ��  ��������_ 0 c 9 b 3 6 4 2 - 3 c 8 a - 4 f 7 2 - a 5 1 7 - 6 e 8 4 4 0 7 5 f 8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T a b l e X M L _ �1 3 �- ��������_ 3 e a 3 a 3 3 8 - 0 c 3 2 - 4 3 6 f - b 4 2 5 - 7 d b 9 f 2 6 8 0 e c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3.xml>��< ? x m l   v e r s i o n = " 1 . 0 "   e n c o d i n g = " U T F - 1 6 " ? > < G e m i n i   x m l n s = " h t t p : / / g e m i n i / p i v o t c u s t o m i z a t i o n / b 0 5 b f e 6 c - c 2 e 1 - 4 d 9 f - a 4 2 9 - c 2 7 2 9 c 3 c 1 7 a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 1 0 9 7 5 3 5 8 3 5 < / S A H o s t H a s h > < G e m i n i F i e l d L i s t V i s i b l e > T r u e < / G e m i n i F i e l d L i s t V i s i b l e > < / S e t t i n g s > ] ] > < / C u s t o m C o n t e n t > < / G e m i n i > 
</file>

<file path=customXml/item114.xml>��< ? x m l   v e r s i o n = " 1 . 0 "   e n c o d i n g = " U T F - 1 6 " ? > < G e m i n i   x m l n s = " h t t p : / / g e m i n i / p i v o t c u s t o m i z a t i o n / T a b l e X M L _ �������_ 8 d e 1 1 8 1 f - 1 9 5 e - 4 3 c 3 - 9 b b c - 1 b 6 9 1 6 9 c 7 1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 S I N _ K L I M A K I O _ I D 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5.xml>��< ? x m l   v e r s i o n = " 1 . 0 "   e n c o d i n g = " U T F - 1 6 " ? > < G e m i n i   x m l n s = " h t t p : / / g e m i n i / p i v o t c u s t o m i z a t i o n / T a b l e X M L _ �������  1 1 _ 2 d 7 f 2 a a 7 - c c 9 1 - 4 7 f 6 - b a b c - 3 2 c c b e d f 1 2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 P I N 1 1 _ K L I M A K I O < / s t r i n g > < / k e y > < v a l u e > < i n t > 1 4 0 < / i n t > < / v a l u e > < / i t e m > < i t e m > < k e y > < s t r i n g > ���������  �����< / s t r i n g > < / k e y > < v a l u e > < i n t > 1 6 5 < / i n t > < / v a l u e > < / i t e m > < i t e m > < k e y > < s t r i n g > �������������  ��������< / s t r i n g > < / k e y > < v a l u e > < i n t > 2 2 5 < / i n t > < / v a l u e > < / i t e m > < i t e m > < k e y > < s t r i n g > ��������������< / s t r i n g > < / k e y > < v a l u e > < i n t > 1 6 0 < / i n t > < / v a l u e > < / i t e m > < / C o l u m n W i d t h s > < C o l u m n D i s p l a y I n d e x > < i t e m > < k e y > < s t r i n g > P I N 1 1 _ K L I M A K I O < / s t r i n g > < / k e y > < v a l u e > < i n t > 0 < / i n t > < / v a l u e > < / i t e m > < i t e m > < k e y > < s t r i n g > ���������  �����< / s t r i n g > < / k e y > < v a l u e > < i n t > 3 < / i n t > < / v a l u e > < / i t e m > < i t e m > < k e y > < s t r i n g > �������������  ��������< / s t r i n g > < / k e y > < v a l u e > < i n t > 2 < / i n t > < / v a l u e > < / i t e m > < i t e m > < k e y > < s t r i n g > ��������������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6.xml>��< ? x m l   v e r s i o n = " 1 . 0 "   e n c o d i n g = " U T F - 1 6 " ? > < G e m i n i   x m l n s = " h t t p : / / g e m i n i / p i v o t c u s t o m i z a t i o n / T a b l e X M L _ �������  1 2 �_ b 2 5 d d 6 9 3 - 6 c d b - 4 4 1 7 - 8 f 1 0 - a 7 e 8 3 d e 7 8 d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 M _ F 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7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�  �����  �������_ 5 3 2 b 8 9 4 0 - 1 9 a 0 - 4 0 3 5 - 9 2 b 5 - 5 7 9 7 7 9 6 b 7 a 3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8.xml>��< ? x m l   v e r s i o n = " 1 . 0 "   e n c o d i n g = " U T F - 1 6 " ? > < G e m i n i   x m l n s = " h t t p : / / g e m i n i / p i v o t c u s t o m i z a t i o n / c 1 6 f a 5 3 7 - 6 b f b - 4 3 7 5 - b a 2 d - 9 a c b b 3 f 2 f b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 7 1 5 9 0 1 3 9 4 < / S A H o s t H a s h > < G e m i n i F i e l d L i s t V i s i b l e > T r u e < / G e m i n i F i e l d L i s t V i s i b l e > < / S e t t i n g s > ] ] > < / C u s t o m C o n t e n t > < / G e m i n i > 
</file>

<file path=customXml/item119.xml>��< ? x m l   v e r s i o n = " 1 . 0 "   e n c o d i n g = " U T F - 1 6 " ? > < G e m i n i   x m l n s = " h t t p : / / g e m i n i / p i v o t c u s t o m i z a t i o n / f 4 f c f d c 6 - 9 e 6 e - 4 4 d d - a 7 3 e - f 4 7 2 0 3 2 1 f 4 a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 1 2 7 1 9 8 5 7 6 6 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�_ 7 8 5 f 4 a d 0 - 3 d 6 d - 4 5 b 8 - 9 1 f 7 - 8 d 6 a f c 6 1 5 2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 F _ K L I M A K I O _ I D < / s t r i n g > < / k e y > < v a l u e > < i n t > 1 3 1 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 F _ K L I M A K I O _ I D < / s t r i n g > < / k e y > < v a l u e > < i n t > 2 < / i n t > < / v a l u e > < / i t e m > < i t e m > < k e y > < s t r i n g > M _ F 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0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���_ 4 8 f 7 4 0 b f - 4 9 a 8 - 4 a 4 1 - 9 4 c 6 - 3 3 2 9 1 b 5 a 7 9 0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3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�  ���������_ 0 8 7 c f 3 5 2 - 3 5 4 9 - 4 8 f 2 - b c 0 f - a c d 7 e 7 9 4 1 0 4 0 & l t ; / K e y & g t ; & l t ; V a l u e 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A T S _ V I E W _ 1 5 1 9 5 6 8 3 - e 7 6 4 - 4 0 2 e - b 3 f 1 - 1 5 0 0 0 1 9 a 6 0 5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 ��������������_ d e 2 8 0 8 b 9 - 2 f 1 f - 4 5 b b - 8 f 4 b - f 3 8 1 d 5 1 0 e f f 4 & l t ; / K e y & g t ; & l t ; V a l u e 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_ 4 9 f 3 f 7 e 6 - c a d c - 4 c c 6 - 9 1 5 b - 9 0 3 5 2 e 3 c 0 8 6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 �������_ 9 4 6 4 b b 1 6 - 9 9 5 9 - 4 2 a 5 - b 9 0 c - 9 f 8 7 6 4 c 8 6 2 d 6 & l t ; / K e y & g t ; & l t ; V a l u e 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_ 0 b d 6 0 9 5 4 - 1 5 c 5 - 4 a 0 8 - 8 d 4 6 - 4 a 9 1 7 c 1 8 c a a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_ 9 4 9 f 9 9 f 2 - 7 c 4 5 - 4 6 5 f - 8 9 5 3 - 1 c 4 5 b e c 2 c 0 7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 8 _ 4 8 a 9 f 1 f 7 - 7 3 8 1 - 4 9 0 e - 8 c 0 5 - 8 9 d 4 7 9 c 0 3 6 7 1 & l t ; / K e y & g t ; & l t ; V a l u e 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 8 �_ a 7 b 1 b d 6 f - 8 8 b 6 - 4 c 0 a - b 2 a d - 2 7 7 6 a 2 f 4 9 e 5 a & l t ; / K e y & g t ; & l t ; V a l u e 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 8 �_ 3 b 3 b 5 6 8 9 - b f 2 e - 4 a 5 f - a c 5 d - 9 f f 8 0 8 8 4 0 b 0 1 & l t ; / K e y & g t ; & l t ; V a l u e 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 1 0 _ 9 d 1 e 6 3 3 6 - 4 f 7 1 - 4 c c d - 8 2 e e - 8 8 b f f 5 c 3 f 5 d 4 & l t ; / K e y & g t ; & l t ; V a l u e 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 1 1 _ 2 d 7 f 2 a a 7 - c c 9 1 - 4 7 f 6 - b a b c - 3 2 c c b e d f 1 2 2 a & l t ; / K e y & g t ; & l t ; V a l u e 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f 4 1 b 4 f 4 3 - 3 b f 0 - 4 3 7 b - 9 f 7 4 - 3 8 d c f 5 2 1 d e 3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 1 1 �_ 6 2 e 2 5 7 a a - e f f 4 - 4 c 0 9 - a c c e - 9 4 c 6 a 5 a b d 8 1 9 & l t ; / K e y & g t ; & l t ; V a l u e 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0 5 1 6 9 8 8 f - f 4 0 5 - 4 c f 7 - 9 6 6 9 - 0 f 2 8 8 6 c 7 d 2 8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1 a 1 2 e 9 d 1 - b 7 9 b - 4 0 7 d - b 7 e 9 - b 5 b d 5 c 5 e 9 5 1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 ������������  �����  �������_ 5 3 2 b 8 9 4 0 - 1 9 a 0 - 4 0 3 5 - 9 2 b 5 - 5 7 9 7 7 9 6 b 7 a 3 1 & l t ; / K e y & g t ; & l t ; V a l u e 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d 0 d 6 e 9 e 9 - 4 0 9 a - 4 5 0 0 - 9 f c 0 - b e c 4 c 0 e 8 1 d 3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4 7 d 2 7 4 c 1 - 5 9 2 b - 4 d 6 d - a b e 1 - 9 1 4 6 a d 0 e d d 1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5 0 0 8 f 3 9 2 - 1 0 1 6 - 4 1 6 0 - b e 1 d - 2 a c c 6 9 5 3 3 3 8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3 8 e d 4 d 4 4 - e f 2 c - 4 9 a e - 8 7 0 7 - 2 8 e e 0 4 2 3 5 d 7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_ 9 8 7 4 f 9 6 a - 8 1 b 0 - 4 f 0 c - b e 1 a - 4 d 3 a 9 2 d e 8 4 9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 1 2 _ 5 8 f b a 7 a 7 - e f 7 0 - 4 d 2 1 - 9 a 4 1 - c f c 4 b 2 c b f 7 5 9 & l t ; / K e y & g t ; & l t ; V a l u e 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_ a 8 a 3 9 3 e c - 1 d 2 7 - 4 3 c 9 - 9 0 0 f - f 7 2 6 2 2 f e e 9 8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��  �������_ e 0 3 b a 6 9 8 - 0 a 3 c - 4 c e 3 - a f b 5 - 4 e b 8 d c d 9 0 5 e e & l t ; / K e y & g t ; & l t ; V a l u e 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 1 2 �_ b 2 5 d d 6 9 3 - 6 c d b - 4 4 1 7 - 8 f 1 0 - a 7 e 8 3 d e 7 8 d c c & l t ; / K e y & g t ; & l t ; V a l u e 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 1 2 �_ e f 6 0 d c 3 5 - f 8 c 1 - 4 a e 2 - b f 5 8 - 0 9 5 9 c 8 9 f 1 7 4 c & l t ; / K e y & g t ; & l t ; V a l u e 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1 2 �  ������_ 7 0 5 f 2 c 1 f - d 4 5 e - 4 b 0 f - 8 c 1 1 - 7 f 7 0 a 2 f 9 c d 5 b & l t ; / K e y & g t ; & l t ; V a l u e 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 ������_ 0 f 0 b 5 f c c - 0 0 4 b - 4 8 7 e - b c 0 7 - 0 5 b 7 0 8 5 6 f a 5 4 & l t ; / K e y & g t ; & l t ; V a l u e 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- ��������_ b 6 d 2 f e 1 6 - 6 6 b 7 - 4 6 2 1 - b f 8 d - 3 0 e 8 4 5 e d a f 8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 ��������_ 4 4 5 9 f 5 d 5 - d f c f - 4 e e 3 - 9 4 a 2 - 9 e b d 9 5 5 c f d 0 8 & l t ; / K e y & g t ; & l t ; V a l u e 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d 9 1 7 c 5 5 a - e c 2 6 - 4 3 5 6 - b 2 8 0 - 8 c 4 7 1 6 3 c 4 5 f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9 2 6 b b f d c - e 1 5 3 - 4 f d d - 8 8 f e - 6 2 c a 9 0 2 5 6 6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9 9 d 8 7 0 c 4 - a 4 d 7 - 4 3 0 1 - b d 8 7 - 8 1 3 9 7 4 a b a 2 4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8 3 0 3 4 8 7 5 - 0 b e 3 - 4 e b 6 - 9 9 8 b - 8 0 5 1 4 a 8 7 a f b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3 e a 3 a 3 3 8 - 0 c 3 2 - 4 3 6 f - b 4 2 5 - 7 d b 9 f 2 6 8 0 e c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1 e 3 f 3 2 5 a - f d 7 6 - 4 8 d 0 - 8 c d a - 7 5 c 0 9 4 5 f d 8 6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_ f e 7 8 1 e 3 0 - 2 6 d 1 - 4 0 1 4 - b b 5 1 - b 1 6 9 5 3 1 8 0 9 a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_ 1 6 a 3 a 3 c 0 - b 6 8 7 - 4 5 4 e - a a a 0 - f a 9 a 8 d 6 2 8 1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��_ c a 3 7 b 5 5 a - 0 4 9 6 - 4 7 9 3 - a 7 5 2 - 9 2 8 6 b 2 3 3 1 8 e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- �����- ����_ 8 1 9 b 3 c 7 6 - 9 c f 1 - 4 8 4 d - 8 b 5 4 - a 3 d 8 9 8 4 0 8 2 f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  ��������_ 0 c 9 b 3 6 4 2 - 3 c 8 a - 4 f 7 2 - a 5 1 7 - 6 e 8 4 4 0 7 5 f 8 d 1 & l t ; / K e y & g t ; & l t ; V a l u e 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8 d e 1 1 8 1 f - 1 9 5 e - 4 3 c 3 - 9 b b c - 1 b 6 9 1 6 9 c 7 1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 ������������_ c 0 5 1 c 7 8 1 - 4 d 5 6 - 4 0 8 c - 9 5 e e - b 1 b c 6 9 f 5 7 4 b 1 & l t ; / K e y & g t ; & l t ; V a l u e 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  ���������  �����������_ b 1 f 9 3 e 9 0 - 2 d d f - 4 b 1 d - b 6 7 7 - 0 d 6 5 7 3 f d 3 9 4 7 & l t ; / K e y & g t ; & l t ; V a l u e 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 ��������_ 7 8 5 f 4 a d 0 - 3 d 6 d - 4 5 b 8 - 9 1 f 7 - 8 d 6 a f c 6 1 5 2 6 6 & l t ; / K e y & g t ; & l t ; V a l u e 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 �������_ f a e d 6 4 f 3 - 0 3 7 a - 4 5 6 5 - a f 4 4 - b b 8 7 b a 7 d e 0 8 f & l t ; / K e y & g t ; & l t ; V a l u e 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2.xml>��< ? x m l   v e r s i o n = " 1 . 0 "   e n c o d i n g = " U T F - 1 6 " ? > < G e m i n i   x m l n s = " h t t p : / / g e m i n i / p i v o t c u s t o m i z a t i o n / T a b l e X M L _ �������_ d 0 d 6 e 9 e 9 - 4 0 9 a - 4 5 0 0 - 9 f c 0 - b e c 4 c 0 e 8 1 d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F E R E I A & l t ; / s t r i n g & g t ; & l t ; / k e y & g t ; & l t ; v a l u e & g t ; & l t ; i n t & g t ; 1 0 5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P H G H & l t ; / s t r i n g & g t ; & l t ; / k e y & g t ; & l t ; v a l u e & g t ; & l t ; i n t & g t ; 7 1 & l t ; / i n t & g t ; & l t ; / v a l u e & g t ; & l t ; / i t e m & g t ; & l t ; i t e m & g t ; & l t ; k e y & g t ; & l t ; s t r i n g & g t ; A M O U N T & l t ; / s t r i n g & g t ; & l t ; / k e y & g t ; & l t ; v a l u e & g t ; & l t ; i n t & g t ; 9 3 & l t ; / i n t & g t ; & l t ; / v a l u e & g t ; & l t ; / i t e m & g t ; & l t ; i t e m & g t ; & l t ; k e y & g t ; & l t ; s t r i n g & g t ; E I D O S _ P O S O U & l t ; / s t r i n g & g t ; & l t ; / k e y & g t ; & l t ; v a l u e & g t ; & l t ; i n t & g t ; 1 2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E P A G G E L M A _ I D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P E R I F E R E I A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A M O U N T & l t ; / s t r i n g & g t ; & l t ; / k e y & g t ; & l t ; v a l u e & g t ; & l t ; i n t & g t ; 3 & l t ; / i n t & g t ; & l t ; / v a l u e & g t ; & l t ; / i t e m & g t ; & l t ; i t e m & g t ; & l t ; k e y & g t ; & l t ; s t r i n g & g t ; E I D O S _ P O S O U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i t e m & g t ; & l t ; k e y & g t ; & l t ; s t r i n g & g t ; E P A G G E L M A _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3.xml>��< ? x m l   v e r s i o n = " 1 . 0 "   e n c o d i n g = " U T F - 1 6 " ? > < G e m i n i   x m l n s = " h t t p : / / g e m i n i / p i v o t c u s t o m i z a t i o n / 0 2 c 6 5 f b 6 - a 1 d d - 4 9 7 d - a b 7 6 - 9 d 7 a 6 7 6 7 7 1 9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 1 2 7 0 1 5 1 6 9 < / S A H o s t H a s h > < G e m i n i F i e l d L i s t V i s i b l e > T r u e < / G e m i n i F i e l d L i s t V i s i b l e > < / S e t t i n g s > ] ] > < / C u s t o m C o n t e n t > < / G e m i n i > 
</file>

<file path=customXml/item124.xml>��< ? x m l   v e r s i o n = " 1 . 0 "   e n c o d i n g = " u t f - 1 6 " ? > < D a t a M a s h u p   i d = " e 0 4 a 4 f 0 1 - 7 7 8 c - 4 f 1 b - a e 8 f - 0 b 3 3 b 1 3 2 4 c c e "   x m l n s = " h t t p : / / s c h e m a s . m i c r o s o f t . c o m / D a t a M a s h u p " > A A A A A B s D A A B Q S w M E F A A C A A g A B I 6 T R U c h x m 2 r A A A A + g A A A B I A H A B D b 2 5 m a W c v U G F j a 2 F n Z S 5 4 b W w g o h g A K K A U A A A A A A A A A A A A A A A A A A A A A A A A A A A A h Y + x D o I w F E V / h X T n t R R R J I 8 y O L h I Y j Q x r g Q q N E I x t A j / 5 u A n + Q u a K M b N 7 d 6 T M 9 z 7 u N 0 x G Z v a u c r O q F b H x A N G H K n z t l C 6 j E l v T 2 5 I E o H b L D 9 n p X R e s j b R a I q Y V N Z e I k q H Y Y D B h 7 Y r K W f M o 8 d 0 s 8 8 r 2 W T k K 6 v / s q u 0 s Z n O J R F 4 e I 8 R H L w F + G H A g M 8 4 0 g l j q v S U P Q j A 5 8 s 5 M K Q / G F d 9 b f t O C l m 7 6 x 3 S q S L 9 / B B P U E s D B B Q A A g A I A A S O k 0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j p N F K I p H u A 4 A A A A R A A A A E w A c A E Z v c m 1 1 b G F z L 1 N l Y 3 R p b 2 4 x L m 0 g o h g A K K A U A A A A A A A A A A A A A A A A A A A A A A A A A A A A K 0 5 N L s n M z 1 M I h t C G 1 g B Q S w E C L Q A U A A I A C A A E j p N F R y H G b a s A A A D 6 A A A A E g A A A A A A A A A A A A A A A A A A A A A A Q 2 9 u Z m l n L 1 B h Y 2 t h Z 2 U u e G 1 s U E s B A i 0 A F A A C A A g A B I 6 T R Q / K 6 a u k A A A A 6 Q A A A B M A A A A A A A A A A A A A A A A A 9 w A A A F t D b 2 5 0 Z W 5 0 X 1 R 5 c G V z X S 5 4 b W x Q S w E C L Q A U A A I A C A A E j p N F K I p H u A 4 A A A A R A A A A E w A A A A A A A A A A A A A A A A D o A Q A A R m 9 y b X V s Y X M v U 2 V j d G l v b j E u b V B L B Q Y A A A A A A w A D A M I A A A B D A g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9 / y v M g 0 E J P s u B r L c u i U S g A A A A A A g A A A A A A E G Y A A A A B A A A g A A A A 4 r Y e J 5 n 0 u H q 7 h o Q I X 7 P W 7 + D J b 1 Z E I 8 J J S E b 4 3 l R Q 5 d Y A A A A A D o A A A A A C A A A g A A A A K 9 Y w 6 l 8 T i d v U C C q L t + D P s Y 4 x D D b f h A 7 R G H p d w 5 H 6 9 o V Q A A A A M a 4 4 T l g x F c H Q T z 8 8 f X j U L D e t A k s 4 K y 9 m N 6 f n l j Z h m p 9 N T X R Z z X C + d a L Q b 9 y a e P z 6 D o D 8 y I p R M V V X P Q y u / 8 9 3 N v h j o W H M P 9 C N R O s W l Q / r e t Z A A A A A w k B 6 V Q t V Z t K A a D / P Z L T V Y m j e g S o M b G / L n l R + f O Z + l 5 y + r 3 Y w g A o d 4 m G M J 0 a R P f 0 u X C e q H F N d L v m / K F j 1 f g I 1 U g = = < / D a t a M a s h u p > 
</file>

<file path=customXml/item125.xml>��< ? x m l   v e r s i o n = " 1 . 0 "   e n c o d i n g = " U T F - 1 6 " ? > < G e m i n i   x m l n s = " h t t p : / / g e m i n i / p i v o t c u s t o m i z a t i o n / T a b l e X M L _ ��������  �����_ 6 b 5 7 7 0 2 c - 1 4 9 3 - 4 4 b f - a 2 e 5 - 0 a 0 a a 7 4 5 a d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7.xml>��< ? x m l   v e r s i o n = " 1 . 0 "   e n c o d i n g = " U T F - 1 6 " ? > < G e m i n i   x m l n s = " h t t p : / / g e m i n i / p i v o t c u s t o m i z a t i o n / 6 8 8 4 6 e b a - 6 0 a b - 4 c 8 5 - a d e a - 7 f c 2 1 5 9 7 4 4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 5 4 4 8 7 8 4 3 7 < / S A H o s t H a s h > < G e m i n i F i e l d L i s t V i s i b l e > T r u e < / G e m i n i F i e l d L i s t V i s i b l e > < / S e t t i n g s > ] ] > < / C u s t o m C o n t e n t > < / G e m i n i > 
</file>

<file path=customXml/item128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_ 9 4 6 4 b b 1 6 - 9 9 5 9 - 4 2 a 5 - b 9 0 c - 9 f 8 7 6 4 c 8 6 2 d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9.xml>��< ? x m l   v e r s i o n = " 1 . 0 "   e n c o d i n g = " U T F - 1 6 " ? > < G e m i n i   x m l n s = " h t t p : / / g e m i n i / p i v o t c u s t o m i z a t i o n / T a b l e X M L _ �1 3 - ������_ 1 6 a 3 a 3 c 0 - b 6 8 7 - 4 5 4 e - a a a 0 - f a 9 a 8 d 6 2 8 1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�������_ 3 8 e d 4 d 4 4 - e f 2 c - 4 9 a e - 8 7 0 7 - 2 8 e e 0 4 2 3 5 d 7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1.xml>��< ? x m l   v e r s i o n = " 1 . 0 "   e n c o d i n g = " U T F - 1 6 " ? > < G e m i n i   x m l n s = " h t t p : / / g e m i n i / p i v o t c u s t o m i z a t i o n / T a b l e X M L _ �������  1 0 _ 9 d 1 e 6 3 3 6 - 4 f 7 1 - 4 c c d - 8 2 e e - 8 8 b f f 5 c 3 f 5 d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2 0 0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M E A S U R E _ I D & l t ; / s t r i n g & g t ; & l t ; / k e y & g t ; & l t ; v a l u e & g t ; & l t ; i n t & g t ; 2 & l t ; / i n t & g t ; & l t ; / v a l u e & g t ; & l t ; / i t e m & g t ; & l t ; i t e m & g t ; & l t ; k e y & g t ; & l t ; s t r i n g & g t ; M _ S I N O L O & l t ; / s t r i n g & g t ; & l t ; / k e y & g t ; & l t ; v a l u e & g t ; & l t ; i n t & g t ; 3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2.xml>��< ? x m l   v e r s i o n = " 1 . 0 "   e n c o d i n g = " U T F - 1 6 " ? > < G e m i n i   x m l n s = " h t t p : / / g e m i n i / p i v o t c u s t o m i z a t i o n / T a b l e X M L _ �������_ a 0 7 b e f a 3 - 3 9 7 3 - 4 c 6 9 - 9 6 2 4 - f 0 d 3 f f 3 7 4 a 0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 P H G H < / s t r i n g > < / k e y > < v a l u e > < i n t > 7 1 < / i n t > < / v a l u e > < / i t e m > < i t e m > < k e y > < s t r i n g > E I D O S _ P O S O U < / s t r i n g > < / k e y > < v a l u e > < i n t > 1 2 4 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 E I D O S _ P O S O U < / s t r i n g > < / k e y > < v a l u e > < i n t > 3 < / i n t > < / v a l u e > < / i t e m > < i t e m > < k e y > < s t r i n g > A M O U N T 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3.xml>��< ? x m l   v e r s i o n = " 1 . 0 "   e n c o d i n g = " U T F - 1 6 " ? > < G e m i n i   x m l n s = " h t t p : / / g e m i n i / p i v o t c u s t o m i z a t i o n / b 2 5 0 c e 4 8 - 9 7 0 2 - 4 e 8 3 - 8 0 d 6 - 6 4 1 d 0 b 8 0 9 3 9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 1 2 9 0 6 1 8 4 3 7 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7 a f a 6 4 4 0 - 1 4 3 c - 4 f c d - 9 6 6 9 - b e 6 d 6 c a 6 7 5 f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 4 1 8 4 6 8 0 0 9 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5 2 b e 1 5 1 9 - c 1 3 6 - 4 3 6 3 - a 7 0 b - 1 a 4 5 f 3 1 a 5 b a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 1 4 5 8 2 3 3 7 0 3 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7 2 c 8 6 d 4 c - 7 4 1 f - 4 8 6 3 - b f 2 c - 0 5 8 b 5 2 0 b c 2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 1 4 0 2 3 4 6 8 0 4 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0 c 1 0 0 d a - a e e a - 4 f b d - b e 0 8 - d a b 2 c c 1 5 6 1 e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 �2 5 < / S l i c e r S h e e t N a m e > < S A H o s t H a s h > 1 2 2 8 9 2 0 6 9 0 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���_ 4 8 f 7 4 0 b f - 4 9 a 8 - 4 a 4 1 - 9 4 c 6 - 3 3 2 9 1 b 5 a 7 9 0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���& l t ; / s t r i n g & g t ; & l t ; / k e y & g t ; & l t ; v a l u e & g t ; & l t ; i n t & g t ; 1 0 9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1 6 9 & l t ; / i n t & g t ; & l t ; / v a l u e & g t ; & l t ; / i t e m & g t ; & l t ; i t e m & g t ; & l t ; k e y & g t ; & l t ; s t r i n g & g t ; �����& l t ; / s t r i n g & g t ; & l t ; / k e y & g t ; & l t ; v a l u e & g t ; & l t ; i n t & g t ; 8 5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1 3 2 & l t ; / i n t & g t ; & l t ; / v a l u e & g t ; & l t ; / i t e m & g t ; & l t ; / C o l u m n W i d t h s & g t ; & l t ; C o l u m n D i s p l a y I n d e x & g t ; & l t ; i t e m & g t ; & l t ; k e y & g t ; & l t ; s t r i n g & g t ; �����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& l t ; / s t r i n g & g t ; & l t ; / k e y & g t ; & l t ; v a l u e & g t ; & l t ; i n t & g t ; 1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b 5 b 9 2 4 b d - c 2 d a - 4 e b a - b 6 6 f - 0 2 0 4 0 1 6 4 b 6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 1 4 4 6 7 9 1 2 2 0 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��������_ 9 4 9 f 9 9 f 2 - 7 c 4 5 - 4 6 5 f - 8 9 5 3 - 1 c 4 5 b e c 2 c 0 7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1 4 3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1 c 0 0 6 c f 5 - 8 7 d c - 4 5 4 9 - 9 8 b c - a e b 8 9 9 b e 4 b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 1 3 8 4 3 8 2 4 4 1 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5 0 7 5 f b 9 3 - 8 4 d 8 - 4 c d 9 - 8 2 4 0 - 2 a f 7 6 3 b 4 1 5 1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 1 3 6 6 9 4 1 7 1 4 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c 9 3 3 3 6 3 - c 8 7 9 - 4 3 f 8 - 8 9 1 b - 7 4 3 e f 5 c e 0 3 6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 1 5 9 1 7 3 5 0 6 4 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�������  1 2 _ 5 8 f b a 7 a 7 - e f 7 0 - 4 d 2 1 - 9 a 4 1 - c f c 4 b 2 c b f 7 5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O I K _ K L I M A K I O _ P I N 1 2 & l t ; / s t r i n g & g t ; & l t ; / k e y & g t ; & l t ; v a l u e & g t ; & l t ; i n t & g t ; 1 6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O I K _ K L I M A K I O _ P I N 1 2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3 f e d 3 e 9 c - a c 7 7 - 4 e 7 a - b b 3 e - 6 6 2 e a a 8 9 b f b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 2 0 3 7 7 8 9 7 0 0 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�������  8 �_ a 7 b 1 b d 6 f - 8 8 b 6 - 4 c 0 a - b 2 a d - 2 7 7 6 a 2 f 4 9 e 5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7 1 2 2 f 4 7 f - f c 8 0 - 4 2 5 8 - 8 0 d c - f 0 d 8 1 c 7 1 4 6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 1 4 5 9 2 5 7 5 2 0 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3 9 a 0 e e 5 e - a 3 9 5 - 4 8 7 e - b 9 5 5 - 9 0 b 8 5 5 0 a d 5 2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 6 4 7 2 3 6 7 2 6 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�����������  -   �3 2 _ f 9 2 4 4 9 0 2 - e d c 3 - 4 9 b 3 - 8 a a e - 1 7 d 6 9 8 3 0 c a 9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f 4 d d 3 e d 3 - c 6 6 f - 4 c c 2 - 8 1 2 d - 1 e 9 0 f 3 3 4 a 0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< / S l i c e r S h e e t N a m e > < S A H o s t H a s h > 4 1 1 5 4 5 1 8 9 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d 9 2 e f f d 5 - b 0 7 1 - 4 2 f d - a d 5 b - d c 1 9 3 e c c 3 9 3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 1 7 3 0 2 1 0 8 5 2 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1 6 9 1 d 5 b 5 - 1 6 3 9 - 4 2 2 e - 8 a e 3 - 0 0 c 2 5 8 5 b 8 6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 �1 0 < / S l i c e r S h e e t N a m e > < S A H o s t H a s h > 1 5 4 7 2 9 0 6 4 8 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�1 3 _ f e 7 8 1 e 3 0 - 2 6 d 1 - 4 0 1 4 - b b 5 1 - b 1 6 9 5 3 1 8 0 9 a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�1 3 �_ 8 3 0 3 4 8 7 5 - 0 b e 3 - 4 e b 6 - 9 9 8 b - 8 0 5 1 4 a 8 7 a f b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 F O R O L O G H T E O _ K L I M A K I O < / s t r i n g > < / k e y > < v a l u e > < i n t > 1 9 7 < / i n t > < / v a l u e > < / i t e m > < i t e m > < k e y > < s t r i n g > M E A S U R E _ I D < / s t r i n g > < / k e y > < v a l u e > < i n t > 1 1 5 < / i n t > < / v a l u e > < / i t e m > < i t e m > < k e y > < s t r i n g > M _ V A L U E < / s t r i n g > < / k e y > < v a l u e > < i n t > 9 4 < / i n t > < / v a l u e > < / i t e m > < / C o l u m n W i d t h s > < C o l u m n D i s p l a y I n d e x > < i t e m > < k e y > < s t r i n g > F O R O L O G H T E O _ K L I M A K I O 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 M _ V A L U E 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1 a 6 5 8 a 5 c - 1 e 3 1 - 4 f 5 7 - 9 3 5 c - a 8 d 1 2 3 7 6 f 5 3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 8 0 2 8 4 1 8 3 3 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b c 7 3 a 9 2 5 - 1 3 c 4 - 4 3 0 8 - 8 6 8 b - d 1 0 5 6 e 2 d 7 a 2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 1 5 9 1 7 3 5 0 6 4 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2 d 8 a 7 3 8 e - a 2 4 2 - 4 1 6 c - b 8 0 3 - 7 a b 5 8 b 2 3 3 9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 �2 2 < / S l i c e r S h e e t N a m e > < S A H o s t H a s h > 1 5 8 9 6 9 9 5 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8 3 a 4 3 3 4 7 - 4 e 1 6 - 4 8 2 5 - a 8 6 f - e 5 7 3 e 1 e a b d c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 9 0 3 1 7 3 1 4 8 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f 1 c 5 8 a 7 6 - a 4 b a - 4 e 5 3 - b 8 f 5 - 6 f b e 4 a b 9 3 9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 1 4 3 7 2 9 7 1 3 0 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�������_ 0 5 1 6 9 8 8 f - f 4 0 5 - 4 c f 7 - 9 6 6 9 - 0 f 2 8 8 6 c 7 d 2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4 a 1 b 4 6 6 9 - 7 b 6 a - 4 3 5 2 - 8 b 5 3 - f f 0 7 e 3 5 1 9 9 c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< / S l i c e r S h e e t N a m e > < S A H o s t H a s h > 1 6 6 6 6 1 0 1 4 3 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C o u n t I n S a n d b o x " > < C u s t o m C o n t e n t > 5 0 < / C u s t o m C o n t e n t > < / G e m i n i > 
</file>

<file path=customXml/item42.xml>��< ? x m l   v e r s i o n = " 1 . 0 "   e n c o d i n g = " U T F - 1 6 " ? > < G e m i n i   x m l n s = " h t t p : / / g e m i n i / p i v o t c u s t o m i z a t i o n / C l i e n t W i n d o w X M L " > < C u s t o m C o n t e n t > ���_ 4 8 f 7 4 0 b f - 4 9 a 8 - 4 a 4 1 - 9 4 c 6 - 3 3 2 9 1 b 5 a 7 9 0 6 < / C u s t o m C o n t e n t > < / G e m i n i > 
</file>

<file path=customXml/item43.xml>��< ? x m l   v e r s i o n = " 1 . 0 "   e n c o d i n g = " U T F - 1 6 " ? > < G e m i n i   x m l n s = " h t t p : / / g e m i n i / p i v o t c u s t o m i z a t i o n / 6 2 0 a 9 a e 5 - 1 5 6 3 - 4 d a 6 - 8 c 3 5 - 8 c d 8 b 0 4 9 c 7 5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 1 5 4 7 2 9 0 6 4 8 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6 8 0 6 9 a f e - b 8 0 d - 4 9 0 3 - b 4 9 9 - c 8 2 1 a 4 e 4 2 d 7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 �2 1 < / S l i c e r S h e e t N a m e > < S A H o s t H a s h > 1 8 1 9 0 9 9 6 8 4 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d 0 6 6 b a 3 8 - 6 8 a e - 4 9 b a - b c 3 a - 5 d 3 6 d 9 1 5 2 d 3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 8 4 5 7 3 8 7 9 6 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�������  1 1 �_ 6 2 e 2 5 7 a a - e f f 4 - 4 c 0 9 - a c c e - 9 4 c 6 a 5 a b d 8 1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7.xml>��< ? x m l   v e r s i o n = " 1 . 0 "   e n c o d i n g = " U T F - 1 6 " ? > < G e m i n i   x m l n s = " h t t p : / / g e m i n i / p i v o t c u s t o m i z a t i o n / e b 4 1 7 6 c 1 - 0 a 7 6 - 4 5 3 b - 8 1 6 5 - e 9 0 3 9 1 3 e 9 e 5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 5 7 7 7 0 1 4 1 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�1 3 - ��������_ c a 3 7 b 5 5 a - 0 4 9 6 - 4 7 9 3 - a 7 5 2 - 9 2 8 6 b 2 3 3 1 8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�1 2 �  ��������_ 4 4 5 9 f 5 d 5 - d f c f - 4 e e 3 - 9 4 a 2 - 9 e b d 9 5 5 c f d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0 7 b 4 c 9 e - 5 0 c 6 - 4 d e d - a d b 7 - 6 2 4 c a 3 6 a 1 0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 7 9 0 7 7 6 4 7 3 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1 0 8 8 e 2 8 1 - 7 e a 7 - 4 5 4 e - b 3 3 7 - 8 6 5 8 8 b 9 4 1 c 6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 9 5 2 7 6 0 1 0 4 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5 b 2 0 7 4 c 1 - 1 e b 9 - 4 e a 2 - b 2 d a - 4 9 7 7 8 b 1 5 7 9 0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 9 2 2 1 6 1 3 2 8 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���1 2 �  ������_ 7 0 5 f 2 c 1 f - d 4 5 e - 4 b 0 f - 8 c 1 1 - 7 f 7 0 a 2 f 9 c d 5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S T A T S _ V I E W _ 1 5 1 9 5 6 8 3 - e 7 6 4 - 4 0 2 e - b 3 f 1 - 1 5 0 0 0 1 9 a 6 0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 D O Y < / s t r i n g > < / k e y > < v a l u e > < i n t > 6 2 < / i n t > < / v a l u e > < / i t e m > < i t e m > < k e y > < s t r i n g > S I N _ K L I M A K I O _ I D < / s t r i n g > < / k e y > < v a l u e > < i n t > 1 4 5 < / i n t > < / v a l u e > < / i t e m > < i t e m > < k e y > < s t r i n g > F _ K L I M A K I O _ I D < / s t r i n g > < / k e y > < v a l u e > < i n t > 1 3 1 < / i n t > < / v a l u e > < / i t e m > < i t e m > < k e y > < s t r i n g > S _ K L I M A K I O _ I D 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 D O Y 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 F _ K L I M A K I O _ I D < / s t r i n g > < / k e y > < v a l u e > < i n t > 3 < / i n t > < / v a l u e > < / i t e m > < i t e m > < k e y > < s t r i n g > S _ K L I M A K I O _ I D < / s t r i n g > < / k e y > < v a l u e > < i n t > 4 < / i n t > < / v a l u e > < / i t e m > < i t e m > < k e y > < s t r i n g > O I K _ K A T _ I D < / s t r i n g > < / k e y > < v a l u e > < i n t > 5 < / i n t > < / v a l u e > < / i t e m > < i t e m > < k e y > < s t r i n g > E P A G G E L M A _ I D < / s t r i n g > < / k e y > < v a l u e > < i n t > 6 < / i n t > < / v a l u e > < / i t e m > < i t e m > < k e y > < s t r i n g > M E A S U R E _ I D < / s t r i n g > < / k e y > < v a l u e > < i n t > 7 < / i n t > < / v a l u e > < / i t e m > < i t e m > < k e y > < s t r i n g > M _ S I N O L O < / s t r i n g > < / k e y > < v a l u e > < i n t > 8 < / i n t > < / v a l u e > < / i t e m > < i t e m > < k e y > < s t r i n g > M _ F < / s t r i n g > < / k e y > < v a l u e > < i n t > 9 < / i n t > < / v a l u e > < / i t e m > < i t e m > < k e y > < s t r i n g > M _ S 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5 c 9 8 4 9 3 f - c 5 5 e - 4 8 7 3 - 8 b 8 9 - 9 3 0 d 3 4 b 4 4 e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 6 4 8 6 1 0 7 4 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5 e 9 0 c b 3 b - a 6 d 2 - 4 d d 2 - 8 6 4 d - 0 c 1 4 2 b 9 1 f 6 0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< / S l i c e r S h e e t N a m e > < S A H o s t H a s h > 8 6 5 6 5 1 5 5 2 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0 2 6 7 6 c 1 2 - e a a a - 4 5 8 e - 9 e e 9 - 3 9 3 6 a 5 d 2 4 2 7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 1 1 2 7 9 6 6 4 9 8 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e 7 0 8 0 7 c 0 - f 0 c 3 - 4 a 7 d - b 0 a b - 4 5 a f 8 5 f a d 0 f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  �������  ����< / S l i c e r S h e e t N a m e > < S A H o s t H a s h > 1 3 2 7 4 7 1 7 2 5 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b 7 3 e 8 1 d 2 - 5 9 a a - 4 d f 5 - a d 8 f - a a 4 7 b b 7 9 8 b e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 4 1 8 4 6 8 0 0 9 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7 9 5 b 5 4 1 7 - 6 d 9 d - 4 4 5 7 - 9 d e 7 - e 3 a 2 6 0 f 3 3 f 5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 7 5 5 8 2 6 1 4 7 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�1 3 �- ������_ 1 e 3 f 3 2 5 a - f d 7 6 - 4 8 d 0 - 8 c d a - 7 5 c 0 9 4 5 f d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8 0 4 0 5 e b 7 - 8 3 d b - 4 1 a 4 - 9 a 1 1 - e 7 6 e b 9 c f 6 3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 1 3 2 9 4 2 0 1 1 8 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b 2 4 9 1 9 0 e - 5 a 0 9 - 4 a f 2 - b f e 2 - 2 e d d 7 9 e 7 8 3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 1 1 9 6 0 8 6 8 7 0 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4.xml>��< ? x m l   v e r s i o n = " 1 . 0 "   e n c o d i n g = " U T F - 1 6 " ? > < G e m i n i   x m l n s = " h t t p : / / g e m i n i / p i v o t c u s t o m i z a t i o n / 5 9 c c 7 b 3 c - 0 6 b 6 - 4 0 3 1 - 9 9 d a - c b 1 4 9 c 3 f f a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 6 9 0 2 7 7 0 4 5 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1 6 1 8 b 0 4 0 - 6 4 c c - 4 e 6 4 - 9 e 0 8 - d 9 2 3 7 f 8 1 f 3 a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 1 5 3 3 2 7 6 8 9 5 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e e 2 6 7 b e b - c b e 7 - 4 5 b 6 - 8 9 0 2 - d 0 5 4 d 6 5 d 3 6 6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< / S l i c e r S h e e t N a m e > < S A H o s t H a s h > 8 2 3 7 7 8 4 0 6 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O I K _ K A T A S T A S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A S T A S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E P A G E L M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E L M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  ���  ������  M _ S I N O L O \ T a g I n f o \ �����& l t ; / K e y & g t ; & l t ; / D i a g r a m O b j e c t K e y & g t ; & l t ; D i a g r a m O b j e c t K e y & g t ; & l t ; K e y & g t ; M e a s u r e s \ ��������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 M _ F & l t ; / K e y & g t ; & l t ; / D i a g r a m O b j e c t K e y & g t ; & l t ; D i a g r a m O b j e c t K e y & g t ; & l t ; K e y & g t ; M e a s u r e s \ ��������  ���  ������  M _ F \ T a g I n f o \ �����& l t ; / K e y & g t ; & l t ; / D i a g r a m O b j e c t K e y & g t ; & l t ; D i a g r a m O b j e c t K e y & g t ; & l t ; K e y & g t ; M e a s u r e s \ ��������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 M _ S & l t ; / K e y & g t ; & l t ; / D i a g r a m O b j e c t K e y & g t ; & l t ; D i a g r a m O b j e c t K e y & g t ; & l t ; K e y & g t ; M e a s u r e s \ ��������  ���  ������  M _ S \ T a g I n f o \ �����& l t ; / K e y & g t ; & l t ; / D i a g r a m O b j e c t K e y & g t ; & l t ; D i a g r a m O b j e c t K e y & g t ; & l t ; K e y & g t ; M e a s u r e s \ ����������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\ T a g I n f o \ �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D O Y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 3 & l t ; / K e y & g t ; & l t ; / D i a g r a m O b j e c t K e y & g t ; & l t ; D i a g r a m O b j e c t K e y & g t ; & l t ; K e y & g t ; M e a s u r e s \ ��������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 5 & l t ; / K e y & g t ; & l t ; / D i a g r a m O b j e c t K e y & g t ; & l t ; D i a g r a m O b j e c t K e y & g t ; & l t ; K e y & g t ; M e a s u r e s \ ��������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E P I P E D O _ O M A D O P O I H S H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I P E D O _ O M A D O P O I H S H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C O U N T D I S T I N C T A F M & l t ; / K e y & g t ; & l t ; / D i a g r a m O b j e c t K e y & g t ; & l t ; D i a g r a m O b j e c t K e y & g t ; & l t ; K e y & g t ; C o l u m n s \ S U M F O R O L O G O U M E N O _ E I S O D H M A & l t ; / K e y & g t ; & l t ; / D i a g r a m O b j e c t K e y & g t ; & l t ; D i a g r a m O b j e c t K e y & g t ; & l t ; K e y & g t ; C o l u m n s \ S U M A N A L _ F O R O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D I S T I N C T A F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F O R O L O G O U M E N O _ E I S O D H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A N A L _ F O R O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 3 1 & l t ; / T a b l e N a m e & g t ; & l t ; / K e y & g t ; & l t ; M a i n t a i n e r 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F E R E I A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N V L M _ S I N O L O 0 & l t ; / K e y & g t ; & l t ; / D i a g r a m O b j e c t K e y & g t ; & l t ; D i a g r a m O b j e c t K e y & g t ; & l t ; K e y & g t ; C o l u m n s \ S U M N V L M _ F 0 & l t ; / K e y & g t ; & l t ; / D i a g r a m O b j e c t K e y & g t ; & l t ; D i a g r a m O b j e c t K e y & g t ; & l t ; K e y & g t ; C o l u m n s \ S U M N V L M _ S 0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F E R E I A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I N O L O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F 0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0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K L I M A K I O _ A T H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A T H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  ���  ��������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 9 & l t ; / K e y & g t ; & l t ; / D i a g r a m O b j e c t K e y & g t ; & l t ; D i a g r a m O b j e c t K e y & g t ; & l t ; K e y & g t ; M e a s u r e s \ ��������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 1 0 & l t ; / K e y & g t ; & l t ; / D i a g r a m O b j e c t K e y & g t ; & l t ; D i a g r a m O b j e c t K e y & g t ; & l t ; K e y & g t ; M e a s u r e s \ ��������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& l t ; / K e y & g t ; & l t ; / D i a g r a m O b j e c t K e y & g t ; & l t ; D i a g r a m O b j e c t K e y & g t ; & l t ; K e y & g t ; C o l u m n s \ O I K _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 4 & l t ; / K e y & g t ; & l t ; / D i a g r a m O b j e c t K e y & g t ; & l t ; D i a g r a m O b j e c t K e y & g t ; & l t ; K e y & g t ; M e a s u r e s \ ��������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F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 i : t y p e = " M e a s u r e D i a g r a m S a n d b o x A d a p t e r " & g t ; & l t ; T a b l e N a m e & g t ; ���1 2 � 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- �����-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 i : t y p e = " S a n d b o x E d i t o r M e a s u r e G r i d K e y " & g t ; & l t ; T a b l e N a m e & g t ; �������- �����- ����& l t ; / T a b l e N a m e & g t ; & l t ; / K e y & g t ; & l t ; M a i n t a i n e r 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 P L I T H O S & l t ; / K e y & g t ; & l t ; / D i a g r a m O b j e c t K e y & g t ; & l t ; D i a g r a m O b j e c t K e y & g t ; & l t ; K e y & g t ; M e a s u r e s \ ��������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 P L I T H O S \ T a g I n f o \ �����& l t ; / K e y & g t ; & l t ; / D i a g r a m O b j e c t K e y & g t ; & l t ; D i a g r a m O b j e c t K e y & g t ; & l t ; K e y & g t ; M e a s u r e s \ ��������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 P L I T H O S \ T a g I n f o \ ����& l t ; / K e y & g t ; & l t ; / D i a g r a m O b j e c t K e y & g t ; & l t ; D i a g r a m O b j e c t K e y & g t ; & l t ; K e y & g t ; M e a s u r e s \ ��������  ���  ������  A M O U N T   3 & l t ; / K e y & g t ; & l t ; / D i a g r a m O b j e c t K e y & g t ; & l t ; D i a g r a m O b j e c t K e y & g t ; & l t ; K e y & g t ; M e a s u r e s \ ��������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 3 \ T a g I n f o \ �����& l t ; / K e y & g t ; & l t ; / D i a g r a m O b j e c t K e y & g t ; & l t ; D i a g r a m O b j e c t K e y & g t ; & l t ; K e y & g t ; M e a s u r e s \ ��������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P L I T H O S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  ���  ��������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 2 & l t ; / K e y & g t ; & l t ; / D i a g r a m O b j e c t K e y & g t ; & l t ; D i a g r a m O b j e c t K e y & g t ; & l t ; K e y & g t ; M e a s u r e s \ ��������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 1 1 & l t ; / K e y & g t ; & l t ; / D i a g r a m O b j e c t K e y & g t ; & l t ; D i a g r a m O b j e c t K e y & g t ; & l t ; K e y & g t ; M e a s u r e s \ ��������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 1 1 \ T a g I n f o \ ����& l t ; / K e y & g t ; & l t ; / D i a g r a m O b j e c t K e y & g t ; & l t ; D i a g r a m O b j e c t K e y & g t ; & l t ; K e y & g t ; M e a s u r e s \ ��������  ���  ������  M _ F   3 & l t ; / K e y & g t ; & l t ; / D i a g r a m O b j e c t K e y & g t ; & l t ; D i a g r a m O b j e c t K e y & g t ; & l t ; K e y & g t ; M e a s u r e s \ ��������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 3 \ T a g I n f o \ ����& l t ; / K e y & g t ; & l t ; / D i a g r a m O b j e c t K e y & g t ; & l t ; D i a g r a m O b j e c t K e y & g t ; & l t ; K e y & g t ; M e a s u r e s \ ��������  ���  ������  M _ S   3 & l t ; / K e y & g t ; & l t ; / D i a g r a m O b j e c t K e y & g t ; & l t ; D i a g r a m O b j e c t K e y & g t ; & l t ; K e y & g t ; M e a s u r e s \ ��������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 1 2 & l t ; / K e y & g t ; & l t ; / D i a g r a m O b j e c t K e y & g t ; & l t ; D i a g r a m O b j e c t K e y & g t ; & l t ; K e y & g t ; M e a s u r e s \ ��������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 1 3 & l t ; / K e y & g t ; & l t ; / D i a g r a m O b j e c t K e y & g t ; & l t ; D i a g r a m O b j e c t K e y & g t ; & l t ; K e y & g t ; M e a s u r e s \ ��������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 1 4 & l t ; / K e y & g t ; & l t ; / D i a g r a m O b j e c t K e y & g t ; & l t ; D i a g r a m O b j e c t K e y & g t ; & l t ; K e y & g t ; M e a s u r e s \ ��������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 M _ F   4 & l t ; / K e y & g t ; & l t ; / D i a g r a m O b j e c t K e y & g t ; & l t ; D i a g r a m O b j e c t K e y & g t ; & l t ; K e y & g t ; M e a s u r e s \ ��������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  4 & l t ; / K e y & g t ; & l t ; / D i a g r a m O b j e c t K e y & g t ; & l t ; D i a g r a m O b j e c t K e y & g t ; & l t ; K e y & g t ; M e a s u r e s \ ��������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  ���  ������  M E A S U R E & l t ; / K e y & g t ; & l t ; / D i a g r a m O b j e c t K e y & g t ; & l t ; D i a g r a m O b j e c t K e y & g t ; & l t ; K e y & g t ; M e a s u r e s \ ������  ���  ������  M E A S U R E \ T a g I n f o \ �����& l t ; / K e y & g t ; & l t ; / D i a g r a m O b j e c t K e y & g t ; & l t ; D i a g r a m O b j e c t K e y & g t ; & l t ; K e y & g t ; M e a s u r e s \ ������  ���  ������  M E A S U R E \ T a g I n f o \ ����& l t ; / K e y & g t ; & l t ; / D i a g r a m O b j e c t K e y & g t ; & l t ; D i a g r a m O b j e c t K e y & g t ; & l t ; K e y & g t ; M e a s u r e s \ ������  ���  ������  S _ M E A S U R E _ I D & l t ; / K e y & g t ; & l t ; / D i a g r a m O b j e c t K e y & g t ; & l t ; D i a g r a m O b j e c t K e y & g t ; & l t ; K e y & g t ; M e a s u r e s \ ������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 S _ M E A S U R E _ I D \ T a g I n f o \ �����& l t ; / K e y & g t ; & l t ; / D i a g r a m O b j e c t K e y & g t ; & l t ; D i a g r a m O b j e c t K e y & g t ; & l t ; K e y & g t ; M e a s u r e s \ ������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 M E A S U R E _ I D & l t ; / K e y & g t ; & l t ; / D i a g r a m O b j e c t K e y & g t ; & l t ; D i a g r a m O b j e c t K e y & g t ; & l t ; K e y & g t ; M e a s u r e s \ ��������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 M E A S U R E _ I D \ T a g I n f o \ �����& l t ; / K e y & g t ; & l t ; / D i a g r a m O b j e c t K e y & g t ; & l t ; D i a g r a m O b j e c t K e y & g t ; & l t ; K e y & g t ; M e a s u r e s \ ��������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 L e v e l 1 & l t ; / K e y & g t ; & l t ; / D i a g r a m O b j e c t K e y & g t ; & l t ; D i a g r a m O b j e c t K e y & g t ; & l t ; K e y & g t ; M e a s u r e s \ ��������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 L e v e l 1 \ T a g I n f o \ �����& l t ; / K e y & g t ; & l t ; / D i a g r a m O b j e c t K e y & g t ; & l t ; D i a g r a m O b j e c t K e y & g t ; & l t ; K e y & g t ; M e a s u r e s \ ��������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D i a g r a m O b j e c t K e y & g t ; & l t ; K e y & g t ; C o l u m n s \ L e v e l 1 & l t ; / K e y & g t ; & l t ; / D i a g r a m O b j e c t K e y & g t ; & l t ; D i a g r a m O b j e c t K e y & g t ; & l t ; K e y & g t ; C o l u m n s \ L e v e l 2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 r e a d o n l y & l t ; / K e y & g t ; & l t ; / D i a g r a m O b j e c t K e y & g t ; & l t ; D i a g r a m O b j e c t K e y & g t ; & l t ; K e y & g t ; C o l u m n s \ �������  �����& l t ; / K e y & g t ; & l t ; / D i a g r a m O b j e c t K e y & g t ; & l t ; D i a g r a m O b j e c t K e y & g t ; & l t ; K e y & g t ; C o l u m n s \ �����& l t ; / K e y & g t ; & l t ; / D i a g r a m O b j e c t K e y & g t ; & l t ; D i a g r a m O b j e c t K e y & g t ; & l t ; K e y & g t ; C o l u m n s \ �������  �����������& l t ; / K e y & g t ; & l t ; / D i a g r a m O b j e c t K e y & g t ; & l t ; D i a g r a m O b j e c t K e y & g t ; & l t ; K e y & g t ; C o l u m n s \ �����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L a y e d O u t & g t ; t r u e & l t ; / L a y e d O u t & g t ; & l t ; T e x t & g t ; a r & l t ; / T e x t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 �����& l t ; / K e y & g t ; & l t ; / D i a g r a m O b j e c t K e y & g t ; & l t ; D i a g r a m O b j e c t K e y & g t ; & l t ; K e y & g t ; A c t i o n s \ A d d  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A c t i o n s \ M o v e   t o   a   H i e r a r c h y   i n   T a b l e   �����& l t ; / K e y & g t ; & l t ; / D i a g r a m O b j e c t K e y & g t ; & l t ; D i a g r a m O b j e c t K e y & g t ; & l t ; K e y & g t ; A c t i o n s \ M o v e   i n t o 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 T a g s \ T a b l e s \ & a m p ; l t ; T a b l e s \ �����& a m p ; g t ; & l t ; / K e y & g t ; & l t ; / D i a g r a m O b j e c t K e y & g t ; & l t ; D i a g r a m O b j e c t K e y & g t ; & l t ; K e y & g t ; D y n a m i c   T a g s \ H i e r a r c h i e s \ & a m p ; l t ; T a b l e s \ �����\ H i e r a r c h i e s \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 8 & a m p ; g t ; & l t ; / K e y & g t ; & l t ; / D i a g r a m O b j e c t K e y & g t ; & l t ; D i a g r a m O b j e c t K e y & g t ; & l t ; K e y & g t ; D y n a m i c 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 1 0 & a m p ; g t ; & l t ; / K e y & g t ; & l t ; / D i a g r a m O b j e c t K e y & g t ; & l t ; D i a g r a m O b j e c t K e y & g t ; & l t ; K e y & g t ; D y n a m i c   T a g s \ T a b l e s \ & a m p ; l t ; T a b l e s \ �������  1 1 & a m p ; g t ; & l t ; / K e y & g t ; & l t ; / D i a g r a m O b j e c t K e y & g t ; & l t ; D i a g r a m O b j e c t K e y & g t ; & l t ; K e y & g t ; D y n a m i c 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 3 1 & a m p ; g t ; & l t ; / K e y & g t ; & l t ; / D i a g r a m O b j e c t K e y & g t ; & l t ; D i a g r a m O b j e c t K e y & g t ; & l t ; K e y & g t ; D y n a m i c 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 ��& a m p ; g t ; & l t ; / K e y & g t ; & l t ; / D i a g r a m O b j e c t K e y & g t ; & l t ; D i a g r a m O b j e c t K e y & g t ; & l t ; K e y & g t ; D y n a m i c   T a g s \ T a b l e s \ & a m p ; l t ; T a b l e s \ ���& a m p ; g t ; & l t ; / K e y & g t ; & l t ; / D i a g r a m O b j e c t K e y & g t ; & l t ; D i a g r a m O b j e c t K e y & g t ; & l t ; K e y & g t ; D y n a m i c   T a g s \ T a b l e s \ & a m p ; l t ; T a b l e s \ �������  1 2 & a m p ; g t ; & l t ; / K e y & g t ; & l t ; / D i a g r a m O b j e c t K e y & g t ; & l t ; D i a g r a m O b j e c t K e y & g t ; & l t ; K e y & g t ; D y n a m i c   T a g s \ T a b l e s \ & a m p ; l t ; T a b l e s \ �1 2 - ������& a m p ; g t ; & l t ; / K e y & g t ; & l t ; / D i a g r a m O b j e c t K e y & g t ; & l t ; D i a g r a m O b j e c t K e y & g t ; & l t ; K e y & g t ; D y n a m i c   T a g s \ T a b l e s \ & a m p ; l t ; T a b l e s \ �1 2 - ��������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 T a g s \ T a b l e s \ & a m p ; l t ; T a b l e s \ �1 2 �- ��������& a m p ; g t ; & l t ; / K e y & g t ; & l t ; / D i a g r a m O b j e c t K e y & g t ; & l t ; D i a g r a m O b j e c t K e y & g t ; & l t ; K e y & g t ; D y n a m i c 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 T a g s \ T a b l e s \ & a m p ; l t ; T a b l e s \ �1 3 & a m p ; g t ; & l t ; / K e y & g t ; & l t ; / D i a g r a m O b j e c t K e y & g t ; & l t ; D i a g r a m O b j e c t K e y & g t ; & l t ; K e y & g t ; D y n a m i c   T a g s \ T a b l e s \ & a m p ; l t ; T a b l e s \ �1 3 - ������& a m p ; g t ; & l t ; / K e y & g t ; & l t ; / D i a g r a m O b j e c t K e y & g t ; & l t ; D i a g r a m O b j e c t K e y & g t ; & l t ; K e y & g t ; D y n a m i c   T a g s \ T a b l e s \ & a m p ; l t ; T a b l e s \ �1 3 - ��������& a m p ; g t ; & l t ; / K e y & g t ; & l t ; / D i a g r a m O b j e c t K e y & g t ; & l t ; D i a g r a m O b j e c t K e y & g t ; & l t ; K e y & g t ; D y n a m i c 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- �����- ����& a m p ; g t ; & l t ; / K e y & g t ; & l t ; / D i a g r a m O b j e c t K e y & g t ; & l t ; D i a g r a m O b j e c t K e y & g t ; & l t ; K e y & g t ; D y n a m i c   T a g s \ T a b l e s \ & a m p ; l t ; T a b l e s \ ��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D i a g r a m O b j e c t K e y & g t ; & l t ; D i a g r a m O b j e c t K e y & g t ; & l t ; K e y & g t ; T a b l e s \ �����& l t ; / K e y & g t ; & l t ; / D i a g r a m O b j e c t K e y & g t ; & l t ; D i a g r a m O b j e c t K e y & g t ; & l t ; K e y & g t ; T a b l e s \ �����\ C o l u m n s \ �������  �����& l t ; / K e y & g t ; & l t ; / D i a g r a m O b j e c t K e y & g t ; & l t ; D i a g r a m O b j e c t K e y & g t ; & l t ; K e y & g t ; T a b l e s \ �����\ C o l u m n s \ �����& l t ; / K e y & g t ; & l t ; / D i a g r a m O b j e c t K e y & g t ; & l t ; D i a g r a m O b j e c t K e y & g t ; & l t ; K e y & g t ; T a b l e s \ �����\ C o l u m n s \ �������  �����������& l t ; / K e y & g t ; & l t ; / D i a g r a m O b j e c t K e y & g t ; & l t ; D i a g r a m O b j e c t K e y & g t ; & l t ; K e y & g t ; T a b l e s \ �����\ C o l u m n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& l t ; / K e y & g t ; & l t ; / D i a g r a m O b j e c t K e y & g t ; & l t ; D i a g r a m O b j e c t K e y & g t ; & l t ; K e y & g t ; T a b l e s \ �����������& l t ; / K e y & g t ; & l t ; / D i a g r a m O b j e c t K e y & g t ; & l t ; D i a g r a m O b j e c t K e y & g t ; & l t ; K e y & g t ; T a b l e s \ �����������\ C o l u m n s \ E P A G G E L M A _ I D & l t ; / K e y & g t ; & l t ; / D i a g r a m O b j e c t K e y & g t ; & l t ; D i a g r a m O b j e c t K e y & g t ; & l t ; K e y & g t ; T a b l e s \ �����������\ C o l u m n s \ E P A G E L M A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2 _ K L I M A K I O & l t ; / K e y & g t ; & l t ; / D i a g r a m O b j e c t K e y & g t ; & l t ; D i a g r a m O b j e c t K e y & g t ; & l t ; K e y & g t ; T a b l e s \ ������& l t ; / K e y & g t ; & l t ; / D i a g r a m O b j e c t K e y & g t ; & l t ; D i a g r a m O b j e c t K e y & g t ; & l t ; K e y & g t ; T a b l e s \ ������\ C o l u m n s \ M E A S U R E _ I D & l t ; / K e y & g t ; & l t ; / D i a g r a m O b j e c t K e y & g t ; & l t ; D i a g r a m O b j e c t K e y & g t ; & l t ; K e y & g t ; T a b l e s \ ������\ C o l u m n s \ M E A S U R E & l t ; / K e y & g t ; & l t ; / D i a g r a m O b j e c t K e y & g t ; & l t ; D i a g r a m O b j e c t K e y & g t ; & l t ; K e y & g t ; T a b l e s \ ������\ C o l u m n s \ S _ M E A S U R E _ I D & l t ; / K e y & g t ; & l t ; / D i a g r a m O b j e c t K e y & g t ; & l t ; D i a g r a m O b j e c t K e y & g t ; & l t ; K e y & g t ; T a b l e s \ ������\ C o l u m n s \ G _ M E A S U R E & l t ; / K e y & g t ; & l t ; / D i a g r a m O b j e c t K e y & g t ; & l t ; D i a g r a m O b j e c t K e y & g t ; & l t ; K e y & g t ; T a b l e s \ ������\ C o l u m n s \ L e v e l 1 & l t ; / K e y & g t ; & l t ; / D i a g r a m O b j e c t K e y & g t ; & l t ; D i a g r a m O b j e c t K e y & g t ; & l t ; K e y & g t ; T a b l e s \ ������\ C o l u m n s \ L e v e l 2 & l t ; / K e y & g t ; & l t ; / D i a g r a m O b j e c t K e y & g t ; & l t ; D i a g r a m O b j e c t K e y & g t ; & l t ; K e y & g t ; T a b l e s \ ������\ M e a s u r e s \ ������  ���  ������  M E A S U R E & l t ; / K e y & g t ; & l t ; / D i a g r a m O b j e c t K e y & g t ; & l t ; D i a g r a m O b j e c t K e y & g t ; & l t ; K e y & g t ; T a b l e s \ ������\ ������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  ���  ������  S _ M E A S U R E _ I D & l t ; / K e y & g t ; & l t ; / D i a g r a m O b j e c t K e y & g t ; & l t ; D i a g r a m O b j e c t K e y & g t ; & l t ; K e y & g t ; T a b l e s \ ������\ ������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 M E A S U R E _ I D & l t ; / K e y & g t ; & l t ; / D i a g r a m O b j e c t K e y & g t ; & l t ; D i a g r a m O b j e c t K e y & g t ; & l t ; K e y & g t ; T a b l e s \ ������\ ��������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 L e v e l 1 & l t ; / K e y & g t ; & l t ; / D i a g r a m O b j e c t K e y & g t ; & l t ; D i a g r a m O b j e c t K e y & g t ; & l t ; K e y & g t ; T a b l e s \ ������\ ��������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������  ���������\ C o l u m n s \ O I K _ K A T A S T A S H & l t ; / K e y & g t ; & l t ; / D i a g r a m O b j e c t K e y & g t ; & l t ; D i a g r a m O b j e c t K e y & g t ; & l t ; K e y & g t ; T a b l e s \ ������  ���  ����& l t ; / K e y & g t ; & l t ; / D i a g r a m O b j e c t K e y & g t ; & l t ; D i a g r a m O b j e c t K e y & g t ; & l t ; K e y & g t ; T a b l e s \ ������  ���  ����\ C o l u m n s \ E T O S & l t ; / K e y & g t ; & l t ; / D i a g r a m O b j e c t K e y & g t ; & l t ; D i a g r a m O b j e c t K e y & g t ; & l t ; K e y & g t ; T a b l e s \ ������  ���  ����\ C o l u m n s \ M E A S U R E _ I D & l t ; / K e y & g t ; & l t ; / D i a g r a m O b j e c t K e y & g t ; & l t ; D i a g r a m O b j e c t K e y & g t ; & l t ; K e y & g t ; T a b l e s \ ������  ���  ����\ C o l u m n s \ M _ S I N O L O & l t ; / K e y & g t ; & l t ; / D i a g r a m O b j e c t K e y & g t ; & l t ; D i a g r a m O b j e c t K e y & g t ; & l t ; K e y & g t ; T a b l e s \ ������  ���  ����\ C o l u m n s \ M _ F & l t ; / K e y & g t ; & l t ; / D i a g r a m O b j e c t K e y & g t ; & l t ; D i a g r a m O b j e c t K e y & g t ; & l t ; K e y & g t ; T a b l e s \ ������  ���  ����\ C o l u m n s \ M _ S & l t ; / K e y & g t ; & l t ; / D i a g r a m O b j e c t K e y & g t ; & l t ; D i a g r a m O b j e c t K e y & g t ; & l t ; K e y & g t ; T a b l e s \ ������  ���  ����\ C o l u m n s \ N O M O S _ I D & l t ; / K e y & g t ; & l t ; / D i a g r a m O b j e c t K e y & g t ; & l t ; D i a g r a m O b j e c t K e y & g t ; & l t ; K e y & g t ; T a b l e s \ ������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 E T O S & l t ; / K e y & g t ; & l t ; / D i a g r a m O b j e c t K e y & g t ; & l t ; D i a g r a m O b j e c t K e y & g t ; & l t ; K e y & g t ; T a b l e s \ ������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 M _ F & l t ; / K e y & g t ; & l t ; / D i a g r a m O b j e c t K e y & g t ; & l t ; D i a g r a m O b j e c t K e y & g t ; & l t ; K e y & g t ; T a b l e s \ ������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 M _ S I N O L O & l t ; / K e y & g t ; & l t ; / D i a g r a m O b j e c t K e y & g t ; & l t ; D i a g r a m O b j e c t K e y & g t ; & l t ; K e y & g t ; T a b l e s \ ������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  8 & l t ; / K e y & g t ; & l t ; / D i a g r a m O b j e c t K e y & g t ; & l t ; D i a g r a m O b j e c t K e y & g t ; & l t ; K e y & g t ; T a b l e s \ �������  8 \ C o l u m n s \ K L I M A K I O _ I D & l t ; / K e y & g t ; & l t ; / D i a g r a m O b j e c t K e y & g t ; & l t ; D i a g r a m O b j e c t K e y & g t ; & l t ; K e y & g t ; T a b l e s \ �������  8 \ C o l u m n s \ K L I M A K I O & l t ; / K e y & g t ; & l t ; / D i a g r a m O b j e c t K e y & g t ; & l t ; D i a g r a m O b j e c t K e y & g t ; & l t ; K e y & g t ; T a b l e s \ �������  8 \ C o l u m n s \ P H G H & l t ; / K e y & g t ; & l t ; / D i a g r a m O b j e c t K e y & g t ; & l t ; D i a g r a m O b j e c t K e y & g t ; & l t ; K e y & g t ; T a b l e s \ �������  8 \ C o l u m n s \ M E A S U R E _ I D & l t ; / K e y & g t ; & l t ; / D i a g r a m O b j e c t K e y & g t ; & l t ; D i a g r a m O b j e c t K e y & g t ; & l t ; K e y & g t ; T a b l e s \ �������  8 \ C o l u m n s \ M _ S I N O L O & l t ; / K e y & g t ; & l t ; / D i a g r a m O b j e c t K e y & g t ; & l t ; D i a g r a m O b j e c t K e y & g t ; & l t ; K e y & g t ; T a b l e s \ �������  8 \ C o l u m n s \ E T O S & l t ; / K e y & g t ; & l t ; / D i a g r a m O b j e c t K e y & g t ; & l t ; D i a g r a m O b j e c t K e y & g t ; & l t ; K e y & g t ; T a b l e s \ �������  8 \ M e a s u r e s \ ��������  ���  ������  M _ S I N O L O   2 & l t ; / K e y & g t ; & l t ; / D i a g r a m O b j e c t K e y & g t ; & l t ; D i a g r a m O b j e c t K e y & g t ; & l t ; K e y & g t ; T a b l e s \ �������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 3 & l t ; / K e y & g t ; & l t ; / D i a g r a m O b j e c t K e y & g t ; & l t ; D i a g r a m O b j e c t K e y & g t ; & l t ; K e y & g t ; T a b l e s \ �������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 4 & l t ; / K e y & g t ; & l t ; / D i a g r a m O b j e c t K e y & g t ; & l t ; D i a g r a m O b j e c t K e y & g t ; & l t ; K e y & g t ; T a b l e s \ �������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 1 0 & l t ; / K e y & g t ; & l t ; / D i a g r a m O b j e c t K e y & g t ; & l t ; D i a g r a m O b j e c t K e y & g t ; & l t ; K e y & g t ; T a b l e s \ �������  1 0 \ C o l u m n s \ K L I M A K I O _ I D & l t ; / K e y & g t ; & l t ; / D i a g r a m O b j e c t K e y & g t ; & l t ; D i a g r a m O b j e c t K e y & g t ; & l t ; K e y & g t ; T a b l e s \ �������  1 0 \ C o l u m n s \ K L I M A K I O & l t ; / K e y & g t ; & l t ; / D i a g r a m O b j e c t K e y & g t ; & l t ; D i a g r a m O b j e c t K e y & g t ; & l t ; K e y & g t ; T a b l e s \ �������  1 0 \ C o l u m n s \ M E A S U R E _ I D & l t ; / K e y & g t ; & l t ; / D i a g r a m O b j e c t K e y & g t ; & l t ; D i a g r a m O b j e c t K e y & g t ; & l t ; K e y & g t ; T a b l e s \ �������  1 0 \ C o l u m n s \ M _ S I N O L O & l t ; / K e y & g t ; & l t ; / D i a g r a m O b j e c t K e y & g t ; & l t ; D i a g r a m O b j e c t K e y & g t ; & l t ; K e y & g t ; T a b l e s \ �������  1 0 \ C o l u m n s \ E P I P E D O _ O M A D O P O I H S H S & l t ; / K e y & g t ; & l t ; / D i a g r a m O b j e c t K e y & g t ; & l t ; D i a g r a m O b j e c t K e y & g t ; & l t ; K e y & g t ; T a b l e s \ �������  1 0 \ C o l u m n s \ E T O S & l t ; / K e y & g t ; & l t ; / D i a g r a m O b j e c t K e y & g t ; & l t ; D i a g r a m O b j e c t K e y & g t ; & l t ; K e y & g t ; T a b l e s \ �������  1 0 \ M e a s u r e s \ ��������  ���  ������  M _ S I N O L O   5 & l t ; / K e y & g t ; & l t ; / D i a g r a m O b j e c t K e y & g t ; & l t ; D i a g r a m O b j e c t K e y & g t ; & l t ; K e y & g t ; T a b l e s \ �������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 1 1 & l t ; / K e y & g t ; & l t ; / D i a g r a m O b j e c t K e y & g t ; & l t ; D i a g r a m O b j e c t K e y & g t ; & l t ; K e y & g t ; T a b l e s \ �������  1 1 \ C o l u m n s \ P I N 1 1 _ K L I M A K I O & l t ; / K e y & g t ; & l t ; / D i a g r a m O b j e c t K e y & g t ; & l t ; D i a g r a m O b j e c t K e y & g t ; & l t ; K e y & g t ; T a b l e s \ �������  1 1 \ C o l u m n s \ ��������������& l t ; / K e y & g t ; & l t ; / D i a g r a m O b j e c t K e y & g t ; & l t ; D i a g r a m O b j e c t K e y & g t ; & l t ; K e y & g t ; T a b l e s \ �������  1 1 \ C o l u m n s \ �������������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 1 1 \ C o l u m n s \ ���������  �����& l t ; / K e y & g t ; & l t ; / D i a g r a m O b j e c t K e y & g t ; & l t ; D i a g r a m O b j e c t K e y & g t ; & l t ; K e y & g t ; T a b l e s \ �������  1 1 \ C o l u m n s \ E T O S & l t ; / K e y & g t ; & l t ; / D i a g r a m O b j e c t K e y & g t ; & l t ; D i a g r a m O b j e c t K e y & g t ; & l t ; K e y & g t ; T a b l e s \ �������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 3 1 & l t ; / K e y & g t ; & l t ; / D i a g r a m O b j e c t K e y & g t ; & l t ; D i a g r a m O b j e c t K e y & g t ; & l t ; K e y & g t ; T a b l e s \ �������  3 1 \ C o l u m n s \ P E R I F E R E I A & l t ; / K e y & g t ; & l t ; / D i a g r a m O b j e c t K e y & g t ; & l t ; D i a g r a m O b j e c t K e y & g t ; & l t ; K e y & g t ; T a b l e s \ �������  3 1 \ C o l u m n s \ M E A S U R E _ I D & l t ; / K e y & g t ; & l t ; / D i a g r a m O b j e c t K e y & g t ; & l t ; D i a g r a m O b j e c t K e y & g t ; & l t ; K e y & g t ; T a b l e s \ �������  3 1 \ C o l u m n s \ P H G H & l t ; / K e y & g t ; & l t ; / D i a g r a m O b j e c t K e y & g t ; & l t ; D i a g r a m O b j e c t K e y & g t ; & l t ; K e y & g t ; T a b l e s \ �������  3 1 \ C o l u m n s \ A M O U N T & l t ; / K e y & g t ; & l t ; / D i a g r a m O b j e c t K e y & g t ; & l t ; D i a g r a m O b j e c t K e y & g t ; & l t ; K e y & g t ; T a b l e s \ �������  3 1 \ C o l u m n s \ E I D O S _ P O S O U & l t ; / K e y & g t ; & l t ; / D i a g r a m O b j e c t K e y & g t ; & l t ; D i a g r a m O b j e c t K e y & g t ; & l t ; K e y & g t ; T a b l e s \ �������  3 1 \ C o l u m n s \ E T O S & l t ; / K e y & g t ; & l t ; / D i a g r a m O b j e c t K e y & g t ; & l t ; D i a g r a m O b j e c t K e y & g t ; & l t ; K e y & g t ; T a b l e s \ �������  3 1 \ C o l u m n s \ E P A G G E L M A _ I D & l t ; / K e y & g t ; & l t ; / D i a g r a m O b j e c t K e y & g t ; & l t ; D i a g r a m O b j e c t K e y & g t ; & l t ; K e y & g t ; T a b l e s \ �������  3 1 \ M e a s u r e s \ ��������  ���  ������  A M O U N T & l t ; / K e y & g t ; & l t ; / D i a g r a m O b j e c t K e y & g t ; & l t ; D i a g r a m O b j e c t K e y & g t ; & l t ; K e y & g t ; T a b l e s \ �������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 �\ C o l u m n s \ K L I M A K I O & l t ; / K e y & g t ; & l t ; / D i a g r a m O b j e c t K e y & g t ; & l t ; D i a g r a m O b j e c t K e y & g t ; & l t ; K e y & g t ; T a b l e s \ �������  �\ C o l u m n s \ M E A S U R E _ I D & l t ; / K e y & g t ; & l t ; / D i a g r a m O b j e c t K e y & g t ; & l t ; D i a g r a m O b j e c t K e y & g t ; & l t ; K e y & g t ; T a b l e s \ �������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 �\ C o l u m n s \ M _ S I N O L O & l t ; / K e y & g t ; & l t ; / D i a g r a m O b j e c t K e y & g t ; & l t ; D i a g r a m O b j e c t K e y & g t ; & l t ; K e y & g t ; T a b l e s \ �������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 M _ S I N O L O   6 & l t ; / K e y & g t ; & l t ; / D i a g r a m O b j e c t K e y & g t ; & l t ; D i a g r a m O b j e c t K e y & g t ; & l t ; K e y & g t ; T a b l e s \ �������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 �\ C o l u m n s \ K L I M A K I O _ I D & l t ; / K e y & g t ; & l t ; / D i a g r a m O b j e c t K e y & g t ; & l t ; D i a g r a m O b j e c t K e y & g t ; & l t ; K e y & g t ; T a b l e s \ �������  �\ C o l u m n s \ �������  ��������& l t ; / K e y & g t ; & l t ; / D i a g r a m O b j e c t K e y & g t ; & l t ; D i a g r a m O b j e c t K e y & g t ; & l t ; K e y & g t ; T a b l e s \ �������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 �\ C o l u m n s \ P L I T H O S & l t ; / K e y & g t ; & l t ; / D i a g r a m O b j e c t K e y & g t ; & l t ; D i a g r a m O b j e c t K e y & g t ; & l t ; K e y & g t ; T a b l e s \ �������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 �������  ��������& l t ; / K e y & g t ; & l t ; / D i a g r a m O b j e c t K e y & g t ; & l t ; D i a g r a m O b j e c t K e y & g t ; & l t ; K e y & g t ; T a b l e s \ �������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 P L I T H O S   2 & l t ; / K e y & g t ; & l t ; / D i a g r a m O b j e c t K e y & g t ; & l t ; D i a g r a m O b j e c t K e y & g t ; & l t ; K e y & g t ; T a b l e s \ �������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 ��& l t ; / K e y & g t ; & l t ; / D i a g r a m O b j e c t K e y & g t ; & l t ; D i a g r a m O b j e c t K e y & g t ; & l t ; K e y & g t ; T a b l e s \ �������  ��\ C o l u m n s \ K L I M A K I O & l t ; / K e y & g t ; & l t ; / D i a g r a m O b j e c t K e y & g t ; & l t ; D i a g r a m O b j e c t K e y & g t ; & l t ; K e y & g t ; T a b l e s \ �������  ��\ C o l u m n s \ M E A S U R E _ I D & l t ; / K e y & g t ; & l t ; / D i a g r a m O b j e c t K e y & g t ; & l t ; D i a g r a m O b j e c t K e y & g t ; & l t ; K e y & g t ; T a b l e s \ �������  ��\ C o l u m n s \ E T O S & l t ; / K e y & g t ; & l t ; / D i a g r a m O b j e c t K e y & g t ; & l t ; D i a g r a m O b j e c t K e y & g t ; & l t ; K e y & g t ; T a b l e s \ �������  ��\ C o l u m n s \ M _ S I N O L O & l t ; / K e y & g t ; & l t ; / D i a g r a m O b j e c t K e y & g t ; & l t ; D i a g r a m O b j e c t K e y & g t ; & l t ; K e y & g t ; T a b l e s \ �������  ��\ M e a s u r e s \ ��������  ���  ������  M _ S I N O L O   8 & l t ; / K e y & g t ; & l t ; / D i a g r a m O b j e c t K e y & g t ; & l t ; D i a g r a m O b j e c t K e y & g t ; & l t ; K e y & g t ; T a b l e s \ �������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& l t ; / K e y & g t ; & l t ; / D i a g r a m O b j e c t K e y & g t ; & l t ; D i a g r a m O b j e c t K e y & g t ; & l t ; K e y & g t ; T a b l e s \ ���\ C o l u m n s \ K L I M A K I O & l t ; / K e y & g t ; & l t ; / D i a g r a m O b j e c t K e y & g t ; & l t ; D i a g r a m O b j e c t K e y & g t ; & l t ; K e y & g t ; T a b l e s \ ���\ C o l u m n s \ M E A S U R E _ I D & l t ; / K e y & g t ; & l t ; / D i a g r a m O b j e c t K e y & g t ; & l t ; D i a g r a m O b j e c t K e y & g t ; & l t ; K e y & g t ; T a b l e s \ ���\ C o l u m n s \ E T O S & l t ; / K e y & g t ; & l t ; / D i a g r a m O b j e c t K e y & g t ; & l t ; D i a g r a m O b j e c t K e y & g t ; & l t ; K e y & g t ; T a b l e s \ ���\ C o l u m n s \ M _ S I N O L O & l t ; / K e y & g t ; & l t ; / D i a g r a m O b j e c t K e y & g t ; & l t ; D i a g r a m O b j e c t K e y & g t ; & l t ; K e y & g t ; T a b l e s \ ���\ M e a s u r e s \ ��������  ���  ������  M _ S I N O L O   9 & l t ; / K e y & g t ; & l t ; / D i a g r a m O b j e c t K e y & g t ; & l t ; D i a g r a m O b j e c t K e y & g t ; & l t ; K e y & g t ; T a b l e s \ ���\ ��������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 1 2 & l t ; / K e y & g t ; & l t ; / D i a g r a m O b j e c t K e y & g t ; & l t ; D i a g r a m O b j e c t K e y & g t ; & l t ; K e y & g t ; T a b l e s \ �������  1 2 \ C o l u m n s \ O I K _ K L I M A K I O _ P I N 1 2 & l t ; / K e y & g t ; & l t ; / D i a g r a m O b j e c t K e y & g t ; & l t ; D i a g r a m O b j e c t K e y & g t ; & l t ; K e y & g t ; T a b l e s \ �������  1 2 \ C o l u m n s \ M E A S U R E _ I D & l t ; / K e y & g t ; & l t ; / D i a g r a m O b j e c t K e y & g t ; & l t ; D i a g r a m O b j e c t K e y & g t ; & l t ; K e y & g t ; T a b l e s \ �������  1 2 \ C o l u m n s \ M _ S I N O L O & l t ; / K e y & g t ; & l t ; / D i a g r a m O b j e c t K e y & g t ; & l t ; D i a g r a m O b j e c t K e y & g t ; & l t ; K e y & g t ; T a b l e s \ �������  1 2 \ C o l u m n s \ E T O S & l t ; / K e y & g t ; & l t ; / D i a g r a m O b j e c t K e y & g t ; & l t ; D i a g r a m O b j e c t K e y & g t ; & l t ; K e y & g t ; T a b l e s \ �������  1 2 \ M e a s u r e s \ ��������  ���  ������  M _ S I N O L O   1 0 & l t ; / K e y & g t ; & l t ; / D i a g r a m O b j e c t K e y & g t ; & l t ; D i a g r a m O b j e c t K e y & g t ; & l t ; K e y & g t ; T a b l e s \ �������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- ������& l t ; / K e y & g t ; & l t ; / D i a g r a m O b j e c t K e y & g t ; & l t ; D i a g r a m O b j e c t K e y & g t ; & l t ; K e y & g t ; T a b l e s \ �1 2 - ������\ C o l u m n s \ M E A S U R E _ I D & l t ; / K e y & g t ; & l t ; / D i a g r a m O b j e c t K e y & g t ; & l t ; D i a g r a m O b j e c t K e y & g t ; & l t ; K e y & g t ; T a b l e s \ �1 2 - ������\ C o l u m n s \ M E A S U R E & l t ; / K e y & g t ; & l t ; / D i a g r a m O b j e c t K e y & g t ; & l t ; D i a g r a m O b j e c t K e y & g t ; & l t ; K e y & g t ; T a b l e s \ �1 2 - ������\ C o l u m n s \ S _ M E A S U R E _ I D & l t ; / K e y & g t ; & l t ; / D i a g r a m O b j e c t K e y & g t ; & l t ; D i a g r a m O b j e c t K e y & g t ; & l t ; K e y & g t ; T a b l e s \ �1 2 - ������\ C o l u m n s \ G _ M E A S U R E & l t ; / K e y & g t ; & l t ; / D i a g r a m O b j e c t K e y & g t ; & l t ; D i a g r a m O b j e c t K e y & g t ; & l t ; K e y & g t ; T a b l e s \ �1 2 - ��������  �������& l t ; / K e y & g t ; & l t ; / D i a g r a m O b j e c t K e y & g t ; & l t ; D i a g r a m O b j e c t K e y & g t ; & l t ; K e y & g t ; T a b l e s \ �1 2 - ��������  �������\ C o l u m n s \ K L I M A K I O _ I D & l t ; / K e y & g t ; & l t ; / D i a g r a m O b j e c t K e y & g t ; & l t ; D i a g r a m O b j e c t K e y & g t ; & l t ; K e y & g t ; T a b l e s \ �1 2 - ��������  �������\ C o l u m n s \ K L I M A K I O & l t ; / K e y & g t ; & l t ; / D i a g r a m O b j e c t K e y & g t ; & l t ; D i a g r a m O b j e c t K e y & g t ; & l t ; K e y & g t ; T a b l e s \ �1 2 - ��������  �������\ C o l u m n s \ K L I M _ L O W E R & l t ; / K e y & g t ; & l t ; / D i a g r a m O b j e c t K e y & g t ; & l t ; D i a g r a m O b j e c t K e y & g t ; & l t ; K e y & g t ; T a b l e s \ �1 2 - ��������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 1 2 �\ C o l u m n s \ M _ F & l t ; / K e y & g t ; & l t ; / D i a g r a m O b j e c t K e y & g t ; & l t ; D i a g r a m O b j e c t K e y & g t ; & l t ; K e y & g t ; T a b l e s \ �������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 M _ F 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 1 2 �\ C o l u m n s \ M _ S & l t ; / K e y & g t ; & l t ; / D i a g r a m O b j e c t K e y & g t ; & l t ; D i a g r a m O b j e c t K e y & g t ; & l t ; K e y & g t ; T a b l e s \ �������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 M _ S 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 E T O S   2 & l t ; / K e y & g t ; & l t ; / D i a g r a m O b j e c t K e y & g t ; & l t ; D i a g r a m O b j e c t K e y & g t ; & l t ; K e y & g t ; T a b l e s \ �������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 ������\ M e a s u r e s \ ������  ���  ������  S _ M E A S U R E _ I D   2 & l t ; / K e y & g t ; & l t ; / D i a g r a m O b j e c t K e y & g t ; & l t ; D i a g r a m O b j e c t K e y & g t ; & l t ; K e y & g t ; T a b l e s \ �1 2 �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- ��������& l t ; / K e y & g t ; & l t ; / D i a g r a m O b j e c t K e y & g t ; & l t ; D i a g r a m O b j e c t K e y & g t ; & l t ; K e y & g t ; T a b l e s \ �1 2 �- ��������\ C o l u m n s \ K L I M A K I O _ I D & l t ; / K e y & g t ; & l t ; / D i a g r a m O b j e c t K e y & g t ; & l t ; D i a g r a m O b j e c t K e y & g t ; & l t ; K e y & g t ; T a b l e s \ �1 2 �- ��������\ C o l u m n s \ K L I M A K I O & l t ; / K e y & g t ; & l t ; / D i a g r a m O b j e c t K e y & g t ; & l t ; D i a g r a m O b j e c t K e y & g t ; & l t ; K e y & g t ; T a b l e s \ �1 2 �- ��������\ C o l u m n s \ K L I M _ L O W E R & l t ; / K e y & g t ; & l t ; / D i a g r a m O b j e c t K e y & g t ; & l t ; D i a g r a m O b j e c t K e y & g t ; & l t ; K e y & g t ; T a b l e s \ �1 2 �- ��������\ C o l u m n s \ K L I M _ U P P E R & l t ; / K e y & g t ; & l t ; / D i a g r a m O b j e c t K e y & g t ; & l t ; D i a g r a m O b j e c t K e y & g t ; & l t ; K e y & g t ; T a b l e s \ �1 2 �  ��������& l t ; / K e y & g t ; & l t ; / D i a g r a m O b j e c t K e y & g t ; & l t ; D i a g r a m O b j e c t K e y & g t ; & l t ; K e y & g t ; T a b l e s \ �1 2 �  ��������\ C o l u m n s \ K L I M A K I O _ I D & l t ; / K e y & g t ; & l t ; / D i a g r a m O b j e c t K e y & g t ; & l t ; D i a g r a m O b j e c t K e y & g t ; & l t ; K e y & g t ; T a b l e s \ �1 2 �  ��������\ C o l u m n s \ K L I M A K I O & l t ; / K e y & g t ; & l t ; / D i a g r a m O b j e c t K e y & g t ; & l t ; D i a g r a m O b j e c t K e y & g t ; & l t ; K e y & g t ; T a b l e s \ �1 2 �  ��������\ C o l u m n s \ K L I M _ L O W E R & l t ; / K e y & g t ; & l t ; / D i a g r a m O b j e c t K e y & g t ; & l t ; D i a g r a m O b j e c t K e y & g t ; & l t ; K e y & g t ; T a b l e s \ �1 2 �  ��������\ C o l u m n s \ K L I M _ U P P E R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 M _ V A L U E & l t ; / K e y & g t ; & l t ; / D i a g r a m O b j e c t K e y & g t ; & l t ; D i a g r a m O b j e c t K e y & g t ; & l t ; K e y & g t ; T a b l e s \ �1 3 �\ ��������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  2 & l t ; / K e y & g t ; & l t ; / D i a g r a m O b j e c t K e y & g t ; & l t ; D i a g r a m O b j e c t K e y & g t ; & l t ; K e y & g t ; T a b l e s \ �1 3 �\ ��������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& l t ; / K e y & g t ; & l t ; / D i a g r a m O b j e c t K e y & g t ; & l t ; D i a g r a m O b j e c t K e y & g t ; & l t ; K e y & g t ; T a b l e s \ �1 3 \ C o l u m n s \ F O R O L O G H T E O _ K L I M A K I O & l t ; / K e y & g t ; & l t ; / D i a g r a m O b j e c t K e y & g t ; & l t ; D i a g r a m O b j e c t K e y & g t ; & l t ; K e y & g t ; T a b l e s \ �1 3 \ C o l u m n s \ M E A S U R E _ I D & l t ; / K e y & g t ; & l t ; / D i a g r a m O b j e c t K e y & g t ; & l t ; D i a g r a m O b j e c t K e y & g t ; & l t ; K e y & g t ; T a b l e s \ �1 3 \ C o l u m n s \ M _ V A L U E & l t ; / K e y & g t ; & l t ; / D i a g r a m O b j e c t K e y & g t ; & l t ; D i a g r a m O b j e c t K e y & g t ; & l t ; K e y & g t ; T a b l e s \ �1 3 \ C o l u m n s \ E T O S & l t ; / K e y & g t ; & l t ; / D i a g r a m O b j e c t K e y & g t ; & l t ; D i a g r a m O b j e c t K e y & g t ; & l t ; K e y & g t ; T a b l e s \ �1 3 \ M e a s u r e s \ ��������  ���  ������  M _ V A L U E   3 & l t ; / K e y & g t ; & l t ; / D i a g r a m O b j e c t K e y & g t ; & l t ; D i a g r a m O b j e c t K e y & g t ; & l t ; K e y & g t ; T a b l e s \ �1 3 \ ��������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- ������& l t ; / K e y & g t ; & l t ; / D i a g r a m O b j e c t K e y & g t ; & l t ; D i a g r a m O b j e c t K e y & g t ; & l t ; K e y & g t ; T a b l e s \ �1 3 - ������\ C o l u m n s \ M E A S U R E _ I D & l t ; / K e y & g t ; & l t ; / D i a g r a m O b j e c t K e y & g t ; & l t ; D i a g r a m O b j e c t K e y & g t ; & l t ; K e y & g t ; T a b l e s \ �1 3 - ������\ C o l u m n s \ M E A S U R E & l t ; / K e y & g t ; & l t ; / D i a g r a m O b j e c t K e y & g t ; & l t ; D i a g r a m O b j e c t K e y & g t ; & l t ; K e y & g t ; T a b l e s \ �1 3 - ������\ C o l u m n s \ S _ M E A S U R E _ I D & l t ; / K e y & g t ; & l t ; / D i a g r a m O b j e c t K e y & g t ; & l t ; D i a g r a m O b j e c t K e y & g t ; & l t ; K e y & g t ; T a b l e s \ �1 3 - ������\ C o l u m n s \ G _ M E A S U R E & l t ; / K e y & g t ; & l t ; / D i a g r a m O b j e c t K e y & g t ; & l t ; D i a g r a m O b j e c t K e y & g t ; & l t ; K e y & g t ; T a b l e s \ �1 3 - ��������& l t ; / K e y & g t ; & l t ; / D i a g r a m O b j e c t K e y & g t ; & l t ; D i a g r a m O b j e c t K e y & g t ; & l t ; K e y & g t ; T a b l e s \ �1 3 - ��������\ C o l u m n s \ K L I M A K I O _ I D & l t ; / K e y & g t ; & l t ; / D i a g r a m O b j e c t K e y & g t ; & l t ; D i a g r a m O b j e c t K e y & g t ; & l t ; K e y & g t ; T a b l e s \ �1 3 - ��������\ C o l u m n s \ K L I M A K I O & l t ; / K e y & g t ; & l t ; / D i a g r a m O b j e c t K e y & g t ; & l t ; D i a g r a m O b j e c t K e y & g t ; & l t ; K e y & g t ; T a b l e s \ �1 3 - ��������\ C o l u m n s \ K L I M _ L O W E R & l t ; / K e y & g t ; & l t ; / D i a g r a m O b j e c t K e y & g t ; & l t ; D i a g r a m O b j e c t K e y & g t ; & l t ; K e y & g t ; T a b l e s \ �1 3 - ��������\ C o l u m n s \ K L I M _ U P P E R & l t ; / K e y & g t ; & l t ; / D i a g r a m O b j e c t K e y & g t ; & l t ; D i a g r a m O b j e c t K e y & g t ; & l t ; K e y & g t ; T a b l e s \ �1 3 - ��������\ C o l u m n s \ G 2 _ K L I M A K I O & l t ; / K e y & g t ; & l t ; / D i a g r a m O b j e c t K e y & g t ; & l t ; D i a g r a m O b j e c t K e y & g t ; & l t ; K e y & g t ; T a b l e s \ �������- �����- ����& l t ; / K e y & g t ; & l t ; / D i a g r a m O b j e c t K e y & g t ; & l t ; D i a g r a m O b j e c t K e y & g t ; & l t ; K e y & g t ; T a b l e s \ �������- �����- ����\ C o l u m n s \ C O D E & l t ; / K e y & g t ; & l t ; / D i a g r a m O b j e c t K e y & g t ; & l t ; D i a g r a m O b j e c t K e y & g t ; & l t ; K e y & g t ; T a b l e s \ �������- �����- ����\ C o l u m n s \ P L I T H O S & l t ; / K e y & g t ; & l t ; / D i a g r a m O b j e c t K e y & g t ; & l t ; D i a g r a m O b j e c t K e y & g t ; & l t ; K e y & g t ; T a b l e s \ �������- �����- ����\ C o l u m n s \ A M O U N T & l t ; / K e y & g t ; & l t ; / D i a g r a m O b j e c t K e y & g t ; & l t ; D i a g r a m O b j e c t K e y & g t ; & l t ; K e y & g t ; T a b l e s \ �������- �����- ����\ C o l u m n s \ E T O S & l t ; / K e y & g t ; & l t ; / D i a g r a m O b j e c t K e y & g t ; & l t ; D i a g r a m O b j e c t K e y & g t ; & l t ; K e y & g t ; T a b l e s \ �������- �����- ����\ C o l u m n s \ M E S O S _ O R O S 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 P L I T H O S & l t ; / K e y & g t ; & l t ; / D i a g r a m O b j e c t K e y & g t ; & l t ; D i a g r a m O b j e c t K e y & g t ; & l t ; K e y & g t ; T a b l e s \ �������- �����- ����\ ��������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 A M O U N T   3 & l t ; / K e y & g t ; & l t ; / D i a g r a m O b j e c t K e y & g t ; & l t ; D i a g r a m O b j e c t K e y & g t ; & l t ; K e y & g t ; T a b l e s \ �������- �����- ����\ ��������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M E S O S _ O R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  ��������& l t ; / K e y & g t ; & l t ; / D i a g r a m O b j e c t K e y & g t ; & l t ; D i a g r a m O b j e c t K e y & g t ; & l t ; K e y & g t ; T a b l e s \ ��  ��������\ C o l u m n s \ K L I M A K I O _ I D & l t ; / K e y & g t ; & l t ; / D i a g r a m O b j e c t K e y & g t ; & l t ; D i a g r a m O b j e c t K e y & g t ; & l t ; K e y & g t ; T a b l e s \ ��  ��������\ C o l u m n s \ K L I M A K I O & l t ; / K e y & g t ; & l t ; / D i a g r a m O b j e c t K e y & g t ; & l t ; D i a g r a m O b j e c t K e y & g t ; & l t ; K e y & g t ; T a b l e s \ ��  ��������\ C o l u m n s \ K L I M _ L O W E R & l t ; / K e y & g t ; & l t ; / D i a g r a m O b j e c t K e y & g t ; & l t ; D i a g r a m O b j e c t K e y & g t ; & l t ; K e y & g t ; T a b l e s \ ��  ��������\ C o l u m n s \ K L I M _ U P P E R & l t ; / K e y & g t ; & l t ; / D i a g r a m O b j e c t K e y & g t ; & l t ; D i a g r a m O b j e c t K e y & g t ; & l t ; K e y & g t ; T a b l e s \ ��  ��������\ C o l u m n s \ G 2 _ K L I M A K I O & l t ; / K e y & g t ; & l t ; / D i a g r a m O b j e c t K e y & g t ; & l t ; D i a g r a m O b j e c t K e y & g t ; & l t ; K e y & g t ; T a b l e s \ ��  ��������\ C o l u m n s \ A T H R _ K L I M A K I O & l t ; / K e y & g t ; & l t ; / D i a g r a m O b j e c t K e y & g t ; & l t ; D i a g r a m O b j e c t K e y & g t ; & l t ; K e y & g t ; T a b l e s \ ������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 ��������\ C o l u m n s \ M _ F & l t ; / K e y & g t ; & l t ; / D i a g r a m O b j e c t K e y & g t ; & l t ; D i a g r a m O b j e c t K e y & g t ; & l t ; K e y & g t ; T a b l e s \ ������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 �������\ C o l u m n s \ S _ K L I M A K I O _ I D & l t ; / K e y & g t ; & l t ; / D i a g r a m O b j e c t K e y & g t ; & l t ; D i a g r a m O b j e c t K e y & g t ; & l t ; K e y & g t ; T a b l e s \ ������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 �������\ C o l u m n s \ M _ S & l t ; / K e y & g t ; & l t ; / D i a g r a m O b j e c t K e y & g t ; & l t ; D i a g r a m O b j e c t K e y & g t ; & l t ; K e y & g t ; T a b l e s \ ������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/ A l l K e y s & g t ; & l t ; S e l e c t e d K e y s & g t ; & l t ; D i a g r a m O b j e c t K e y & g t ; & l t ; K e y & g t ; T a b l e s \ �������  �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 T a g s \ H i e r a r c h i e s \ & a m p ; l t ; T a b l e s \ �����\ H i e r a r c h i e s \ ���������& a m p ; g t ; & l t ; / K e y & g t ; & l t ; / a : K e y & g t ; & l t ; a : V a l u e 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 1 0 & a m p ; g t ; & l t ; / K e y & g t ; & l t ; / a : K e y & g t ; & l t ; a : V a l u e 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 3 1 & a m p ; g t ; & l t ; / K e y & g t ; & l t ; / a : K e y & g t ; & l t ; a : V a l u e 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 T a g s \ T a b l e s \ & a m p ; l t ; T a b l e s \ �������- �����- ����& a m p ; g t ; & l t ; / K e y & g t ; & l t ; / a : K e y & g t ; & l t ; a : V a l u e 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& l t ; / K e y & g t ; & l t ; / a : K e y & g t ; & l t ; a : V a l u e   i : t y p e = " D i a g r a m D i s p l a y N o d e V i e w S t a t e " & g t ; & l t ; H e i g h t & g t ; 2 2 1 . 3 6 3 6 3 6 3 6 3 6 3 6 3 7 & l t ; / H e i g h t & g t ; & l t ; I s E x p a n d e d & g t ; t r u e & l t ; / I s E x p a n d e d & g t ; & l t ; L a y e d O u t & g t ; t r u e & l t ; / L a y e d O u t & g t ; & l t ; W i d t h & g t ; 2 5 2 . 5 7 1 4 2 8 5 7 1 4 2 8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& l t ; / K e y & g t ; & l t ; / a : K e y & g t ; & l t ; a : V a l u e   i : t y p e = " D i a g r a m D i s p l a y N o d e V i e w S t a t e " & g t ; & l t ; H e i g h t & g t ; 1 1 0 & l t ; / H e i g h t & g t ; & l t ; I s E x p a n d e d & g t ; t r u e & l t ; / I s E x p a n d e d & g t ; & l t ; L a y e d O u t & g t ; t r u e & l t ; / L a y e d O u t & g t ; & l t ; L e f t & g t ; 4 4 4 . 5 4 5 4 5 4 5 4 5 4 5 4 7 3 & l t ; / L e f t & g t ; & l t ; T a b I n d e x & g t ; 4 8 & l t ; / T a b I n d e x & g t ; & l t ; T o p & g t ; 7 4 1 . 4 5 4 5 4 5 4 5 4 5 4 5 6 1 & l t ; / T o p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E L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7 & l t ; / H e i g h t & g t ; & l t ; I s E x p a n d e d & g t ; t r u e & l t ; / I s E x p a n d e d & g t ; & l t ; L a y e d O u t & g t ; t r u e & l t ; / L a y e d O u t & g t ; & l t ; L e f t & g t ; 6 1 5 . 5 9 9 8 2 8 9 2 7 5 3 9 1 9 & l t ; / L e f t & g t ; & l t ; S c r o l l V e r t i c a l O f f s e t & g t ; 6 & l t ; / S c r o l l V e r t i c a l O f f s e t & g t ; & l t ; T a b I n d e x & g t ; 2 & l t ; / T a b I n d e x & g t ; & l t ; T o p & g t ; 8 . 1 8 1 8 1 8 1 8 1 8 1 8 0 7 3 3 & l t ; / T o p & g t ; & l t ; W i d t h & g t ; 3 0 4 . 8 4 4 1 5 5 8 4 4 1 5 5 8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5 0 . 3 6 3 6 3 6 3 6 3 6 3 6 4 9 & l t ; / L e f t & g t ; & l t ; T a b I n d e x & g t ; 1 & l t ; / T a b I n d e x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 ���������& l t ; / K e y & g t ; & l t ; / a : K e y & g t ; & l t ; a : V a l u e   i : t y p e = " D i a g r a m D i s p l a y N o d e V i e w S t a t e " & g t ; & l t ; H e i g h t & g t ; 1 0 9 & l t ; / H e i g h t & g t ; & l t ; I s E x p a n d e d & g t ; t r u e & l t ; / I s E x p a n d e d & g t ; & l t ; L a y e d O u t & g t ; t r u e & l t ; / L a y e d O u t & g t ; & l t ; L e f t & g t ; 7 4 3 . 4 6 7 1 0 4 7 8 6 3 8 1 1 3 & l t ; / L e f t & g t ; & l t ; T a b I n d e x & g t ; 4 9 & l t ; / T a b I n d e x & g t ; & l t ; T o p & g t ; 7 3 7 . 4 5 4 5 4 5 4 5 4 5 4 5 6 1 & l t ; / T o p & g t ; & l t ; W i d t h & g t ; 2 0 0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 ���������\ C o l u m n s \ O I K _ K A T A S T A S H & l t ; / K e y & g t ; & l t ; / a : K e y & g t ; & l t ; a : V a l u e 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 ����& l t ; / K e y & g t ; & l t ; / a : K e y & g t ; & l t ; a : V a l u e   i : t y p e = " D i a g r a m D i s p l a y N o d e V i e w S t a t e " & g t ; & l t ; H e i g h t & g t ; 2 1 4 . 0 7 6 9 2 3 0 7 6 9 2 3 0 9 & l t ; / H e i g h t & g t ; & l t ; I s E x p a n d e d & g t ; t r u e & l t ; / I s E x p a n d e d & g t ; & l t ; L a y e d O u t & g t ; t r u e & l t ; / L a y e d O u t & g t ; & l t ; T a b I n d e x & g t ; 1 4 & l t ; / T a b I n d e x & g t ; & l t ; T o p & g t ; 4 0 0 . 6 3 6 3 6 3 6 3 6 3 6 3 5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3 7 0 . 4 1 8 0 1 0 7 4 5 7 2 0 9 & l t ; / L e f t & g t ; & l t ; T a b I n d e x & g t ; 4 0 & l t ; / T a b I n d e x & g t ; & l t ; T o p & g t ; 7 1 6 . 7 2 7 2 7 2 7 2 7 2 7 2 7 5 & l t ; / T o p & g t ; & l t ; W i d t h & g t ; 2 6 7 . 8 9 6 1 0 3 8 9 6 1 0 3 6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6 8 4 . 5 2 9 6 1 3 5 2 1 1 7 9 7 & l t ; / L e f t & g t ; & l t ; T a b I n d e x & g t ; 4 1 & l t ; / T a b I n d e x & g t ; & l t ; T o p & g t ; 7 1 8 . 4 0 9 0 9 0 9 0 9 0 9 0 8 8 & l t ; / T o p & g t ; & l t ; W i d t h & g t ; 2 8 6 . 2 7 2 7 2 7 2 7 2 7 2 7 2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 8 & l t ; / K e y & g t ; & l t ; / a : K e y & g t ; & l t ; a : V a l u e   i : t y p e = " D i a g r a m D i s p l a y N o d e V i e w S t a t e " & g t ; & l t ; H e i g h t & g t ; 2 0 0 . 9 0 9 0 9 0 9 0 9 0 9 0 9 1 & l t ; / H e i g h t & g t ; & l t ; I s E x p a n d e d & g t ; t r u e & l t ; / I s E x p a n d e d & g t ; & l t ; L a y e d O u t & g t ; t r u e & l t ; / L a y e d O u t & g t ; & l t ; L e f t & g t ; 1 9 2 7 . 1 2 8 1 5 5 4 3 2 3 2 1 8 & l t ; / L e f t & g t ; & l t ; T a b I n d e x & g t ; 2 2 & l t ; / T a b I n d e x & g t ; & l t ; T o p & g t ; 4 1 6 . 1 8 1 8 1 8 1 8 1 8 1 8 0 7 & l t ; / T o p & g t ; & l t ; W i d t h & g t ; 1 6 5 . 4 5 4 5 4 5 4 5 4 5 4 5 3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 8 \ M e a s u r e s \ ��������  ���  ������  M _ S I N O L O 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0 8 . 1 8 1 8 1 8 1 8 1 8 1 8 1 9 & l t ; / H e i g h t & g t ; & l t ; I s E x p a n d e d & g t ; t r u e & l t ; / I s E x p a n d e d & g t ; & l t ; L a y e d O u t & g t ; t r u e & l t ; / L a y e d O u t & g t ; & l t ; L e f t & g t ; 2 1 1 8 . 8 7 7 5 5 1 2 0 5 2 6 0 3 & l t ; / L e f t & g t ; & l t ; T a b I n d e x & g t ; 2 3 & l t ; / T a b I n d e x & g t ; & l t ; T o p & g t ; 4 1 2 . 1 8 1 8 1 8 1 8 1 8 1 8 & l t ; / T o p & g t ; & l t ; W i d t h & g t ; 1 7 2 . 7 2 7 2 7 2 7 2 7 2 7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1 1 . 8 1 8 1 8 1 8 1 8 1 8 1 8 4 & l t ; / H e i g h t & g t ; & l t ; I s E x p a n d e d & g t ; t r u e & l t ; / I s E x p a n d e d & g t ; & l t ; L a y e d O u t & g t ; t r u e & l t ; / L a y e d O u t & g t ; & l t ; L e f t & g t ; 2 3 1 2 . 5 1 3 9 1 4 8 4 1 6 2 4 2 & l t ; / L e f t & g t ; & l t ; T a b I n d e x & g t ; 2 4 & l t ; / T a b I n d e x & g t ; & l t ; T o p & g t ; 3 9 9 . 8 1 8 1 8 1 8 1 8 1 8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 1 0 & l t ; / K e y & g t ; & l t ; / a : K e y & g t ; & l t ; a : V a l u e   i : t y p e = " D i a g r a m D i s p l a y N o d e V i e w S t a t e " & g t ; & l t ; H e i g h t & g t ; 2 0 2 . 7 2 7 2 7 2 7 2 7 2 7 2 6 9 & l t ; / H e i g h t & g t ; & l t ; I s E x p a n d e d & g t ; t r u e & l t ; / I s E x p a n d e d & g t ; & l t ; L a y e d O u t & g t ; t r u e & l t ; / L a y e d O u t & g t ; & l t ; L e f t & g t ; 2 5 3 4 . 7 3 4 6 9 4 0 6 2 4 0 3 8 & l t ; / L e f t & g t ; & l t ; T a b I n d e x & g t ; 2 5 & l t ; / T a b I n d e x & g t ; & l t ; T o p & g t ; 4 0 4 . 8 1 1 6 8 8 3 1 1 6 8 7 9 3 & l t ; / T o p & g t ; & l t ; W i d t h & g t ; 2 3 1 . 4 2 8 5 7 1 4 2 8 5 7 1 3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 1 0 \ C o l u m n s \ E P I P E D O _ O M A D O P O I H S H S & l t ; / K e y & g t ; & l t ; / a : K e y & g t ; & l t ; a : V a l u e 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 1 0 \ M e a s u r e s \ ��������  ���  ������  M _ S I N O L O 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 1 1 & l t ; / K e y & g t ; & l t ; / a : K e y & g t ; & l t ; a : V a l u e   i : t y p e = " D i a g r a m D i s p l a y N o d e V i e w S t a t e " & g t ; & l t ; H e i g h t & g t ; 1 9 1 . 5 1 5 1 5 1 5 1 5 1 5 1 3 9 & l t ; / H e i g h t & g t ; & l t ; I s E x p a n d e d & g t ; t r u e & l t ; / I s E x p a n d e d & g t ; & l t ; L a y e d O u t & g t ; t r u e & l t ; / L a y e d O u t & g t ; & l t ; L e f t & g t ; 2 7 9 4 . 2 4 8 1 8 0 5 7 5 8 8 8 9 & l t ; / L e f t & g t ; & l t ; T a b I n d e x & g t ; 2 6 & l t ; / T a b I n d e x & g t ; & l t ; T o p & g t ; 4 0 1 . 1 5 9 0 9 0 9 0 9 0 9 0 7 6 & l t ; / T o p & g t ; & l t ; W i d t h & g t ; 2 4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6 2 . 8 1 8 1 8 1 8 1 8 1 8 1 9 3 & l t ; / H e i g h t & g t ; & l t ; I s E x p a n d e d & g t ; t r u e & l t ; / I s E x p a n d e d & g t ; & l t ; L a y e d O u t & g t ; t r u e & l t ; / L a y e d O u t & g t ; & l t ; L e f t & g t ; 2 7 1 2 . 6 1 1 8 1 6 9 3 9 5 2 5 9 & l t ; / L e f t & g t ; & l t ; T a b I n d e x & g t ; 3 & l t ; / T a b I n d e x & g t ; & l t ; T o p & g t ; 1 0 0 . 4 5 4 5 4 5 4 5 4 5 4 5 3 5 & l t ; / T o p & g t ; & l t ; W i d t h & g t ; 2 5 0 . 5 2 4 3 3 3 1 7 9 7 5 4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6 1 . 9 6 9 6 9 6 9 6 9 6 9 7 1 1 & l t ; / H e i g h t & g t ; & l t ; I s E x p a n d e d & g t ; t r u e & l t ; / I s E x p a n d e d & g t ; & l t ; L a y e d O u t & g t ; t r u e & l t ; / L a y e d O u t & g t ; & l t ; L e f t & g t ; 3 0 6 5 . 4 0 1 8 8 4 3 8 5 0 1 3 5 & l t ; / L e f t & g t ; & l t ; T a b I n d e x & g t ; 2 7 & l t ; / T a b I n d e x & g t ; & l t ; T o p & g t ; 4 0 3 . 3 4 0 9 0 9 0 9 0 9 0 9 2 4 & l t ; / T o p & g t ; & l t ; W i d t h & g t ; 2 6 1 . 8 1 8 1 8 1 8 1 8 1 8 1 5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 ��������& l t ; / K e y & g t ; & l t ; / a : K e y & g t ; & l t ; a : V a l u e   i : t y p e = " D i a g r a m D i s p l a y N o d e V i e w S t a t e " & g t ; & l t ; H e i g h t & g t ; 1 5 7 . 2 7 2 7 2 7 2 7 2 7 2 7 2 & l t ; / H e i g h t & g t ; & l t ; I s E x p a n d e d & g t ; t r u e & l t ; / I s E x p a n d e d & g t ; & l t ; L a y e d O u t & g t ; t r u e & l t ; / L a y e d O u t & g t ; & l t ; L e f t & g t ; 3 0 2 1 . 9 5 4 3 3 1 9 3 7 4 6 3 4 & l t ; / L e f t & g t ; & l t ; T a b I n d e x & g t ; 4 & l t ; / T a b I n d e x & g t ; & l t ; T o p & g t ; 9 1 . 6 1 3 6 3 6 3 6 3 6 3 6 4 3 1 & l t ; / T o p & g t ; & l t ; W i d t h & g t ; 2 4 7 . 2 7 2 7 2 7 2 7 2 7 2 6 3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7 9 . 4 1 2 5 7 9 5 7 2 1 7 9 8 & l t ; / L e f t & g t ; & l t ; T a b I n d e x & g t ; 2 8 & l t ; / T a b I n d e x & g t ; & l t ; T o p & g t ; 4 0 5 . 7 0 4 5 4 5 4 5 4 5 4 5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1 3 . 4 0 8 8 7 7 3 9 2 0 0 8 4 & l t ; / L e f t & g t ; & l t ; T a b I n d e x & g t ; 5 & l t ; / T a b I n d e x & g t ; & l t ; T o p & g t ; 9 9 . 7 6 3 3 6 8 9 8 3 9 5 7 2 6 4 & l t ; / T o p & g t ; & l t ; W i d t h & g t ; 2 7 4 . 5 4 5 4 5 4 5 4 5 4 5 4 7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 3 1 & l t ; / K e y & g t ; & l t ; / a : K e y & g t ; & l t ; a : V a l u e   i : t y p e = " D i a g r a m D i s p l a y N o d e V i e w S t a t e " & g t ; & l t ; H e i g h t & g t ; 2 0 9 . 0 4 7 6 1 9 0 4 7 6 1 9 0 4 & l t ; / H e i g h t & g t ; & l t ; I s E x p a n d e d & g t ; t r u e & l t ; / I s E x p a n d e d & g t ; & l t ; L a y e d O u t & g t ; t r u e & l t ; / L a y e d O u t & g t ; & l t ; L e f t & g t ; 5 1 8 6 . 0 2 9 5 9 0 0 1 2 7 2 & l t ; / L e f t & g t ; & l t ; T a b I n d e x & g t ; 3 5 & l t ; / T a b I n d e x & g t ; & l t ; T o p & g t ; 3 9 6 . 3 9 7 1 8 6 1 4 7 1 8 5 2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 3 1 \ C o l u m n s \ P E R I F E R E I A & l t ; / K e y & g t ; & l t ; / a : K e y & g t ; & l t ; a : V a l u e 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 3 1 \ C o l u m n s \ E I D O S _ P O S O U & l t ; / K e y & g t ; & l t ; / a : K e y & g t ; & l t ; a : V a l u e 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 3 1 \ M e a s u r e s \ ��������  ���  ������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4 3 2 . 9 6 8 6 9 7 9 6 8 6 9 6 7 & l t ; / L e f t & g t ; & l t ; T a b I n d e x & g t ; 3 6 & l t ; / T a b I n d e x & g t ; & l t ; T o p & g t ; 4 0 2 . 9 3 7 0 6 2 9 3 7 0 6 2 1 4 & l t ; / T o p & g t ; & l t ; W i d t h & g t ; 1 7 0 . 7 6 9 2 3 0 7 6 9 2 3 0 7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 M _ S I N O L O 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5 6 3 0 . 7 8 7 1 6 5 7 7 0 2 9 6 3 & l t ; / L e f t & g t ; & l t ; T a b I n d e x & g t ; 3 7 & l t ; / T a b I n d e x & g t ; & l t ; T o p & g t ; 4 0 5 . 4 1 7 3 9 5 1 0 4 8 9 4 2 4 & l t ; / T o p & g t ; & l t ; W i d t h & g t ; 1 4 9 . 2 3 0 7 6 9 2 3 0 7 6 9 1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 P L I T H O S 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 ��& l t ; / K e y & g t ; & l t ; / a : K e y & g t ; & l t ; a : V a l u e   i : t y p e = " D i a g r a m D i s p l a y N o d e V i e w S t a t e " & g t ; & l t ; H e i g h t & g t ; 1 6 5 & l t ; / H e i g h t & g t ; & l t ; I s E x p a n d e d & g t ; t r u e & l t ; / I s E x p a n d e d & g t ; & l t ; L a y e d O u t & g t ; t r u e & l t ; / L a y e d O u t & g t ; & l t ; L e f t & g t ; 5 8 1 3 . 5 6 7 3 8 5 5 5 0 5 1 2 & l t ; / L e f t & g t ; & l t ; T a b I n d e x & g t ; 3 8 & l t ; / T a b I n d e x & g t ; & l t ; T o p & g t ; 3 9 2 . 9 4 5 5 3 3 6 3 3 0 3 3 5 1 & l t ; / T o p & g t ; & l t ; W i d t h & g t ; 1 6 9 . 2 3 0 7 6 9 2 3 0 7 6 9 0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 ��\ M e a s u r e s \ ��������  ���  ������  M _ S I N O L O 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0 0 9 . 5 6 3 7 2 2 5 4 6 8 5 & l t ; / L e f t & g t ; & l t ; T a b I n d e x & g t ; 3 9 & l t ; / T a b I n d e x & g t ; & l t ; T o p & g t ; 4 1 0 . 3 9 4 9 3 8 3 9 4 9 3 7 7 5 & l t ; / T o p & g t ; & l t ; W i d t h & g t ; 1 5 6 . 9 2 3 0 7 6 9 2 3 0 7 6 9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M e a s u r e s \ ��������  ���  ������  M _ S I N O L O  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4 1 . 7 0 0 5 8 5 6 8 3 7 1 5 4 & l t ; / L e f t & g t ; & l t ; T a b I n d e x & g t ; 2 9 & l t ; / T a b I n d e x & g t ; & l t ; T o p & g t ; 3 8 7 . 6 0 9 3 9 0 6 0 9 3 9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 1 2 \ C o l u m n s \ O I K _ K L I M A K I O _ P I N 1 2 & l t ; / K e y & g t ; & l t ; / a : K e y & g t ; & l t ; a : V a l u e 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 1 2 \ M e a s u r e s \ ��������  ���  ������  M _ S I N O L O  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& l t ; / K e y & g t ; & l t ; / a : K e y & g t ; & l t ; a : V a l u e   i : t y p e = " D i a g r a m D i s p l a y N o d e V i e w S t a t e " & g t ; & l t ; H e i g h t & g t ; 1 5 1 . 4 2 8 5 7 1 4 2 8 5 7 1 3 3 & l t ; / H e i g h t & g t ; & l t ; I s E x p a n d e d & g t ; t r u e & l t ; / I s E x p a n d e d & g t ; & l t ; L a y e d O u t & g t ; t r u e & l t ; / L a y e d O u t & g t ; & l t ; L e f t & g t ; 3 6 1 6 . 1 6 8 1 1 8 1 5 1 2 4 7 7 & l t ; / L e f t & g t ; & l t ; T a b I n d e x & g t ; 4 2 & l t ; / T a b I n d e x & g t ; & l t ; T o p & g t ; 6 0 0 . 1 5 5 3 4 4 6 5 5 3 4 4 1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6 9 . 5 4 4 7 4 1 5 2 7 8 7 1 3 & l t ; / L e f t & g t ; & l t ; T a b I n d e x & g t ; 6 & l t ; / T a b I n d e x & g t ; & l t ; T o p & g t ; 9 6 . 5 0 6 2 4 3 7 5 6 2 4 3 3 & l t ; / T o p & g t ; & l t ; W i d t h & g t ; 2 0 7 . 2 7 2 7 2 7 2 7 2 7 2 7 0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9 3 . 9 2 8 3 5 7 9 1 1 4 8 8 5 & l t ; / L e f t & g t ; & l t ; T a b I n d e x & g t ; 3 0 & l t ; / T a b I n d e x & g t ; & l t ; T o p & g t ; 3 9 5 . 7 2 0 6 5 4 3 4 5 6 5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 M _ F 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5 4 . 1 7 7 2 5 2 6 2 6 6 6 6 8 & l t ; / L e f t & g t ; & l t ; T a b I n d e x & g t ; 3 1 & l t ; / T a b I n d e x & g t ; & l t ; T o p & g t ; 3 8 9 . 8 5 0 5 2 4 4 7 5 5 2 4 2 5 & l t ; / T o p & g t ; & l t ; W i d t h & g t ; 1 8 4 . 2 8 5 7 1 4 2 8 5 7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 E T O S 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8 5 . 3 0 4 9 8 1 2 8 8 1 1 2 2 & l t ; / L e f t & g t ; & l t ; T a b I n d e x & g t ; 4 3 & l t ; / T a b I n d e x & g t ; & l t ; T o p & g t ; 6 0 5 . 4 0 8 9 6 6 0 3 3 9 6 5 8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2 8 . 9 1 5 3 7 0 8 9 8 5 0 1 4 & l t ; / L e f t & g t ; & l t ; T a b I n d e x & g t ; 4 4 & l t ; / T a b I n d e x & g t ; & l t ; T o p & g t ; 6 0 9 . 3 7 5 4 7 8 6 8 7 9 7 8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 ������\ M e a s u r e s \ ������  ���  ������  S _ M E A S U R E _ I D 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& l t ; / K e y & g t ; & l t ; / a : K e y & g t ; & l t ; a : V a l u e   i : t y p e = " D i a g r a m D i s p l a y N o d e V i e w S t a t e " & g t ; & l t ; H e i g h t & g t ; 1 5 1 . 4 2 8 5 7 1 4 2 8 5 7 1 4 4 & l t ; / H e i g h t & g t ; & l t ; I s E x p a n d e d & g t ; t r u e & l t ; / I s E x p a n d e d & g t ; & l t ; L a y e d O u t & g t ; t r u e & l t ; / L a y e d O u t & g t ; & l t ; L e f t & g t ; 3 9 0 9 . 4 1 5 3 4 7 8 6 4 7 6 4 & l t ; / L e f t & g t ; & l t ; T a b I n d e x & g t ; 7 & l t ; / T a b I n d e x & g t ; & l t ; T o p & g t ; 9 1 . 8 6 9 8 8 0 1 1 9 8 7 9 6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4 1 . 4 6 2 9 6 6 9 1 2 3 8 4 2 & l t ; / L e f t & g t ; & l t ; T a b I n d e x & g t ; 8 & l t ; / T a b I n d e x & g t ; & l t ; T o p & g t ; 9 7 . 8 5 2 2 4 1 5 0 8 4 9 1 0 3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7 . 9 8 6 7 7 6 4 3 6 1 9 3 4 & l t ; / L e f t & g t ; & l t ; T a b I n d e x & g t ; 3 3 & l t ; / T a b I n d e x & g t ; & l t ; T o p & g t ; 3 8 8 . 9 9 5 0 9 8 6 5 1 3 4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8 4 3 9 1 9 2 9 3 3 3 6 5 & l t ; / L e f t & g t ; & l t ; T a b I n d e x & g t ; 1 0 & l t ; / T a b I n d e x & g t ; & l t ; T o p & g t ; 8 4 . 0 4 2 7 1 7 6 9 8 9 6 7 9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0 3 4 3 9 5 4 8 3 8 1 1 7 & l t ; / L e f t & g t ; & l t ; T a b I n d e x & g t ; 4 6 & l t ; / T a b I n d e x & g t ; & l t ; T o p & g t ; 6 1 8 . 9 4 7 4 7 9 6 0 3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2 . 5 5 8 2 0 5 0 0 7 6 2 0 9 & l t ; / L e f t & g t ; & l t ; T a b I n d e x & g t ; 3 4 & l t ; / T a b I n d e x & g t ; & l t ; T o p & g t ; 3 9 8 . 7 0 9 3 8 4 3 6 5 6 3 4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3 . 6 0 5 8 2 4 0 5 5 2 3 9 3 & l t ; / L e f t & g t ; & l t ; T a b I n d e x & g t ; 1 1 & l t ; / T a b I n d e x & g t ; & l t ; T o p & g t ; 9 2 . 3 7 6 0 5 1 0 3 2 3 0 1 3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9 0 8 . 0 8 2 0 1 4 5 3 1 4 3 & l t ; / L e f t & g t ; & l t ; T a b I n d e x & g t ; 4 7 & l t ; / T a b I n d e x & g t ; & l t ; T o p & g t ; 6 2 4 . 8 9 9 8 6 0 5 5 6 1 1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5 5 8 2 0 5 0 0 7 6 2 & l t ; / L e f t & g t ; & l t ; T a b I n d e x & g t ; 3 2 & l t ; / T a b I n d e x & g t ; & l t ; T o p & g t ; 3 8 7 . 3 3 2 7 6 0 9 8 9 0 1 0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M e a s u r e s \ ��������  ���  ������  M _ V A L U E 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6 0 5 8 2 4 0 5 5 2 4 1 1 & l t ; / L e f t & g t ; & l t ; T a b I n d e x & g t ; 4 5 & l t ; / T a b I n d e x & g t ; & l t ; T o p & g t ; 6 1 1 . 4 7 1 2 8 9 1 2 7 5 3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9 . 3 6 7 7 2 8 8 1 7 1 4 3 9 & l t ; / L e f t & g t ; & l t ; T a b I n d e x & g t ; 9 & l t ; / T a b I n d e x & g t ; & l t ; T o p & g t ; 9 0 . 9 9 5 0 9 8 6 5 1 3 4 8 3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9 7 2 . 2 8 5 4 7 7 7 3 4 8 9 8 4 & l t ; / L e f t & g t ; & l t ; T a b I n d e x & g t ; 1 2 & l t ; / T a b I n d e x & g t ; & l t ; T o p & g t ; 1 0 2 . 2 0 2 8 9 0 8 5 9 1 4 1 0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 A M O U N T 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 ��������& l t ; / K e y & g t ; & l t ; / a : K e y & g t ; & l t ; a : V a l u e   i : t y p e = " D i a g r a m D i s p l a y N o d e V i e w S t a t e " & g t ; & l t ; H e i g h t & g t ; 1 7 8 . 3 3 3 3 3 3 3 3 3 3 3 3 3 1 & l t ; / H e i g h t & g t ; & l t ; I s E x p a n d e d & g t ; t r u e & l t ; / I s E x p a n d e d & g t ; & l t ; L a y e d O u t & g t ; t r u e & l t ; / L a y e d O u t & g t ; & l t ; L e f t & g t ; 5 6 0 6 . 4 5 0 5 9 6 4 6 7 4 6 3 6 & l t ; / L e f t & g t ; & l t ; T a b I n d e x & g t ; 1 3 & l t ; / T a b I n d e x & g t ; & l t ; T o p & g t ; 1 4 3 . 4 3 0 9 9 6 0 8 7 2 4 4 0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 �����������& l t ; / K e y & g t ; & l t ; / a : K e y & g t ; & l t ; a : V a l u e   i : t y p e = " D i a g r a m D i s p l a y N o d e V i e w S t a t e " & g t ; & l t ; H e i g h t & g t ; 2 2 0 . 9 0 9 0 9 0 9 0 9 0 9 1 & l t ; / H e i g h t & g t ; & l t ; I s E x p a n d e d & g t ; t r u e & l t ; / I s E x p a n d e d & g t ; & l t ; L a y e d O u t & g t ; t r u e & l t ; / L a y e d O u t & g t ; & l t ; L e f t & g t ; 2 1 9 . 1 0 3 6 5 9 5 5 3 0 7 7 8 2 & l t ; / L e f t & g t ; & l t ; T a b I n d e x & g t ; 1 5 & l t ; / T a b I n d e x & g t ; & l t ; T o p & g t ; 3 9 5 . 0 3 3 6 7 9 8 6 1 8 0 4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 ������������& l t ; / K e y & g t ; & l t ; / a : K e y & g t ; & l t ; a : V a l u e   i : t y p e = " D i a g r a m D i s p l a y N o d e V i e w S t a t e " & g t ; & l t ; H e i g h t & g t ; 2 1 9 . 0 9 0 9 0 9 0 9 0 9 0 9 2 4 & l t ; / H e i g h t & g t ; & l t ; I s E x p a n d e d & g t ; t r u e & l t ; / I s E x p a n d e d & g t ; & l t ; L a y e d O u t & g t ; t r u e & l t ; / L a y e d O u t & g t ; & l t ; L e f t & g t ; 4 4 1 . 2 5 5 1 7 4 7 0 4 5 9 2 4 9 & l t ; / L e f t & g t ; & l t ; T a b I n d e x & g t ; 1 6 & l t ; / T a b I n d e x & g t ; & l t ; T o p & g t ; 4 0 0 . 3 6 7 0 1 3 1 9 5 1 3 7 1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6 6 1 . 6 4 9 1 1 4 0 9 8 5 3 2 2 1 & l t ; / L e f t & g t ; & l t ; T a b I n d e x & g t ; 1 7 & l t ; / T a b I n d e x & g t ; & l t ; T o p & g t ; 4 0 6 . 5 1 8 5 2 8 3 4 6 6 5 2 4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8 9 8 . 0 1 2 7 5 0 4 6 2 1 6 8 5 8 & l t ; / L e f t & g t ; & l t ; T a b I n d e x & g t ; 1 8 & l t ; / T a b I n d e x & g t ; & l t ; T o p & g t ; 4 1 1 . 9 7 3 0 7 3 8 0 1 1 9 7 9 3 & l t ; / T o p & g t ; & l t ; W i d t h & g t ; 2 6 5 . 4 5 4 5 4 5 4 5 4 5 4 5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1 8 8 . 1 8 1 8 1 8 1 8 1 8 1 8 1 3 & l t ; / H e i g h t & g t ; & l t ; I s E x p a n d e d & g t ; t r u e & l t ; / I s E x p a n d e d & g t ; & l t ; L a y e d O u t & g t ; t r u e & l t ; / L a y e d O u t & g t ; & l t ; L e f t & g t ; 1 1 9 8 . 6 1 8 8 1 1 0 6 8 2 2 8 8 & l t ; / L e f t & g t ; & l t ; T a b I n d e x & g t ; 1 9 & l t ; / T a b I n d e x & g t ; & l t ; T o p & g t ; 4 2 1 . 0 6 3 9 8 2 8 9 2 1 0 7 0 5 & l t ; / T o p & g t ; & l t ; W i d t h & g t ; 1 9 9 . 8 4 8 4 8 4 8 4 8 4 8 4 7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2 8 . 9 2 1 8 4 1 3 7 1 2 5 7 2 & l t ; / L e f t & g t ; & l t ; T a b I n d e x & g t ; 2 0 & l t ; / T a b I n d e x & g t ; & l t ; T o p & g t ; 4 2 5 . 6 0 9 4 3 7 4 3 7 5 6 1 3 8 & l t ; / T o p & g t ; & l t ; W i d t h & g t ; 1 9 1 . 6 6 6 6 6 6 6 6 6 6 6 6 5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9 . 0 9 0 9 0 9 0 9 0 9 0 9 & l t ; / H e i g h t & g t ; & l t ; I s E x p a n d e d & g t ; t r u e & l t ; / I s E x p a n d e d & g t ; & l t ; L a y e d O u t & g t ; t r u e & l t ; / L a y e d O u t & g t ; & l t ; L e f t & g t ; 1 6 7 0 . 9 2 1 8 4 1 3 7 1 2 5 7 9 & l t ; / L e f t & g t ; & l t ; T a b I n d e x & g t ; 2 1 & l t ; / T a b I n d e x & g t ; & l t ; T o p & g t ; 4 2 5 . 7 9 1 2 5 5 6 1 9 3 7 9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 �������\ C o l u m n s \ S _ K L I M A K I O _ I D & l t ; / K e y & g t ; & l t ; / a : K e y & g t ; & l t ; a : V a l u e 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 ( 1 0 6 , 3 9 2 , 6 3 6 3 6 3 6 3 6 3 6 4 ) .   ������  ������  2 :   ( 3 4 2 , 3 6 3 6 3 6 3 6 3 6 3 7 , 7 2 , 5 ) 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6 & l t ; / b : _ x & g t ; & l t ; b : _ y & g t ; 3 9 2 . 6 3 6 3 6 3 6 3 6 3 6 3 5 1 & l t ; / b : _ y & g t ; & l t ; / b : P o i n t & g t ; & l t ; b : P o i n t & g t ; & l t ; b : _ x & g t ; 1 0 6 & l t ; / b : _ x & g t ; & l t ; b : _ y & g t ; 2 7 8 . 9 0 9 0 9 1 & l t ; / b : _ y & g t ; & l t ; / b : P o i n t & g t ; & l t ; b : P o i n t & g t ; & l t ; b : _ x & g t ; 1 0 8 & l t ; / b : _ x & g t ; & l t ; b : _ y & g t ; 2 7 6 . 9 0 9 0 9 1 & l t ; / b : _ y & g t ; & l t ; / b : P o i n t & g t ; & l t ; b : P o i n t & g t ; & l t ; b : _ x & g t ; 2 7 0 . 0 7 1 4 2 8 9 9 5 5 0 0 0 7 & l t ; / b : _ x & g t ; & l t ; b : _ y & g t ; 2 7 6 . 9 0 9 0 9 1 & l t ; / b : _ y & g t ; & l t ; / b : P o i n t & g t ; & l t ; b : P o i n t & g t ; & l t ; b : _ x & g t ; 2 7 2 . 0 7 1 4 2 8 9 9 5 5 0 0 0 7 & l t ; / b : _ x & g t ; & l t ; b : _ y & g t ; 2 7 4 . 9 0 9 0 9 1 & l t ; / b : _ y & g t ; & l t ; / b : P o i n t & g t ; & l t ; b : P o i n t & g t ; & l t ; b : _ x & g t ; 2 7 2 . 0 7 1 4 2 8 9 9 5 5 0 0 0 7 & l t ; / b : _ x & g t ; & l t ; b : _ y & g t ; 7 4 . 5 & l t ; / b : _ y & g t ; & l t ; / b : P o i n t & g t ; & l t ; b : P o i n t & g t ; & l t ; b : _ x & g t ; 2 7 4 . 0 7 1 4 2 8 9 9 5 5 0 0 0 7 & l t ; / b : _ x & g t ; & l t ; b : _ y & g t ; 7 2 . 5 & l t ; / b : _ y & g t ; & l t ; / b : P o i n t & g t ; & l t ; b : P o i n t & g t ; & l t ; b : _ x & g t ; 3 4 2 . 3 6 3 6 3 6 3 6 3 6 3 6 6 6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6 & l t ; / b : _ x & g t ; & l t ; b : _ y & g t ; 4 0 0 . 6 3 6 3 6 3 6 3 6 3 6 3 5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6 & l t ; / b : _ x & g t ; & l t ; b : _ y & g t ; 7 2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 ( 9 4 , 3 9 2 , 6 3 6 3 6 3 6 3 6 3 6 4 ) .   ������  ������  2 :   ( 1 2 6 , 2 8 5 7 1 4 , 2 2 9 , 3 6 3 6 3 6 3 6 3 6 3 6 ) 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4 & l t ; / b : _ x & g t ; & l t ; b : _ y & g t ; 3 9 2 . 6 3 6 3 6 3 6 3 6 3 6 3 5 7 & l t ; / b : _ y & g t ; & l t ; / b : P o i n t & g t ; & l t ; b : P o i n t & g t ; & l t ; b : _ x & g t ; 9 4 & l t ; / b : _ x & g t ; & l t ; b : _ y & g t ; 2 7 3 . 9 0 9 0 9 1 & l t ; / b : _ y & g t ; & l t ; / b : P o i n t & g t ; & l t ; b : P o i n t & g t ; & l t ; b : _ x & g t ; 9 6 & l t ; / b : _ x & g t ; & l t ; b : _ y & g t ; 2 7 1 . 9 0 9 0 9 1 & l t ; / b : _ y & g t ; & l t ; / b : P o i n t & g t ; & l t ; b : P o i n t & g t ; & l t ; b : _ x & g t ; 1 2 4 . 2 8 5 7 1 4 & l t ; / b : _ x & g t ; & l t ; b : _ y & g t ; 2 7 1 . 9 0 9 0 9 1 & l t ; / b : _ y & g t ; & l t ; / b : P o i n t & g t ; & l t ; b : P o i n t & g t ; & l t ; b : _ x & g t ; 1 2 6 . 2 8 5 7 1 4 & l t ; / b : _ x & g t ; & l t ; b : _ y & g t ; 2 6 9 . 9 0 9 0 9 1 & l t ; / b : _ y & g t ; & l t ; / b : P o i n t & g t ; & l t ; b : P o i n t & g t ; & l t ; b : _ x & g t ; 1 2 6 . 2 8 5 7 1 4 & l t ; / b : _ x & g t ; & l t ; b : _ y & g t ; 2 2 9 . 3 6 3 6 3 6 3 6 3 6 3 6 3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& l t ; / b : _ x & g t ; & l t ; b : _ y & g t ; 4 0 0 . 6 3 6 3 6 3 6 3 6 3 6 3 5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2 8 5 7 1 4 & l t ; / b : _ x & g t ; & l t ; b : _ y & g t ; 2 2 1 . 3 6 3 6 3 6 3 6 3 6 3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 ( 2 9 1 7 , 7 4 8 1 8 1 , 3 9 3 , 1 5 9 0 9 0 9 0 9 0 9 1 ) .   ������  ������  2 :   ( 2 8 3 7 , 8 7 3 9 8 4 , 2 7 1 , 2 7 2 7 2 7 2 7 2 7 2 7 ) 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1 7 . 7 4 8 1 8 1 & l t ; / b : _ x & g t ; & l t ; b : _ y & g t ; 3 9 3 . 1 5 9 0 9 0 9 0 9 0 9 0 7 6 & l t ; / b : _ y & g t ; & l t ; / b : P o i n t & g t ; & l t ; b : P o i n t & g t ; & l t ; b : _ x & g t ; 2 9 1 7 . 7 4 8 1 8 1 & l t ; / b : _ x & g t ; & l t ; b : _ y & g t ; 3 3 4 . 2 1 5 9 0 9 & l t ; / b : _ y & g t ; & l t ; / b : P o i n t & g t ; & l t ; b : P o i n t & g t ; & l t ; b : _ x & g t ; 2 9 1 5 . 7 4 8 1 8 1 & l t ; / b : _ x & g t ; & l t ; b : _ y & g t ; 3 3 2 . 2 1 5 9 0 9 & l t ; / b : _ y & g t ; & l t ; / b : P o i n t & g t ; & l t ; b : P o i n t & g t ; & l t ; b : _ x & g t ; 2 8 3 9 . 8 7 3 9 8 4 & l t ; / b : _ x & g t ; & l t ; b : _ y & g t ; 3 3 2 . 2 1 5 9 0 9 & l t ; / b : _ y & g t ; & l t ; / b : P o i n t & g t ; & l t ; b : P o i n t & g t ; & l t ; b : _ x & g t ; 2 8 3 7 . 8 7 3 9 8 4 & l t ; / b : _ x & g t ; & l t ; b : _ y & g t ; 3 3 0 . 2 1 5 9 0 9 & l t ; / b : _ y & g t ; & l t ; / b : P o i n t & g t ; & l t ; b : P o i n t & g t ; & l t ; b : _ x & g t ; 2 8 3 7 . 8 7 3 9 8 4 & l t ; / b : _ x & g t ; & l t ; b : _ y & g t ; 2 7 1 . 2 7 2 7 2 7 2 7 2 7 2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1 7 . 7 4 8 1 8 1 & l t ; / b : _ x & g t ; & l t ; b : _ y & g t ; 4 0 1 . 1 5 9 0 9 0 9 0 9 0 9 0 7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8 3 7 . 8 7 3 9 8 4 & l t ; / b : _ x & g t ; & l t ; b : _ y & g t ; 2 6 3 . 2 7 2 7 2 7 2 7 2 7 2 7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 ( 3 1 9 6 , 3 1 0 9 7 5 , 3 9 5 , 3 4 0 9 0 9 0 9 0 9 0 9 ) .   ������  ������  2 :   ( 3 1 4 5 , 5 9 0 6 9 6 , 2 5 6 , 8 8 6 3 6 3 6 3 6 3 6 4 ) 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6 . 3 1 0 9 7 5 & l t ; / b : _ x & g t ; & l t ; b : _ y & g t ; 3 9 5 . 3 4 0 9 0 9 0 9 0 9 0 9 2 4 & l t ; / b : _ y & g t ; & l t ; / b : P o i n t & g t ; & l t ; b : P o i n t & g t ; & l t ; b : _ x & g t ; 3 1 9 6 . 3 1 0 9 7 5 & l t ; / b : _ x & g t ; & l t ; b : _ y & g t ; 3 2 8 . 1 1 3 6 3 6 & l t ; / b : _ y & g t ; & l t ; / b : P o i n t & g t ; & l t ; b : P o i n t & g t ; & l t ; b : _ x & g t ; 3 1 9 4 . 3 1 0 9 7 5 & l t ; / b : _ x & g t ; & l t ; b : _ y & g t ; 3 2 6 . 1 1 3 6 3 6 & l t ; / b : _ y & g t ; & l t ; / b : P o i n t & g t ; & l t ; b : P o i n t & g t ; & l t ; b : _ x & g t ; 3 1 4 7 . 5 9 0 6 9 6 & l t ; / b : _ x & g t ; & l t ; b : _ y & g t ; 3 2 6 . 1 1 3 6 3 6 & l t ; / b : _ y & g t ; & l t ; / b : P o i n t & g t ; & l t ; b : P o i n t & g t ; & l t ; b : _ x & g t ; 3 1 4 5 . 5 9 0 6 9 6 & l t ; / b : _ x & g t ; & l t ; b : _ y & g t ; 3 2 4 . 1 1 3 6 3 6 & l t ; / b : _ y & g t ; & l t ; / b : P o i n t & g t ; & l t ; b : P o i n t & g t ; & l t ; b : _ x & g t ; 3 1 4 5 . 5 9 0 6 9 6 & l t ; / b : _ x & g t ; & l t ; b : _ y & g t ; 2 5 6 . 8 8 6 3 6 3 6 3 6 3 6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6 . 3 1 0 9 7 5 & l t ; / b : _ x & g t ; & l t ; b : _ y & g t ; 4 0 3 . 3 4 0 9 0 9 0 9 0 9 0 9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4 5 . 5 9 0 6 9 6 & l t ; / b : _ x & g t ; & l t ; b : _ y & g t ; 2 4 8 . 8 8 6 3 6 3 6 3 6 3 6 3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 ( 3 4 7 9 , 4 1 2 5 8 , 3 9 7 , 7 0 4 5 4 5 4 5 4 5 4 6 ) .   ������  ������  2 :   ( 3 4 5 0 , 6 8 1 6 0 5 , 2 5 7 , 7 6 3 3 6 8 9 8 3 9 5 7 ) 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4 7 9 . 4 1 2 5 8 & l t ; / b : _ x & g t ; & l t ; b : _ y & g t ; 3 9 7 . 7 0 4 5 4 5 4 5 4 5 4 5 5 & l t ; / b : _ y & g t ; & l t ; / b : P o i n t & g t ; & l t ; b : P o i n t & g t ; & l t ; b : _ x & g t ; 3 4 7 9 . 4 1 2 5 8 & l t ; / b : _ x & g t ; & l t ; b : _ y & g t ; 3 2 9 . 7 3 3 9 5 7 & l t ; / b : _ y & g t ; & l t ; / b : P o i n t & g t ; & l t ; b : P o i n t & g t ; & l t ; b : _ x & g t ; 3 4 7 7 . 4 1 2 5 8 & l t ; / b : _ x & g t ; & l t ; b : _ y & g t ; 3 2 7 . 7 3 3 9 5 7 & l t ; / b : _ y & g t ; & l t ; / b : P o i n t & g t ; & l t ; b : P o i n t & g t ; & l t ; b : _ x & g t ; 3 4 5 2 . 6 8 1 6 0 5 & l t ; / b : _ x & g t ; & l t ; b : _ y & g t ; 3 2 7 . 7 3 3 9 5 7 & l t ; / b : _ y & g t ; & l t ; / b : P o i n t & g t ; & l t ; b : P o i n t & g t ; & l t ; b : _ x & g t ; 3 4 5 0 . 6 8 1 6 0 5 & l t ; / b : _ x & g t ; & l t ; b : _ y & g t ; 3 2 5 . 7 3 3 9 5 7 & l t ; / b : _ y & g t ; & l t ; / b : P o i n t & g t ; & l t ; b : P o i n t & g t ; & l t ; b : _ x & g t ; 3 4 5 0 . 6 8 1 6 0 5 & l t ; / b : _ x & g t ; & l t ; b : _ y & g t ; 2 5 7 . 7 6 3 3 6 8 9 8 3 9 5 7 2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7 9 . 4 1 2 5 8 & l t ; / b : _ x & g t ; & l t ; b : _ y & g t ; 4 0 5 . 7 0 4 5 4 5 4 5 4 5 4 5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5 0 . 6 8 1 6 0 5 & l t ; / b : _ x & g t ; & l t ; b : _ y & g t ; 2 4 9 . 7 6 3 3 6 8 9 8 3 9 5 7 2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 ( 5 1 7 8 , 0 2 9 5 9 0 0 1 2 7 2 , 5 0 0 , 9 2 0 9 9 6 ) .   ������  ������  2 :   ( 6 4 9 , 6 8 8 3 1 1 6 8 8 3 1 2 , 7 9 8 , 9 5 4 5 4 5 ) 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1 7 8 . 0 2 9 5 9 0 0 1 2 7 1 9 4 & l t ; / b : _ x & g t ; & l t ; b : _ y & g t ; 5 0 0 . 9 2 0 9 9 6 & l t ; / b : _ y & g t ; & l t ; / b : P o i n t & g t ; & l t ; b : P o i n t & g t ; & l t ; b : _ x & g t ; 5 1 1 4 . 0 5 8 2 0 4 9 9 5 5 & l t ; / b : _ x & g t ; & l t ; b : _ y & g t ; 5 0 0 . 9 2 0 9 9 6 & l t ; / b : _ y & g t ; & l t ; / b : P o i n t & g t ; & l t ; b : P o i n t & g t ; & l t ; b : _ x & g t ; 5 1 1 2 . 0 5 8 2 0 4 9 9 5 5 & l t ; / b : _ x & g t ; & l t ; b : _ y & g t ; 5 0 2 . 9 2 0 9 9 6 & l t ; / b : _ y & g t ; & l t ; / b : P o i n t & g t ; & l t ; b : P o i n t & g t ; & l t ; b : _ x & g t ; 5 1 1 2 . 0 5 8 2 0 4 9 9 5 5 & l t ; / b : _ x & g t ; & l t ; b : _ y & g t ; 5 6 6 . 2 0 9 3 8 4 & l t ; / b : _ y & g t ; & l t ; / b : P o i n t & g t ; & l t ; b : P o i n t & g t ; & l t ; b : _ x & g t ; 5 1 1 0 . 0 5 8 2 0 4 9 9 5 5 & l t ; / b : _ x & g t ; & l t ; b : _ y & g t ; 5 6 8 . 2 0 9 3 8 4 & l t ; / b : _ y & g t ; & l t ; / b : P o i n t & g t ; & l t ; b : P o i n t & g t ; & l t ; b : _ x & g t ; 3 5 9 9 . 7 9 0 3 4 9 0 0 3 3 7 7 7 & l t ; / b : _ x & g t ; & l t ; b : _ y & g t ; 5 6 8 . 2 0 9 3 8 4 & l t ; / b : _ y & g t ; & l t ; / b : P o i n t & g t ; & l t ; b : P o i n t & g t ; & l t ; b : _ x & g t ; 3 5 9 7 . 7 9 0 3 4 9 0 0 3 3 7 7 7 & l t ; / b : _ x & g t ; & l t ; b : _ y & g t ; 5 7 0 . 2 0 9 3 8 4 & l t ; / b : _ y & g t ; & l t ; / b : P o i n t & g t ; & l t ; b : P o i n t & g t ; & l t ; b : _ x & g t ; 3 5 9 7 . 7 9 0 3 4 9 0 0 3 3 7 7 7 & l t ; / b : _ x & g t ; & l t ; b : _ y & g t ; 6 6 9 . 9 3 7 9 9 4 & l t ; / b : _ y & g t ; & l t ; / b : P o i n t & g t ; & l t ; b : P o i n t & g t ; & l t ; b : _ x & g t ; 3 5 9 5 . 7 9 0 3 4 9 0 0 3 3 7 7 7 & l t ; / b : _ x & g t ; & l t ; b : _ y & g t ; 6 7 1 . 9 3 7 9 9 4 & l t ; / b : _ y & g t ; & l t ; / b : P o i n t & g t ; & l t ; b : P o i n t & g t ; & l t ; b : _ x & g t ; 7 2 5 . 9 6 7 1 0 5 0 1 4 & l t ; / b : _ x & g t ; & l t ; b : _ y & g t ; 6 7 1 . 9 3 7 9 9 4 & l t ; / b : _ y & g t ; & l t ; / b : P o i n t & g t ; & l t ; b : P o i n t & g t ; & l t ; b : _ x & g t ; 7 2 3 . 9 6 7 1 0 5 0 1 4 & l t ; / b : _ x & g t ; & l t ; b : _ y & g t ; 6 7 3 . 9 3 7 9 9 4 & l t ; / b : _ y & g t ; & l t ; / b : P o i n t & g t ; & l t ; b : P o i n t & g t ; & l t ; b : _ x & g t ; 7 2 3 . 9 6 7 1 0 5 0 1 4 & l t ; / b : _ x & g t ; & l t ; b : _ y & g t ; 7 9 6 . 9 5 4 5 4 5 & l t ; / b : _ y & g t ; & l t ; / b : P o i n t & g t ; & l t ; b : P o i n t & g t ; & l t ; b : _ x & g t ; 7 2 1 . 9 6 7 1 0 5 0 1 4 & l t ; / b : _ x & g t ; & l t ; b : _ y & g t ; 7 9 8 . 9 5 4 5 4 5 & l t ; / b : _ y & g t ; & l t ; / b : P o i n t & g t ; & l t ; b : P o i n t & g t ; & l t ; b : _ x & g t ; 6 4 9 . 6 8 8 3 1 1 6 8 8 3 1 1 7 3 & l t ; / b : _ x & g t ; & l t ; b : _ y & g t ; 7 9 8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1 8 6 . 0 2 9 5 9 0 0 1 2 7 2 & l t ; / b : _ x & g t ; & l t ; b : _ y & g t ; 5 0 0 . 9 2 0 9 9 6 0 0 0 0 0 0 0 6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1 7 3 & l t ; / b : _ x & g t ; & l t ; b : _ y & g t ; 7 9 8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 ( 5 7 0 5 , 4 0 2 5 5 , 3 9 7 , 4 1 7 3 9 5 1 0 4 8 9 4 ) .   ������  ������  2 :   ( 5 7 0 6 , 4 5 0 5 9 6 , 3 2 9 , 7 6 4 3 2 9 4 2 0 5 7 7 ) 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7 0 5 . 4 0 2 5 5 & l t ; / b : _ x & g t ; & l t ; b : _ y & g t ; 3 9 7 . 4 1 7 3 9 5 1 0 4 8 9 4 2 4 & l t ; / b : _ y & g t ; & l t ; / b : P o i n t & g t ; & l t ; b : P o i n t & g t ; & l t ; b : _ x & g t ; 5 7 0 5 . 4 0 2 5 5 & l t ; / b : _ x & g t ; & l t ; b : _ y & g t ; 3 6 5 . 5 9 0 8 6 2 & l t ; / b : _ y & g t ; & l t ; / b : P o i n t & g t ; & l t ; b : P o i n t & g t ; & l t ; b : _ x & g t ; 5 7 0 6 . 4 5 0 5 9 6 & l t ; / b : _ x & g t ; & l t ; b : _ y & g t ; 3 6 1 . 5 9 0 8 6 2 & l t ; / b : _ y & g t ; & l t ; / b : P o i n t & g t ; & l t ; b : P o i n t & g t ; & l t ; b : _ x & g t ; 5 7 0 6 . 4 5 0 5 9 6 & l t ; / b : _ x & g t ; & l t ; b : _ y & g t ; 3 2 9 . 7 6 4 3 2 9 4 2 0 5 7 7 4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5 . 4 0 2 5 5 & l t ; / b : _ x & g t ; & l t ; b : _ y & g t ; 4 0 5 . 4 1 7 3 9 5 1 0 4 8 9 4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6 . 4 5 0 5 9 6 & l t ; / b : _ x & g t ; & l t ; b : _ y & g t ; 3 2 1 . 7 6 4 3 2 9 4 2 0 5 7 7 4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 ( 3 7 4 1 , 7 0 0 5 8 6 , 5 4 5 , 6 0 9 3 9 0 6 0 9 3 9 ) .   ������  ������  2 :   ( 3 7 1 6 , 1 6 8 1 1 8 , 5 9 2 , 1 5 5 3 4 4 6 5 5 3 4 4 ) 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5 4 5 . 6 0 9 3 9 0 6 0 9 3 9 0 1 8 & l t ; / b : _ y & g t ; & l t ; / b : P o i n t & g t ; & l t ; b : P o i n t & g t ; & l t ; b : _ x & g t ; 3 7 4 1 . 7 0 0 5 8 6 & l t ; / b : _ x & g t ; & l t ; b : _ y & g t ; 5 7 1 . 2 0 9 3 8 4 & l t ; / b : _ y & g t ; & l t ; / b : P o i n t & g t ; & l t ; b : P o i n t & g t ; & l t ; b : _ x & g t ; 3 7 3 9 . 7 0 0 5 8 6 & l t ; / b : _ x & g t ; & l t ; b : _ y & g t ; 5 7 3 . 2 0 9 3 8 4 & l t ; / b : _ y & g t ; & l t ; / b : P o i n t & g t ; & l t ; b : P o i n t & g t ; & l t ; b : _ x & g t ; 3 7 1 8 . 1 6 8 1 1 8 & l t ; / b : _ x & g t ; & l t ; b : _ y & g t ; 5 7 3 . 2 0 9 3 8 4 & l t ; / b : _ y & g t ; & l t ; / b : P o i n t & g t ; & l t ; b : P o i n t & g t ; & l t ; b : _ x & g t ; 3 7 1 6 . 1 6 8 1 1 8 & l t ; / b : _ x & g t ; & l t ; b : _ y & g t ; 5 7 5 . 2 0 9 3 8 4 & l t ; / b : _ y & g t ; & l t ; / b : P o i n t & g t ; & l t ; b : P o i n t & g t ; & l t ; b : _ x & g t ; 3 7 1 6 . 1 6 8 1 1 8 0 0 0 0 0 0 5 & l t ; / b : _ x & g t ; & l t ; b : _ y & g t ; 5 9 2 . 1 5 5 3 4 4 6 5 5 3 4 4 1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5 3 7 . 6 0 9 3 9 0 6 0 9 3 9 0 1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1 6 . 1 6 8 1 1 8 & l t ; / b : _ x & g t ; & l t ; b : _ y & g t ; 6 0 0 . 1 5 5 3 4 4 6 5 5 3 4 4 1 5 & l t ; / b : _ y & g t ; & l t ; / L o c a t i o n & g t ; & l t ; S h a p e R o t a t e A n g l e & g t ; 2 7 0 . 0 0 0 0 0 0 0 0 0 0 0 3 2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 ( 3 7 4 1 , 7 0 0 5 8 6 , 3 7 9 , 6 0 9 3 9 0 6 0 9 3 9 ) .   ������  ������  2 :   ( 3 7 7 3 , 1 8 1 1 0 5 , 2 5 4 , 5 0 6 2 4 3 7 5 6 2 4 3 ) 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3 7 9 . 6 0 9 3 9 0 6 0 9 3 9 0 1 8 & l t ; / b : _ y & g t ; & l t ; / b : P o i n t & g t ; & l t ; b : P o i n t & g t ; & l t ; b : _ x & g t ; 3 7 4 1 . 7 0 0 5 8 6 & l t ; / b : _ x & g t ; & l t ; b : _ y & g t ; 3 1 9 . 0 5 7 8 1 8 & l t ; / b : _ y & g t ; & l t ; / b : P o i n t & g t ; & l t ; b : P o i n t & g t ; & l t ; b : _ x & g t ; 3 7 4 3 . 7 0 0 5 8 6 & l t ; / b : _ x & g t ; & l t ; b : _ y & g t ; 3 1 7 . 0 5 7 8 1 8 & l t ; / b : _ y & g t ; & l t ; / b : P o i n t & g t ; & l t ; b : P o i n t & g t ; & l t ; b : _ x & g t ; 3 7 7 1 . 1 8 1 1 0 5 & l t ; / b : _ x & g t ; & l t ; b : _ y & g t ; 3 1 7 . 0 5 7 8 1 8 & l t ; / b : _ y & g t ; & l t ; / b : P o i n t & g t ; & l t ; b : P o i n t & g t ; & l t ; b : _ x & g t ; 3 7 7 3 . 1 8 1 1 0 5 & l t ; / b : _ x & g t ; & l t ; b : _ y & g t ; 3 1 5 . 0 5 7 8 1 8 & l t ; / b : _ y & g t ; & l t ; / b : P o i n t & g t ; & l t ; b : P o i n t & g t ; & l t ; b : _ x & g t ; 3 7 7 3 . 1 8 1 1 0 5 & l t ; / b : _ x & g t ; & l t ; b : _ y & g t ; 2 5 4 . 5 0 6 2 4 3 7 5 6 2 4 3 3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3 8 7 . 6 0 9 3 9 0 6 0 9 3 9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7 3 . 1 8 1 1 0 5 & l t ; / b : _ x & g t ; & l t ; b : _ y & g t ; 2 4 6 . 5 0 6 2 4 3 7 5 6 2 4 3 3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 ( 3 9 9 3 , 9 2 8 3 5 8 , 5 5 3 , 7 2 0 6 5 4 3 4 5 6 5 4 ) .   ������  ������  2 :   ( 3 9 8 5 , 3 0 4 9 8 1 , 5 9 7 , 4 0 8 9 6 6 0 3 3 9 6 6 ) 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5 5 3 . 7 2 0 6 5 4 3 4 5 6 5 4 & l t ; / b : _ y & g t ; & l t ; / b : P o i n t & g t ; & l t ; b : P o i n t & g t ; & l t ; b : _ x & g t ; 3 9 9 3 . 9 2 8 3 5 8 & l t ; / b : _ x & g t ; & l t ; b : _ y & g t ; 5 7 3 . 5 6 4 8 1 & l t ; / b : _ y & g t ; & l t ; / b : P o i n t & g t ; & l t ; b : P o i n t & g t ; & l t ; b : _ x & g t ; 3 9 9 1 . 9 2 8 3 5 8 & l t ; / b : _ x & g t ; & l t ; b : _ y & g t ; 5 7 5 . 5 6 4 8 1 & l t ; / b : _ y & g t ; & l t ; / b : P o i n t & g t ; & l t ; b : P o i n t & g t ; & l t ; b : _ x & g t ; 3 9 8 7 . 3 0 4 9 8 1 & l t ; / b : _ x & g t ; & l t ; b : _ y & g t ; 5 7 5 . 5 6 4 8 1 & l t ; / b : _ y & g t ; & l t ; / b : P o i n t & g t ; & l t ; b : P o i n t & g t ; & l t ; b : _ x & g t ; 3 9 8 5 . 3 0 4 9 8 1 & l t ; / b : _ x & g t ; & l t ; b : _ y & g t ; 5 7 7 . 5 6 4 8 1 & l t ; / b : _ y & g t ; & l t ; / b : P o i n t & g t ; & l t ; b : P o i n t & g t ; & l t ; b : _ x & g t ; 3 9 8 5 . 3 0 4 9 8 1 & l t ; / b : _ x & g t ; & l t ; b : _ y & g t ; 5 9 7 . 4 0 8 9 6 6 0 3 3 9 6 5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5 4 5 . 7 2 0 6 5 4 3 4 5 6 5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8 5 . 3 0 4 9 8 1 & l t ; / b : _ x & g t ; & l t ; b : _ y & g t ; 6 0 5 . 4 0 8 9 6 6 0 3 3 9 6 5 8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 ( 3 9 9 3 , 9 2 8 3 5 8 , 3 8 7 , 7 2 0 6 5 4 3 4 5 6 5 4 ) .   ������  ������  2 :   ( 4 0 0 9 , 4 1 5 3 4 8 , 2 5 1 , 2 9 8 4 5 1 5 4 8 4 5 1 ) 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3 8 7 . 7 2 0 6 5 4 3 4 5 6 5 4 & l t ; / b : _ y & g t ; & l t ; / b : P o i n t & g t ; & l t ; b : P o i n t & g t ; & l t ; b : _ x & g t ; 3 9 9 3 . 9 2 8 3 5 8 & l t ; / b : _ x & g t ; & l t ; b : _ y & g t ; 3 2 1 . 5 0 9 5 5 3 & l t ; / b : _ y & g t ; & l t ; / b : P o i n t & g t ; & l t ; b : P o i n t & g t ; & l t ; b : _ x & g t ; 3 9 9 5 . 9 2 8 3 5 8 & l t ; / b : _ x & g t ; & l t ; b : _ y & g t ; 3 1 9 . 5 0 9 5 5 3 & l t ; / b : _ y & g t ; & l t ; / b : P o i n t & g t ; & l t ; b : P o i n t & g t ; & l t ; b : _ x & g t ; 4 0 0 7 . 4 1 5 3 4 8 & l t ; / b : _ x & g t ; & l t ; b : _ y & g t ; 3 1 9 . 5 0 9 5 5 3 & l t ; / b : _ y & g t ; & l t ; / b : P o i n t & g t ; & l t ; b : P o i n t & g t ; & l t ; b : _ x & g t ; 4 0 0 9 . 4 1 5 3 4 8 & l t ; / b : _ x & g t ; & l t ; b : _ y & g t ; 3 1 7 . 5 0 9 5 5 3 & l t ; / b : _ y & g t ; & l t ; / b : P o i n t & g t ; & l t ; b : P o i n t & g t ; & l t ; b : _ x & g t ; 4 0 0 9 . 4 1 5 3 4 8 0 0 0 0 0 0 4 & l t ; / b : _ x & g t ; & l t ; b : _ y & g t ; 2 5 1 . 2 9 8 4 5 1 5 4 8 4 5 1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3 9 5 . 7 2 0 6 5 4 3 4 5 6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0 0 9 . 4 1 5 3 4 8 & l t ; / b : _ x & g t ; & l t ; b : _ y & g t ; 2 4 3 . 2 9 8 4 5 1 5 4 8 4 5 1 1 1 & l t ; / b : _ y & g t ; & l t ; / L o c a t i o n & g t ; & l t ; S h a p e R o t a t e A n g l e & g t ; 8 9 . 9 9 9 9 9 9 9 9 9 9 9 6 7 4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 ( 4 2 4 6 , 3 2 0 1 1 , 5 4 7 , 8 5 0 5 2 4 4 7 5 5 2 4 ) .   ������  ������  2 :   ( 4 2 2 8 , 9 1 5 3 7 1 , 6 0 1 , 3 7 5 4 7 8 6 8 7 9 7 9 ) 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6 . 3 2 0 1 1 & l t ; / b : _ x & g t ; & l t ; b : _ y & g t ; 5 4 7 . 8 5 0 5 2 4 4 7 5 5 2 4 2 5 & l t ; / b : _ y & g t ; & l t ; / b : P o i n t & g t ; & l t ; b : P o i n t & g t ; & l t ; b : _ x & g t ; 4 2 4 6 . 3 2 0 1 1 & l t ; / b : _ x & g t ; & l t ; b : _ y & g t ; 5 7 2 . 6 1 3 0 0 2 & l t ; / b : _ y & g t ; & l t ; / b : P o i n t & g t ; & l t ; b : P o i n t & g t ; & l t ; b : _ x & g t ; 4 2 4 4 . 3 2 0 1 1 & l t ; / b : _ x & g t ; & l t ; b : _ y & g t ; 5 7 4 . 6 1 3 0 0 2 & l t ; / b : _ y & g t ; & l t ; / b : P o i n t & g t ; & l t ; b : P o i n t & g t ; & l t ; b : _ x & g t ; 4 2 3 0 . 9 1 5 3 7 1 & l t ; / b : _ x & g t ; & l t ; b : _ y & g t ; 5 7 4 . 6 1 3 0 0 2 & l t ; / b : _ y & g t ; & l t ; / b : P o i n t & g t ; & l t ; b : P o i n t & g t ; & l t ; b : _ x & g t ; 4 2 2 8 . 9 1 5 3 7 1 & l t ; / b : _ x & g t ; & l t ; b : _ y & g t ; 5 7 6 . 6 1 3 0 0 2 & l t ; / b : _ y & g t ; & l t ; / b : P o i n t & g t ; & l t ; b : P o i n t & g t ; & l t ; b : _ x & g t ; 4 2 2 8 . 9 1 5 3 7 1 & l t ; / b : _ x & g t ; & l t ; b : _ y & g t ; 6 0 1 . 3 7 5 4 7 8 6 8 7 9 7 8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6 . 3 2 0 1 1 & l t ; / b : _ x & g t ; & l t ; b : _ y & g t ; 5 3 9 . 8 5 0 5 2 4 4 7 5 5 2 4 2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8 . 9 1 5 3 7 1 & l t ; / b : _ x & g t ; & l t ; b : _ y & g t ; 6 0 9 . 3 7 5 4 7 8 6 8 7 9 7 8 6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 ( 4 2 4 8 , 1 4 1 5 3 8 , 3 8 1 , 8 5 0 5 2 4 4 7 5 5 2 4 ) .   ������  ������  2 :   ( 4 2 3 9 , 6 4 1 5 3 8 , 2 5 5 , 8 5 2 2 4 1 5 0 8 4 9 1 ) 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8 . 1 4 1 5 3 8 & l t ; / b : _ x & g t ; & l t ; b : _ y & g t ; 3 8 1 . 8 5 0 5 2 4 4 7 5 5 2 4 2 5 & l t ; / b : _ y & g t ; & l t ; / b : P o i n t & g t ; & l t ; b : P o i n t & g t ; & l t ; b : _ x & g t ; 4 2 4 8 . 1 4 1 5 3 8 & l t ; / b : _ x & g t ; & l t ; b : _ y & g t ; 3 2 0 . 8 5 1 3 8 3 & l t ; / b : _ y & g t ; & l t ; / b : P o i n t & g t ; & l t ; b : P o i n t & g t ; & l t ; b : _ x & g t ; 4 2 4 6 . 1 4 1 5 3 8 & l t ; / b : _ x & g t ; & l t ; b : _ y & g t ; 3 1 8 . 8 5 1 3 8 3 & l t ; / b : _ y & g t ; & l t ; / b : P o i n t & g t ; & l t ; b : P o i n t & g t ; & l t ; b : _ x & g t ; 4 2 4 1 . 6 4 1 5 3 8 & l t ; / b : _ x & g t ; & l t ; b : _ y & g t ; 3 1 8 . 8 5 1 3 8 3 & l t ; / b : _ y & g t ; & l t ; / b : P o i n t & g t ; & l t ; b : P o i n t & g t ; & l t ; b : _ x & g t ; 4 2 3 9 . 6 4 1 5 3 8 & l t ; / b : _ x & g t ; & l t ; b : _ y & g t ; 3 1 6 . 8 5 1 3 8 3 & l t ; / b : _ y & g t ; & l t ; / b : P o i n t & g t ; & l t ; b : P o i n t & g t ; & l t ; b : _ x & g t ; 4 2 3 9 . 6 4 1 5 3 8 & l t ; / b : _ x & g t ; & l t ; b : _ y & g t ; 2 5 5 . 8 5 2 2 4 1 5 0 8 4 9 1 0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8 . 1 4 1 5 3 8 & l t ; / b : _ x & g t ; & l t ; b : _ y & g t ; 3 8 9 . 8 5 0 5 2 4 4 7 5 5 2 4 2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3 9 . 6 4 1 5 3 8 & l t ; / b : _ x & g t ; & l t ; b : _ y & g t ; 2 4 7 . 8 5 2 2 4 1 5 0 8 4 9 1 0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 ( 4 7 4 9 , 1 6 5 3 4 8 , 3 8 0 , 9 9 5 0 9 8 6 5 1 3 4 9 ) .   ������  ������  2 :   ( 4 7 4 0 , 6 6 5 3 4 8 , 2 4 2 , 0 4 2 7 1 7 6 9 8 9 6 8 ) 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9 . 1 6 5 3 4 8 & l t ; / b : _ x & g t ; & l t ; b : _ y & g t ; 3 8 0 . 9 9 5 0 9 8 6 5 1 3 4 8 6 & l t ; / b : _ y & g t ; & l t ; / b : P o i n t & g t ; & l t ; b : P o i n t & g t ; & l t ; b : _ x & g t ; 4 7 4 9 . 1 6 5 3 4 8 & l t ; / b : _ x & g t ; & l t ; b : _ y & g t ; 3 1 3 . 5 1 8 9 0 8 & l t ; / b : _ y & g t ; & l t ; / b : P o i n t & g t ; & l t ; b : P o i n t & g t ; & l t ; b : _ x & g t ; 4 7 4 7 . 1 6 5 3 4 8 & l t ; / b : _ x & g t ; & l t ; b : _ y & g t ; 3 1 1 . 5 1 8 9 0 8 & l t ; / b : _ y & g t ; & l t ; / b : P o i n t & g t ; & l t ; b : P o i n t & g t ; & l t ; b : _ x & g t ; 4 7 4 2 . 6 6 5 3 4 8 & l t ; / b : _ x & g t ; & l t ; b : _ y & g t ; 3 1 1 . 5 1 8 9 0 8 & l t ; / b : _ y & g t ; & l t ; / b : P o i n t & g t ; & l t ; b : P o i n t & g t ; & l t ; b : _ x & g t ; 4 7 4 0 . 6 6 5 3 4 8 & l t ; / b : _ x & g t ; & l t ; b : _ y & g t ; 3 0 9 . 5 1 8 9 0 8 & l t ; / b : _ y & g t ; & l t ; / b : P o i n t & g t ; & l t ; b : P o i n t & g t ; & l t ; b : _ x & g t ; 4 7 4 0 . 6 6 5 3 4 8 & l t ; / b : _ x & g t ; & l t ; b : _ y & g t ; 2 4 2 . 0 4 2 7 1 7 6 9 8 9 6 7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9 . 1 6 5 3 4 8 & l t ; / b : _ x & g t ; & l t ; b : _ y & g t ; 3 8 8 . 9 9 5 0 9 8 6 5 1 3 4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0 . 6 6 5 3 4 8 & l t ; / b : _ x & g t ; & l t ; b : _ y & g t ; 2 3 4 . 0 4 2 7 1 7 6 9 8 9 6 7 9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 ( 4 7 4 7 , 9 8 6 7 7 6 , 5 4 6 , 9 9 5 0 9 8 6 5 1 3 4 9 ) .   ������  ������  2 :   ( 4 7 4 1 , 0 3 4 3 9 5 , 6 1 0 , 9 4 7 4 7 9 6 0 3 7 3 ) 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7 . 9 8 6 7 7 6 & l t ; / b : _ x & g t ; & l t ; b : _ y & g t ; 5 4 6 . 9 9 5 0 9 8 6 5 1 3 4 8 6 & l t ; / b : _ y & g t ; & l t ; / b : P o i n t & g t ; & l t ; b : P o i n t & g t ; & l t ; b : _ x & g t ; 4 7 4 7 . 9 8 6 7 7 6 & l t ; / b : _ x & g t ; & l t ; b : _ y & g t ; 5 7 6 . 9 7 1 2 9 & l t ; / b : _ y & g t ; & l t ; / b : P o i n t & g t ; & l t ; b : P o i n t & g t ; & l t ; b : _ x & g t ; 4 7 4 5 . 9 8 6 7 7 6 & l t ; / b : _ x & g t ; & l t ; b : _ y & g t ; 5 7 8 . 9 7 1 2 9 & l t ; / b : _ y & g t ; & l t ; / b : P o i n t & g t ; & l t ; b : P o i n t & g t ; & l t ; b : _ x & g t ; 4 7 4 3 . 0 3 4 3 9 5 & l t ; / b : _ x & g t ; & l t ; b : _ y & g t ; 5 7 8 . 9 7 1 2 9 & l t ; / b : _ y & g t ; & l t ; / b : P o i n t & g t ; & l t ; b : P o i n t & g t ; & l t ; b : _ x & g t ; 4 7 4 1 . 0 3 4 3 9 5 & l t ; / b : _ x & g t ; & l t ; b : _ y & g t ; 5 8 0 . 9 7 1 2 9 & l t ; / b : _ y & g t ; & l t ; / b : P o i n t & g t ; & l t ; b : P o i n t & g t ; & l t ; b : _ x & g t ; 4 7 4 1 . 0 3 4 3 9 5 & l t ; / b : _ x & g t ; & l t ; b : _ y & g t ; 6 1 0 . 9 4 7 4 7 9 6 0 3 7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7 . 9 8 6 7 7 6 & l t ; / b : _ x & g t ; & l t ; b : _ y & g t ; 5 3 8 . 9 9 5 0 9 8 6 5 1 3 4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1 . 0 3 4 3 9 5 & l t ; / b : _ x & g t ; & l t ; b : _ y & g t ; 6 1 8 . 9 4 7 4 7 9 6 0 3 7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 ( 4 9 9 2 , 5 5 8 2 0 5 , 3 9 0 , 7 0 9 3 8 4 3 6 5 6 3 4 ) .   ������  ������  2 :   ( 4 9 9 3 , 6 0 5 8 2 4 , 2 5 0 , 3 7 6 0 5 1 0 3 2 3 0 1 ) 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4 9 9 9 9 9 9 4 & l t ; / b : _ x & g t ; & l t ; b : _ y & g t ; 3 9 0 . 7 0 9 3 8 4 3 6 5 6 3 4 4 3 & l t ; / b : _ y & g t ; & l t ; / b : P o i n t & g t ; & l t ; b : P o i n t & g t ; & l t ; b : _ x & g t ; 4 9 9 2 . 5 5 8 2 0 4 9 9 9 9 9 9 4 & l t ; / b : _ x & g t ; & l t ; b : _ y & g t ; 3 2 2 . 5 4 2 7 1 8 & l t ; / b : _ y & g t ; & l t ; / b : P o i n t & g t ; & l t ; b : P o i n t & g t ; & l t ; b : _ x & g t ; 4 9 9 3 . 6 0 5 8 2 4 & l t ; / b : _ x & g t ; & l t ; b : _ y & g t ; 3 1 8 . 5 4 2 7 1 8 & l t ; / b : _ y & g t ; & l t ; / b : P o i n t & g t ; & l t ; b : P o i n t & g t ; & l t ; b : _ x & g t ; 4 9 9 3 . 6 0 5 8 2 4 & l t ; / b : _ x & g t ; & l t ; b : _ y & g t ; 2 5 0 . 3 7 6 0 5 1 0 3 2 3 0 1 3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4 9 9 9 9 9 9 4 & l t ; / b : _ x & g t ; & l t ; b : _ y & g t ; 3 9 8 . 7 0 9 3 8 4 3 6 5 6 3 4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3 . 6 0 5 8 2 4 & l t ; / b : _ x & g t ; & l t ; b : _ y & g t ; 2 4 2 . 3 7 6 0 5 1 0 3 2 3 0 1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 ( 4 9 9 2 , 5 5 8 2 0 5 , 5 5 6 , 7 0 9 3 8 4 3 6 5 6 3 4 ) .   ������  ������  2 :   ( 5 0 0 8 , 0 8 2 0 1 5 , 6 1 6 , 8 9 9 8 6 0 5 5 6 1 1 ) 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5 & l t ; / b : _ x & g t ; & l t ; b : _ y & g t ; 5 5 6 . 7 0 9 3 8 4 3 6 5 6 3 4 3 8 & l t ; / b : _ y & g t ; & l t ; / b : P o i n t & g t ; & l t ; b : P o i n t & g t ; & l t ; b : _ x & g t ; 4 9 9 2 . 5 5 8 2 0 5 & l t ; / b : _ x & g t ; & l t ; b : _ y & g t ; 5 8 4 . 8 0 4 6 2 2 & l t ; / b : _ y & g t ; & l t ; / b : P o i n t & g t ; & l t ; b : P o i n t & g t ; & l t ; b : _ x & g t ; 4 9 9 4 . 5 5 8 2 0 5 & l t ; / b : _ x & g t ; & l t ; b : _ y & g t ; 5 8 6 . 8 0 4 6 2 2 & l t ; / b : _ y & g t ; & l t ; / b : P o i n t & g t ; & l t ; b : P o i n t & g t ; & l t ; b : _ x & g t ; 5 0 0 6 . 0 8 2 0 1 5 & l t ; / b : _ x & g t ; & l t ; b : _ y & g t ; 5 8 6 . 8 0 4 6 2 2 & l t ; / b : _ y & g t ; & l t ; / b : P o i n t & g t ; & l t ; b : P o i n t & g t ; & l t ; b : _ x & g t ; 5 0 0 8 . 0 8 2 0 1 5 & l t ; / b : _ x & g t ; & l t ; b : _ y & g t ; 5 8 8 . 8 0 4 6 2 2 & l t ; / b : _ y & g t ; & l t ; / b : P o i n t & g t ; & l t ; b : P o i n t & g t ; & l t ; b : _ x & g t ; 5 0 0 8 . 0 8 2 0 1 5 & l t ; / b : _ x & g t ; & l t ; b : _ y & g t ; 6 1 6 . 8 9 9 8 6 0 5 5 6 1 1 0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5 & l t ; / b : _ x & g t ; & l t ; b : _ y & g t ; 5 4 8 . 7 0 9 3 8 4 3 6 5 6 3 4 3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0 0 8 . 0 8 2 0 1 5 & l t ; / b : _ x & g t ; & l t ; b : _ y & g t ; 6 2 4 . 8 9 9 8 6 0 5 5 6 1 1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 ( 4 4 9 4 , 3 3 2 0 1 4 , 5 4 5 , 3 3 2 7 6 0 9 8 9 0 1 1 ) .   ������  ������  2 :   ( 4 5 0 2 , 8 3 2 0 1 4 , 6 0 3 , 4 7 1 2 8 9 1 2 7 5 3 9 ) 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4 . 3 3 2 0 1 4 & l t ; / b : _ x & g t ; & l t ; b : _ y & g t ; 5 4 5 . 3 3 2 7 6 0 9 8 9 0 1 0 6 9 & l t ; / b : _ y & g t ; & l t ; / b : P o i n t & g t ; & l t ; b : P o i n t & g t ; & l t ; b : _ x & g t ; 4 4 9 4 . 3 3 2 0 1 4 & l t ; / b : _ x & g t ; & l t ; b : _ y & g t ; 5 7 2 . 4 0 2 0 2 5 & l t ; / b : _ y & g t ; & l t ; / b : P o i n t & g t ; & l t ; b : P o i n t & g t ; & l t ; b : _ x & g t ; 4 4 9 6 . 3 3 2 0 1 4 & l t ; / b : _ x & g t ; & l t ; b : _ y & g t ; 5 7 4 . 4 0 2 0 2 5 & l t ; / b : _ y & g t ; & l t ; / b : P o i n t & g t ; & l t ; b : P o i n t & g t ; & l t ; b : _ x & g t ; 4 5 0 0 . 8 3 2 0 1 4 & l t ; / b : _ x & g t ; & l t ; b : _ y & g t ; 5 7 4 . 4 0 2 0 2 5 & l t ; / b : _ y & g t ; & l t ; / b : P o i n t & g t ; & l t ; b : P o i n t & g t ; & l t ; b : _ x & g t ; 4 5 0 2 . 8 3 2 0 1 4 & l t ; / b : _ x & g t ; & l t ; b : _ y & g t ; 5 7 6 . 4 0 2 0 2 5 & l t ; / b : _ y & g t ; & l t ; / b : P o i n t & g t ; & l t ; b : P o i n t & g t ; & l t ; b : _ x & g t ; 4 5 0 2 . 8 3 2 0 1 4 & l t ; / b : _ x & g t ; & l t ; b : _ y & g t ; 6 0 3 . 4 7 1 2 8 9 1 2 7 5 3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4 . 3 3 2 0 1 4 & l t ; / b : _ x & g t ; & l t ; b : _ y & g t ; 5 3 7 . 3 3 2 7 6 0 9 8 9 0 1 0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5 0 2 . 8 3 2 0 1 4 & l t ; / b : _ x & g t ; & l t ; b : _ y & g t ; 6 1 1 . 4 7 1 2 8 9 1 2 7 5 3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 ( 4 4 9 8 , 5 5 8 2 0 5 , 3 7 9 , 3 3 2 7 6 0 9 8 9 0 1 1 ) .   ������  ������  2 :   ( 4 4 9 9 , 3 6 7 7 2 9 , 2 4 8 , 9 9 5 0 9 8 6 5 1 3 4 8 ) 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8 . 5 5 8 2 0 4 9 9 9 9 9 9 4 & l t ; / b : _ x & g t ; & l t ; b : _ y & g t ; 3 7 9 . 3 3 2 7 6 0 9 8 9 0 1 0 6 9 & l t ; / b : _ y & g t ; & l t ; / b : P o i n t & g t ; & l t ; b : P o i n t & g t ; & l t ; b : _ x & g t ; 4 4 9 8 . 5 5 8 2 0 4 9 9 9 9 9 9 4 & l t ; / b : _ x & g t ; & l t ; b : _ y & g t ; 3 1 6 . 1 6 3 9 3 & l t ; / b : _ y & g t ; & l t ; / b : P o i n t & g t ; & l t ; b : P o i n t & g t ; & l t ; b : _ x & g t ; 4 4 9 9 . 3 6 7 7 2 9 & l t ; / b : _ x & g t ; & l t ; b : _ y & g t ; 3 1 2 . 1 6 3 9 3 & l t ; / b : _ y & g t ; & l t ; / b : P o i n t & g t ; & l t ; b : P o i n t & g t ; & l t ; b : _ x & g t ; 4 4 9 9 . 3 6 7 7 2 9 & l t ; / b : _ x & g t ; & l t ; b : _ y & g t ; 2 4 8 . 9 9 5 0 9 8 6 5 1 3 4 8 4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8 . 5 5 8 2 0 4 9 9 9 9 9 9 4 & l t ; / b : _ x & g t ; & l t ; b : _ y & g t ; 3 8 7 . 3 3 2 7 6 0 9 8 9 0 1 0 6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9 . 3 6 7 7 2 9 & l t ; / b : _ x & g t ; & l t ; b : _ y & g t ; 2 4 0 . 9 9 5 0 9 8 6 5 1 3 4 8 4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 ( 3 1 9 , 1 0 3 6 6 , 3 8 7 , 0 3 3 6 7 9 8 6 1 8 0 4 ) .   ������  ������  2 :   ( 3 4 2 , 3 6 3 6 3 6 3 6 3 6 3 6 , 7 7 , 5 ) 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. 1 0 3 6 6 0 0 0 0 0 0 0 0 5 & l t ; / b : _ x & g t ; & l t ; b : _ y & g t ; 3 8 7 . 0 3 3 6 7 9 8 6 1 8 0 4 2 7 & l t ; / b : _ y & g t ; & l t ; / b : P o i n t & g t ; & l t ; b : P o i n t & g t ; & l t ; b : _ x & g t ; 3 1 9 . 1 0 3 6 6 & l t ; / b : _ x & g t ; & l t ; b : _ y & g t ; 7 9 . 5 & l t ; / b : _ y & g t ; & l t ; / b : P o i n t & g t ; & l t ; b : P o i n t & g t ; & l t ; b : _ x & g t ; 3 2 1 . 1 0 3 6 6 & l t ; / b : _ x & g t ; & l t ; b : _ y & g t ; 7 7 . 5 & l t ; / b : _ y & g t ; & l t ; / b : P o i n t & g t ; & l t ; b : P o i n t & g t ; & l t ; b : _ x & g t ; 3 4 2 . 3 6 3 6 3 6 3 6 3 6 3 6 4 9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. 1 0 3 6 6 & l t ; / b : _ x & g t ; & l t ; b : _ y & g t ; 3 9 5 . 0 3 3 6 7 9 8 6 1 8 0 4 2 7 & l t ; / b : _ y & g t ; & l t ; / L o c a t i o n & g t ; & l t ; S h a p e R o t a t e A n g l e & g t ; 2 7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4 9 & l t ; / b : _ x & g t ; & l t ; b : _ y & g t ; 7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 ( 3 0 7 , 1 0 3 6 6 , 3 8 7 , 0 3 3 6 7 9 8 6 1 8 0 4 ) .   ������  ������  2 :   ( 2 6 0 , 5 7 1 4 2 8 5 7 1 4 2 9 , 1 1 3 , 1 8 1 8 1 8 ) 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0 7 . 1 0 3 6 6 & l t ; / b : _ x & g t ; & l t ; b : _ y & g t ; 3 8 7 . 0 3 3 6 7 9 8 6 1 8 0 4 2 7 & l t ; / b : _ y & g t ; & l t ; / b : P o i n t & g t ; & l t ; b : P o i n t & g t ; & l t ; b : _ x & g t ; 3 0 7 . 1 0 3 6 6 & l t ; / b : _ x & g t ; & l t ; b : _ y & g t ; 1 1 5 . 1 8 1 8 1 8 & l t ; / b : _ y & g t ; & l t ; / b : P o i n t & g t ; & l t ; b : P o i n t & g t ; & l t ; b : _ x & g t ; 3 0 5 . 1 0 3 6 6 & l t ; / b : _ x & g t ; & l t ; b : _ y & g t ; 1 1 3 . 1 8 1 8 1 8 & l t ; / b : _ y & g t ; & l t ; / b : P o i n t & g t ; & l t ; b : P o i n t & g t ; & l t ; b : _ x & g t ; 2 6 0 . 5 7 1 4 2 8 5 7 1 4 2 8 5 & l t ; / b : _ x & g t ; & l t ; b : _ y & g t ; 1 1 3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0 7 . 1 0 3 6 6 & l t ; / b : _ x & g t ; & l t ; b : _ y & g t ; 3 9 5 . 0 3 3 6 7 9 8 6 1 8 0 4 2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& l t ; / b : _ x & g t ; & l t ; b : _ y & g t ; 1 1 3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 ( 3 3 1 , 1 0 3 6 6 , 3 8 7 , 0 3 3 6 7 9 8 6 1 8 0 4 ) .   ������  ������  2 :   ( 6 0 7 , 5 9 9 8 2 8 9 2 7 5 3 9 , 8 6 , 6 8 1 8 1 8 ) 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3 1 . 1 0 3 6 6 & l t ; / b : _ x & g t ; & l t ; b : _ y & g t ; 3 8 7 . 0 3 3 6 7 9 8 6 1 8 0 4 1 6 & l t ; / b : _ y & g t ; & l t ; / b : P o i n t & g t ; & l t ; b : P o i n t & g t ; & l t ; b : _ x & g t ; 3 3 1 . 1 0 3 6 6 & l t ; / b : _ x & g t ; & l t ; b : _ y & g t ; 2 7 3 . 0 1 9 3 6 5 & l t ; / b : _ y & g t ; & l t ; / b : P o i n t & g t ; & l t ; b : P o i n t & g t ; & l t ; b : _ x & g t ; 3 3 3 . 1 0 3 6 6 & l t ; / b : _ x & g t ; & l t ; b : _ y & g t ; 2 7 1 . 0 1 9 3 6 5 & l t ; / b : _ y & g t ; & l t ; / b : P o i n t & g t ; & l t ; b : P o i n t & g t ; & l t ; b : _ x & g t ; 5 9 4 . 0 9 9 8 2 9 0 6 3 9 0 6 6 7 & l t ; / b : _ x & g t ; & l t ; b : _ y & g t ; 2 7 1 . 0 1 9 3 6 5 & l t ; / b : _ y & g t ; & l t ; / b : P o i n t & g t ; & l t ; b : P o i n t & g t ; & l t ; b : _ x & g t ; 5 9 6 . 0 9 9 8 2 9 0 6 3 9 0 6 6 7 & l t ; / b : _ x & g t ; & l t ; b : _ y & g t ; 2 6 9 . 0 1 9 3 6 5 & l t ; / b : _ y & g t ; & l t ; / b : P o i n t & g t ; & l t ; b : P o i n t & g t ; & l t ; b : _ x & g t ; 5 9 6 . 0 9 9 8 2 9 0 6 3 9 0 6 6 7 & l t ; / b : _ x & g t ; & l t ; b : _ y & g t ; 8 8 . 6 8 1 8 1 8 & l t ; / b : _ y & g t ; & l t ; / b : P o i n t & g t ; & l t ; b : P o i n t & g t ; & l t ; b : _ x & g t ; 5 9 8 . 0 9 9 8 2 9 0 6 3 9 0 6 6 7 & l t ; / b : _ x & g t ; & l t ; b : _ y & g t ; 8 6 . 6 8 1 8 1 8 & l t ; / b : _ y & g t ; & l t ; / b : P o i n t & g t ; & l t ; b : P o i n t & g t ; & l t ; b : _ x & g t ; 6 0 7 . 5 9 9 8 2 8 9 2 7 5 3 9 1 9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3 1 . 1 0 3 6 6 & l t ; / b : _ x & g t ; & l t ; b : _ y & g t ; 3 9 5 . 0 3 3 6 7 9 8 6 1 8 0 4 2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1 5 . 5 9 9 8 2 8 9 2 7 5 3 9 1 9 & l t ; / b : _ x & g t ; & l t ; b : _ y & g t ; 8 6 . 6 8 1 8 1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 ( 5 4 7 , 2 5 5 1 7 5 , 3 9 2 , 3 6 7 0 1 3 1 9 5 1 3 7 ) .   ������  ������  2 :   ( 4 4 8 , 9 3 5 0 6 5 , 1 5 8 ) 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4 7 . 2 5 5 1 7 5 & l t ; / b : _ x & g t ; & l t ; b : _ y & g t ; 3 9 2 . 3 6 7 0 1 3 1 9 5 1 3 7 1 9 & l t ; / b : _ y & g t ; & l t ; / b : P o i n t & g t ; & l t ; b : P o i n t & g t ; & l t ; b : _ x & g t ; 5 4 7 . 2 5 5 1 7 5 & l t ; / b : _ x & g t ; & l t ; b : _ y & g t ; 2 6 3 . 0 1 9 3 6 5 & l t ; / b : _ y & g t ; & l t ; / b : P o i n t & g t ; & l t ; b : P o i n t & g t ; & l t ; b : _ x & g t ; 5 4 5 . 2 5 5 1 7 5 & l t ; / b : _ x & g t ; & l t ; b : _ y & g t ; 2 6 1 . 0 1 9 3 6 5 & l t ; / b : _ y & g t ; & l t ; / b : P o i n t & g t ; & l t ; b : P o i n t & g t ; & l t ; b : _ x & g t ; 4 5 0 . 9 3 5 0 6 5 & l t ; / b : _ x & g t ; & l t ; b : _ y & g t ; 2 6 1 . 0 1 9 3 6 5 & l t ; / b : _ y & g t ; & l t ; / b : P o i n t & g t ; & l t ; b : P o i n t & g t ; & l t ; b : _ x & g t ; 4 4 8 . 9 3 5 0 6 5 & l t ; / b : _ x & g t ; & l t ; b : _ y & g t ; 2 5 9 . 0 1 9 3 6 5 & l t ; / b : _ y & g t ; & l t ; / b : P o i n t & g t ; & l t ; b : P o i n t & g t ; & l t ; b : _ x & g t ; 4 4 8 . 9 3 5 0 6 5 & l t ; / b : _ x & g t ; & l t ; b : _ y & g t ; 1 5 8 . 0 0 0 0 0 0 0 0 0 0 0 0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2 5 5 1 7 5 & l t ; / b : _ x & g t ; & l t ; b : _ y & g t ; 4 0 0 . 3 6 7 0 1 3 1 9 5 1 3 7 1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8 . 9 3 5 0 6 5 & l t ; / b : _ x & g t ; & l t ; b : _ y & g t ; 1 5 0 . 0 0 0 0 0 0 0 0 0 0 0 0 0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 ( 5 3 7 , 9 3 6 0 2 9 , 6 2 7 , 4 5 7 9 2 2 2 8 6 0 4 6 ) .   ������  ������  2 :   ( 5 4 6 , 4 3 6 0 2 9 , 7 3 3 , 4 5 4 5 4 5 4 5 4 5 4 6 ) 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7 . 9 3 6 0 2 9 & l t ; / b : _ x & g t ; & l t ; b : _ y & g t ; 6 2 7 . 4 5 7 9 2 2 2 8 6 0 4 6 3 7 & l t ; / b : _ y & g t ; & l t ; / b : P o i n t & g t ; & l t ; b : P o i n t & g t ; & l t ; b : _ x & g t ; 5 3 7 . 9 3 6 0 2 9 & l t ; / b : _ x & g t ; & l t ; b : _ y & g t ; 6 7 8 . 4 5 6 2 3 4 & l t ; / b : _ y & g t ; & l t ; / b : P o i n t & g t ; & l t ; b : P o i n t & g t ; & l t ; b : _ x & g t ; 5 3 9 . 9 3 6 0 2 9 & l t ; / b : _ x & g t ; & l t ; b : _ y & g t ; 6 8 0 . 4 5 6 2 3 4 & l t ; / b : _ y & g t ; & l t ; / b : P o i n t & g t ; & l t ; b : P o i n t & g t ; & l t ; b : _ x & g t ; 5 4 4 . 4 3 6 0 2 9 & l t ; / b : _ x & g t ; & l t ; b : _ y & g t ; 6 8 0 . 4 5 6 2 3 4 & l t ; / b : _ y & g t ; & l t ; / b : P o i n t & g t ; & l t ; b : P o i n t & g t ; & l t ; b : _ x & g t ; 5 4 6 . 4 3 6 0 2 9 & l t ; / b : _ x & g t ; & l t ; b : _ y & g t ; 6 8 2 . 4 5 6 2 3 4 & l t ; / b : _ y & g t ; & l t ; / b : P o i n t & g t ; & l t ; b : P o i n t & g t ; & l t ; b : _ x & g t ; 5 4 6 . 4 3 6 0 2 9 & l t ; / b : _ x & g t ; & l t ; b : _ y & g t ; 7 3 3 . 4 5 4 5 4 5 4 5 4 5 4 5 6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7 . 9 3 6 0 2 9 & l t ; / b : _ x & g t ; & l t ; b : _ y & g t ; 6 1 9 . 4 5 7 9 2 2 2 8 6 0 4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6 . 4 3 6 0 2 9 & l t ; / b : _ x & g t ; & l t ; b : _ y & g t ; 7 4 1 . 4 5 4 5 4 5 4 5 4 5 4 5 6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 ( 5 3 5 , 2 5 5 1 7 5 , 3 9 2 , 3 6 7 0 1 3 1 9 5 1 3 7 ) .   ������  ������  2 :   ( 2 6 0 , 5 7 1 4 2 8 5 7 1 4 2 9 , 1 0 8 , 1 8 1 8 1 8 ) 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5 . 2 5 5 1 7 5 & l t ; / b : _ x & g t ; & l t ; b : _ y & g t ; 3 9 2 . 3 6 7 0 1 3 1 9 5 1 3 7 1 9 & l t ; / b : _ y & g t ; & l t ; / b : P o i n t & g t ; & l t ; b : P o i n t & g t ; & l t ; b : _ x & g t ; 5 3 5 . 2 5 5 1 7 5 & l t ; / b : _ x & g t ; & l t ; b : _ y & g t ; 2 6 8 . 0 1 9 3 6 5 & l t ; / b : _ y & g t ; & l t ; / b : P o i n t & g t ; & l t ; b : P o i n t & g t ; & l t ; b : _ x & g t ; 5 3 3 . 2 5 5 1 7 5 & l t ; / b : _ x & g t ; & l t ; b : _ y & g t ; 2 6 6 . 0 1 9 3 6 5 & l t ; / b : _ y & g t ; & l t ; / b : P o i n t & g t ; & l t ; b : P o i n t & g t ; & l t ; b : _ x & g t ; 3 3 2 . 8 6 3 6 3 6 0 0 4 5 & l t ; / b : _ x & g t ; & l t ; b : _ y & g t ; 2 6 6 . 0 1 9 3 6 5 & l t ; / b : _ y & g t ; & l t ; / b : P o i n t & g t ; & l t ; b : P o i n t & g t ; & l t ; b : _ x & g t ; 3 3 0 . 8 6 3 6 3 6 0 0 4 5 & l t ; / b : _ x & g t ; & l t ; b : _ y & g t ; 2 6 4 . 0 1 9 3 6 5 & l t ; / b : _ y & g t ; & l t ; / b : P o i n t & g t ; & l t ; b : P o i n t & g t ; & l t ; b : _ x & g t ; 3 3 0 . 8 6 3 6 3 6 0 0 4 5 & l t ; / b : _ x & g t ; & l t ; b : _ y & g t ; 1 1 0 . 1 8 1 8 1 8 & l t ; / b : _ y & g t ; & l t ; / b : P o i n t & g t ; & l t ; b : P o i n t & g t ; & l t ; b : _ x & g t ; 3 2 8 . 8 6 3 6 3 6 0 0 4 5 & l t ; / b : _ x & g t ; & l t ; b : _ y & g t ; 1 0 8 . 1 8 1 8 1 8 & l t ; / b : _ y & g t ; & l t ; / b : P o i n t & g t ; & l t ; b : P o i n t & g t ; & l t ; b : _ x & g t ; 2 6 0 . 5 7 1 4 2 8 5 7 1 4 2 8 5 6 & l t ; / b : _ x & g t ; & l t ; b : _ y & g t ; 1 0 8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5 . 2 5 5 1 7 5 & l t ; / b : _ x & g t ; & l t ; b : _ y & g t ; 4 0 0 . 3 6 7 0 1 3 1 9 5 1 3 7 1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3 & l t ; / b : _ x & g t ; & l t ; b : _ y & g t ; 1 0 8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 ( 7 6 1 , 6 4 9 1 1 4 , 6 1 5 , 4 2 7 6 1 9 2 5 5 7 4 3 ) .   ������  ������  2 :   ( 8 4 3 , 5 3 8 5 3 3 , 7 2 9 , 4 5 4 5 4 5 4 5 4 5 4 6 ) 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1 . 6 4 9 1 1 4 & l t ; / b : _ x & g t ; & l t ; b : _ y & g t ; 6 1 5 . 4 2 7 6 1 9 2 5 5 7 4 3 4 8 & l t ; / b : _ y & g t ; & l t ; / b : P o i n t & g t ; & l t ; b : P o i n t & g t ; & l t ; b : _ x & g t ; 7 6 1 . 6 4 9 1 1 4 & l t ; / b : _ x & g t ; & l t ; b : _ y & g t ; 6 7 4 . 9 3 7 9 9 4 & l t ; / b : _ y & g t ; & l t ; / b : P o i n t & g t ; & l t ; b : P o i n t & g t ; & l t ; b : _ x & g t ; 7 6 3 . 6 4 9 1 1 4 & l t ; / b : _ x & g t ; & l t ; b : _ y & g t ; 6 7 6 . 9 3 7 9 9 4 & l t ; / b : _ y & g t ; & l t ; / b : P o i n t & g t ; & l t ; b : P o i n t & g t ; & l t ; b : _ x & g t ; 8 4 1 . 5 3 8 5 3 3 & l t ; / b : _ x & g t ; & l t ; b : _ y & g t ; 6 7 6 . 9 3 7 9 9 4 & l t ; / b : _ y & g t ; & l t ; / b : P o i n t & g t ; & l t ; b : P o i n t & g t ; & l t ; b : _ x & g t ; 8 4 3 . 5 3 8 5 3 3 & l t ; / b : _ x & g t ; & l t ; b : _ y & g t ; 6 7 8 . 9 3 7 9 9 4 & l t ; / b : _ y & g t ; & l t ; / b : P o i n t & g t ; & l t ; b : P o i n t & g t ; & l t ; b : _ x & g t ; 8 4 3 . 5 3 8 5 3 3 & l t ; / b : _ x & g t ; & l t ; b : _ y & g t ; 7 2 9 . 4 5 4 5 4 5 4 5 4 5 4 5 7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1 . 6 4 9 1 1 4 & l t ; / b : _ x & g t ; & l t ; b : _ y & g t ; 6 0 7 . 4 2 7 6 1 9 2 5 5 7 4 3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4 3 . 5 3 8 5 3 3 & l t ; / b : _ x & g t ; & l t ; b : _ y & g t ; 7 3 7 . 4 5 4 5 4 5 4 5 4 5 4 5 7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 ( 7 6 7 , 6 4 9 1 1 4 , 3 9 8 , 5 1 8 5 2 8 3 4 6 6 5 3 ) .   ������  ������  2 :   ( 7 6 8 , 0 2 1 9 0 7 , 1 7 3 , 1 8 1 8 1 8 1 8 1 8 1 8 ) 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7 . 6 4 9 1 1 4 & l t ; / b : _ x & g t ; & l t ; b : _ y & g t ; 3 9 8 . 5 1 8 5 2 8 3 4 6 6 5 2 5 4 & l t ; / b : _ y & g t ; & l t ; / b : P o i n t & g t ; & l t ; b : P o i n t & g t ; & l t ; b : _ x & g t ; 7 6 7 . 6 4 9 1 1 4 & l t ; / b : _ x & g t ; & l t ; b : _ y & g t ; 2 1 2 . 4 0 4 6 0 3 & l t ; / b : _ y & g t ; & l t ; / b : P o i n t & g t ; & l t ; b : P o i n t & g t ; & l t ; b : _ x & g t ; 7 6 8 . 0 2 1 9 0 7 & l t ; / b : _ x & g t ; & l t ; b : _ y & g t ; 2 0 8 . 4 0 4 6 0 3 & l t ; / b : _ y & g t ; & l t ; / b : P o i n t & g t ; & l t ; b : P o i n t & g t ; & l t ; b : _ x & g t ; 7 6 8 . 0 2 1 9 0 7 & l t ; / b : _ x & g t ; & l t ; b : _ y & g t ; 1 7 3 . 1 8 1 8 1 8 1 8 1 8 1 8 0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7 . 6 4 9 1 1 4 & l t ; / b : _ x & g t ; & l t ; b : _ y & g t ; 4 0 6 . 5 1 8 5 2 8 3 4 6 6 5 2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8 . 0 2 1 9 0 7 & l t ; / b : _ x & g t ; & l t ; b : _ y & g t ; 1 6 5 . 1 8 1 8 1 8 1 8 1 8 1 8 0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 ( 7 5 5 , 6 4 9 1 1 4 , 3 9 8 , 5 1 8 5 2 8 3 4 6 6 5 2 ) .   ������  ������  2 :   ( 5 5 5 , 5 0 6 4 9 3 5 0 6 4 9 4 , 8 5 ) 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5 5 . 6 4 9 1 1 4 & l t ; / b : _ x & g t ; & l t ; b : _ y & g t ; 3 9 8 . 5 1 8 5 2 8 3 4 6 6 5 2 4 9 & l t ; / b : _ y & g t ; & l t ; / b : P o i n t & g t ; & l t ; b : P o i n t & g t ; & l t ; b : _ x & g t ; 7 5 5 . 6 4 9 1 1 4 & l t ; / b : _ x & g t ; & l t ; b : _ y & g t ; 2 7 8 . 0 1 9 3 6 5 & l t ; / b : _ y & g t ; & l t ; / b : P o i n t & g t ; & l t ; b : P o i n t & g t ; & l t ; b : _ x & g t ; 7 5 3 . 6 4 9 1 1 4 & l t ; / b : _ x & g t ; & l t ; b : _ y & g t ; 2 7 6 . 0 1 9 3 6 5 & l t ; / b : _ y & g t ; & l t ; / b : P o i n t & g t ; & l t ; b : P o i n t & g t ; & l t ; b : _ x & g t ; 5 7 3 . 0 9 9 8 2 9 0 6 3 9 0 6 6 7 & l t ; / b : _ x & g t ; & l t ; b : _ y & g t ; 2 7 6 . 0 1 9 3 6 5 & l t ; / b : _ y & g t ; & l t ; / b : P o i n t & g t ; & l t ; b : P o i n t & g t ; & l t ; b : _ x & g t ; 5 7 1 . 0 9 9 8 2 9 0 6 3 9 0 6 6 7 & l t ; / b : _ x & g t ; & l t ; b : _ y & g t ; 2 7 4 . 0 1 9 3 6 5 & l t ; / b : _ y & g t ; & l t ; / b : P o i n t & g t ; & l t ; b : P o i n t & g t ; & l t ; b : _ x & g t ; 5 7 1 . 0 9 9 8 2 9 0 6 3 9 0 6 6 7 & l t ; / b : _ x & g t ; & l t ; b : _ y & g t ; 8 7 & l t ; / b : _ y & g t ; & l t ; / b : P o i n t & g t ; & l t ; b : P o i n t & g t ; & l t ; b : _ x & g t ; 5 6 9 . 0 9 9 8 2 9 0 6 3 9 0 6 6 7 & l t ; / b : _ x & g t ; & l t ; b : _ y & g t ; 8 5 & l t ; / b : _ y & g t ; & l t ; / b : P o i n t & g t ; & l t ; b : P o i n t & g t ; & l t ; b : _ x & g t ; 5 5 5 . 5 0 6 4 9 3 5 0 6 4 9 3 6 & l t ; / b : _ x & g t ; & l t ; b : _ y & g t ; 8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5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8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 ( 8 9 0 , 0 1 2 7 5 0 4 6 2 1 6 9 , 5 1 8 , 4 2 7 6 1 9 ) .   ������  ������  2 :   ( 6 4 9 , 6 8 8 3 1 1 6 8 8 3 1 2 , 7 9 3 , 9 5 4 5 4 5 ) 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1 8 . 4 2 7 6 1 9 & l t ; / b : _ y & g t ; & l t ; / b : P o i n t & g t ; & l t ; b : P o i n t & g t ; & l t ; b : _ x & g t ; 8 8 1 . 2 8 4 9 3 9 4 6 8 6 2 6 3 6 & l t ; / b : _ x & g t ; & l t ; b : _ y & g t ; 5 1 8 . 4 2 7 6 1 9 & l t ; / b : _ y & g t ; & l t ; / b : P o i n t & g t ; & l t ; b : P o i n t & g t ; & l t ; b : _ x & g t ; 8 7 9 . 2 8 4 9 3 9 4 6 8 6 2 6 3 6 & l t ; / b : _ x & g t ; & l t ; b : _ y & g t ; 5 2 0 . 4 2 7 6 1 9 & l t ; / b : _ y & g t ; & l t ; / b : P o i n t & g t ; & l t ; b : P o i n t & g t ; & l t ; b : _ x & g t ; 8 7 9 . 2 8 4 9 3 9 4 6 8 6 2 6 3 6 & l t ; / b : _ x & g t ; & l t ; b : _ y & g t ; 6 5 2 . 4 4 1 0 8 2 & l t ; / b : _ y & g t ; & l t ; / b : P o i n t & g t ; & l t ; b : P o i n t & g t ; & l t ; b : _ x & g t ; 8 7 7 . 2 8 4 9 3 9 4 6 8 6 2 6 3 6 & l t ; / b : _ x & g t ; & l t ; b : _ y & g t ; 6 5 4 . 4 4 1 0 8 2 & l t ; / b : _ y & g t ; & l t ; / b : P o i n t & g t ; & l t ; b : P o i n t & g t ; & l t ; b : _ x & g t ; 7 2 0 . 9 6 7 1 0 5 0 1 4 & l t ; / b : _ x & g t ; & l t ; b : _ y & g t ; 6 5 4 . 4 4 1 0 8 2 & l t ; / b : _ y & g t ; & l t ; / b : P o i n t & g t ; & l t ; b : P o i n t & g t ; & l t ; b : _ x & g t ; 7 1 8 . 9 6 7 1 0 5 0 1 4 & l t ; / b : _ x & g t ; & l t ; b : _ y & g t ; 6 5 6 . 4 4 1 0 8 2 & l t ; / b : _ y & g t ; & l t ; / b : P o i n t & g t ; & l t ; b : P o i n t & g t ; & l t ; b : _ x & g t ; 7 1 8 . 9 6 7 1 0 5 0 1 4 & l t ; / b : _ x & g t ; & l t ; b : _ y & g t ; 7 9 1 . 9 5 4 5 4 5 & l t ; / b : _ y & g t ; & l t ; / b : P o i n t & g t ; & l t ; b : P o i n t & g t ; & l t ; b : _ x & g t ; 7 1 6 . 9 6 7 1 0 5 0 1 4 & l t ; / b : _ x & g t ; & l t ; b : _ y & g t ; 7 9 3 . 9 5 4 5 4 5 & l t ; / b : _ y & g t ; & l t ; / b : P o i n t & g t ; & l t ; b : P o i n t & g t ; & l t ; b : _ x & g t ; 6 4 9 . 6 8 8 3 1 1 6 8 8 3 1 2 & l t ; / b : _ x & g t ; & l t ; b : _ y & g t ; 7 9 3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1 8 . 4 2 7 6 1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2 & l t ; / b : _ x & g t ; & l t ; b : _ y & g t ; 7 9 3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 ( 1 0 3 0 , 7 4 0 0 2 3 , 6 2 0 , 8 8 2 1 6 4 7 1 0 2 8 9 ) .   ������  ������  2 :   ( 9 5 1 , 6 0 9 9 6 1 9 2 9 2 3 8 , 7 9 1 , 9 5 4 5 4 5 ) 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3 0 . 7 4 0 0 2 3 & l t ; / b : _ x & g t ; & l t ; b : _ y & g t ; 6 2 0 . 8 8 2 1 6 4 7 1 0 2 8 8 8 6 & l t ; / b : _ y & g t ; & l t ; / b : P o i n t & g t ; & l t ; b : P o i n t & g t ; & l t ; b : _ x & g t ; 1 0 3 0 . 7 4 0 0 2 3 & l t ; / b : _ x & g t ; & l t ; b : _ y & g t ; 7 8 9 . 9 5 4 5 4 5 & l t ; / b : _ y & g t ; & l t ; / b : P o i n t & g t ; & l t ; b : P o i n t & g t ; & l t ; b : _ x & g t ; 1 0 2 8 . 7 4 0 0 2 3 & l t ; / b : _ x & g t ; & l t ; b : _ y & g t ; 7 9 1 . 9 5 4 5 4 5 & l t ; / b : _ y & g t ; & l t ; / b : P o i n t & g t ; & l t ; b : P o i n t & g t ; & l t ; b : _ x & g t ; 9 5 1 . 6 0 9 9 6 1 9 2 9 2 3 8 1 2 & l t ; / b : _ x & g t ; & l t ; b : _ y & g t ; 7 9 1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3 0 . 7 4 0 0 2 3 & l t ; / b : _ x & g t ; & l t ; b : _ y & g t ; 6 1 2 . 8 8 2 1 6 4 7 1 0 2 8 8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3 . 6 0 9 9 6 1 9 2 9 2 3 8 1 2 & l t ; / b : _ x & g t ; & l t ; b : _ y & g t ; 7 9 1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 ( 8 9 0 , 0 1 2 7 5 0 4 6 2 1 6 9 , 5 0 6 , 4 2 7 6 1 9 ) .   ������  ������  2 :   ( 5 5 5 , 5 0 6 4 9 3 5 0 6 4 9 3 , 8 0 ) 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0 6 . 4 2 7 6 1 8 9 9 9 9 9 9 9 4 & l t ; / b : _ y & g t ; & l t ; / b : P o i n t & g t ; & l t ; b : P o i n t & g t ; & l t ; b : _ x & g t ; 8 8 1 . 2 8 4 9 3 9 4 6 8 6 2 6 3 6 & l t ; / b : _ x & g t ; & l t ; b : _ y & g t ; 5 0 6 . 4 2 7 6 1 9 & l t ; / b : _ y & g t ; & l t ; / b : P o i n t & g t ; & l t ; b : P o i n t & g t ; & l t ; b : _ x & g t ; 8 7 9 . 2 8 4 9 3 9 4 6 8 6 2 6 3 6 & l t ; / b : _ x & g t ; & l t ; b : _ y & g t ; 5 0 4 . 4 2 7 6 1 9 & l t ; / b : _ y & g t ; & l t ; / b : P o i n t & g t ; & l t ; b : P o i n t & g t ; & l t ; b : _ x & g t ; 8 7 9 . 2 8 4 9 3 9 4 6 8 6 2 6 3 6 & l t ; / b : _ x & g t ; & l t ; b : _ y & g t ; 2 6 8 . 0 1 9 3 6 5 & l t ; / b : _ y & g t ; & l t ; / b : P o i n t & g t ; & l t ; b : P o i n t & g t ; & l t ; b : _ x & g t ; 8 7 7 . 2 8 4 9 3 9 4 6 8 6 2 6 3 6 & l t ; / b : _ x & g t ; & l t ; b : _ y & g t ; 2 6 6 . 0 1 9 3 6 5 & l t ; / b : _ y & g t ; & l t ; / b : P o i n t & g t ; & l t ; b : P o i n t & g t ; & l t ; b : _ x & g t ; 5 7 8 . 0 9 9 8 2 9 0 6 3 9 0 6 6 7 & l t ; / b : _ x & g t ; & l t ; b : _ y & g t ; 2 6 6 . 0 1 9 3 6 5 & l t ; / b : _ y & g t ; & l t ; / b : P o i n t & g t ; & l t ; b : P o i n t & g t ; & l t ; b : _ x & g t ; 5 7 6 . 0 9 9 8 2 9 0 6 3 9 0 6 6 7 & l t ; / b : _ x & g t ; & l t ; b : _ y & g t ; 2 6 4 . 0 1 9 3 6 5 & l t ; / b : _ y & g t ; & l t ; / b : P o i n t & g t ; & l t ; b : P o i n t & g t ; & l t ; b : _ x & g t ; 5 7 6 . 0 9 9 8 2 9 0 6 3 9 0 6 6 7 & l t ; / b : _ x & g t ; & l t ; b : _ y & g t ; 8 2 & l t ; / b : _ y & g t ; & l t ; / b : P o i n t & g t ; & l t ; b : P o i n t & g t ; & l t ; b : _ x & g t ; 5 7 4 . 0 9 9 8 2 9 0 6 3 9 0 6 6 7 & l t ; / b : _ x & g t ; & l t ; b : _ y & g t ; 8 0 & l t ; / b : _ y & g t ; & l t ; / b : P o i n t & g t ; & l t ; b : P o i n t & g t ; & l t ; b : _ x & g t ; 5 5 5 . 5 0 6 4 9 3 5 0 6 4 9 3 4 8 & l t ; / b : _ x & g t ; & l t ; b : _ y & g t ;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0 6 . 4 2 7 6 1 9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4 8 & l t ; / b : _ x & g t ; & l t ; b : _ y & g t ;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 ( 1 1 9 0 , 6 1 8 8 1 1 0 6 8 2 3 , 5 2 1 , 1 5 4 8 9 2 ) .   ������  ������  2 :   ( 5 5 5 , 5 0 6 4 9 3 5 0 6 4 9 4 , 7 5 ) 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2 1 . 1 5 4 8 9 2 & l t ; / b : _ y & g t ; & l t ; / b : P o i n t & g t ; & l t ; b : P o i n t & g t ; & l t ; b : _ x & g t ; 1 1 8 0 . 9 8 0 1 9 9 0 9 8 1 0 4 5 & l t ; / b : _ x & g t ; & l t ; b : _ y & g t ; 5 2 1 . 1 5 4 8 9 2 & l t ; / b : _ y & g t ; & l t ; / b : P o i n t & g t ; & l t ; b : P o i n t & g t ; & l t ; b : _ x & g t ; 1 1 7 8 . 9 8 0 1 9 9 0 9 8 1 0 4 5 & l t ; / b : _ x & g t ; & l t ; b : _ y & g t ; 5 1 9 . 1 5 4 8 9 2 & l t ; / b : _ y & g t ; & l t ; / b : P o i n t & g t ; & l t ; b : P o i n t & g t ; & l t ; b : _ x & g t ; 1 1 7 8 . 9 8 0 1 9 9 0 9 8 1 0 4 5 & l t ; / b : _ x & g t ; & l t ; b : _ y & g t ; 2 6 3 . 0 1 9 3 6 5 & l t ; / b : _ y & g t ; & l t ; / b : P o i n t & g t ; & l t ; b : P o i n t & g t ; & l t ; b : _ x & g t ; 1 1 7 6 . 9 8 0 1 9 9 0 9 8 1 0 4 5 & l t ; / b : _ x & g t ; & l t ; b : _ y & g t ; 2 6 1 . 0 1 9 3 6 5 & l t ; / b : _ y & g t ; & l t ; / b : P o i n t & g t ; & l t ; b : P o i n t & g t ; & l t ; b : _ x & g t ; 5 8 3 . 0 9 9 8 2 9 0 6 3 9 0 6 6 7 & l t ; / b : _ x & g t ; & l t ; b : _ y & g t ; 2 6 1 . 0 1 9 3 6 5 & l t ; / b : _ y & g t ; & l t ; / b : P o i n t & g t ; & l t ; b : P o i n t & g t ; & l t ; b : _ x & g t ; 5 8 1 . 0 9 9 8 2 9 0 6 3 9 0 6 6 7 & l t ; / b : _ x & g t ; & l t ; b : _ y & g t ; 2 5 9 . 0 1 9 3 6 5 & l t ; / b : _ y & g t ; & l t ; / b : P o i n t & g t ; & l t ; b : P o i n t & g t ; & l t ; b : _ x & g t ; 5 8 1 . 0 9 9 8 2 9 0 6 3 9 0 6 6 7 & l t ; / b : _ x & g t ; & l t ; b : _ y & g t ; 7 7 & l t ; / b : _ y & g t ; & l t ; / b : P o i n t & g t ; & l t ; b : P o i n t & g t ; & l t ; b : _ x & g t ; 5 7 9 . 0 9 9 8 2 9 0 6 3 9 0 6 6 7 & l t ; / b : _ x & g t ; & l t ; b : _ y & g t ; 7 5 & l t ; / b : _ y & g t ; & l t ; / b : P o i n t & g t ; & l t ; b : P o i n t & g t ; & l t ; b : _ x & g t ; 5 5 5 . 5 0 6 4 9 3 5 0 6 4 9 3 7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2 1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 ( 1 1 9 0 , 6 1 8 8 1 1 0 6 8 2 3 , 5 0 9 , 1 5 4 8 9 2 ) .   ������  ������  2 :   ( 9 2 8 , 4 4 3 9 8 4 7 7 1 6 9 5 , 8 6 , 6 8 1 8 1 8 ) 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0 9 . 1 5 4 8 9 2 & l t ; / b : _ y & g t ; & l t ; / b : P o i n t & g t ; & l t ; b : P o i n t & g t ; & l t ; b : _ x & g t ; 1 1 8 5 . 1 0 5 9 0 7 1 7 7 0 9 3 5 & l t ; / b : _ x & g t ; & l t ; b : _ y & g t ; 5 0 9 . 1 5 4 8 9 2 & l t ; / b : _ y & g t ; & l t ; / b : P o i n t & g t ; & l t ; b : P o i n t & g t ; & l t ; b : _ x & g t ; 1 1 8 3 . 1 0 5 9 0 7 1 7 7 0 9 3 5 & l t ; / b : _ x & g t ; & l t ; b : _ y & g t ; 5 0 7 . 1 5 4 8 9 2 & l t ; / b : _ y & g t ; & l t ; / b : P o i n t & g t ; & l t ; b : P o i n t & g t ; & l t ; b : _ x & g t ; 1 1 8 3 . 1 0 5 9 0 7 1 7 7 0 9 3 5 & l t ; / b : _ x & g t ; & l t ; b : _ y & g t ; 8 8 . 6 8 1 8 1 8 & l t ; / b : _ y & g t ; & l t ; / b : P o i n t & g t ; & l t ; b : P o i n t & g t ; & l t ; b : _ x & g t ; 1 1 8 1 . 1 0 5 9 0 7 1 7 7 0 9 3 5 & l t ; / b : _ x & g t ; & l t ; b : _ y & g t ; 8 6 . 6 8 1 8 1 8 & l t ; / b : _ y & g t ; & l t ; / b : P o i n t & g t ; & l t ; b : P o i n t & g t ; & l t ; b : _ x & g t ; 9 2 8 . 4 4 3 9 8 4 7 7 1 6 9 5 2 3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0 9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2 0 . 4 4 3 9 8 4 7 7 1 6 9 5 1 1 & l t ; / b : _ x & g t ; & l t ; b : _ y & g t ; 8 6 . 6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 ( 1 4 2 0 , 9 2 1 8 4 1 3 7 1 2 6 , 5 0 0 , 6 0 9 4 3 7 ) .   ������  ������  2 :   ( 5 5 5 , 5 0 6 4 9 3 5 0 6 4 9 4 , 7 0 ) 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4 2 0 . 9 2 1 8 4 1 3 7 1 2 5 7 2 & l t ; / b : _ x & g t ; & l t ; b : _ y & g t ; 5 0 0 . 6 0 9 4 3 7 & l t ; / b : _ y & g t ; & l t ; / b : P o i n t & g t ; & l t ; b : P o i n t & g t ; & l t ; b : _ x & g t ; 1 4 1 5 . 6 9 4 5 6 8 4 9 5 9 2 9 8 & l t ; / b : _ x & g t ; & l t ; b : _ y & g t ; 5 0 0 . 6 0 9 4 3 7 & l t ; / b : _ y & g t ; & l t ; / b : P o i n t & g t ; & l t ; b : P o i n t & g t ; & l t ; b : _ x & g t ; 1 4 1 3 . 6 9 4 5 6 8 4 9 5 9 2 9 8 & l t ; / b : _ x & g t ; & l t ; b : _ y & g t ; 4 9 8 . 6 0 9 4 3 7 & l t ; / b : _ y & g t ; & l t ; / b : P o i n t & g t ; & l t ; b : P o i n t & g t ; & l t ; b : _ x & g t ; 1 4 1 3 . 6 9 4 5 6 8 4 9 5 9 2 9 8 & l t ; / b : _ x & g t ; & l t ; b : _ y & g t ; 2 2 2 . 4 0 4 6 0 3 & l t ; / b : _ y & g t ; & l t ; / b : P o i n t & g t ; & l t ; b : P o i n t & g t ; & l t ; b : _ x & g t ; 1 4 1 1 . 6 9 4 5 6 8 4 9 5 9 2 9 8 & l t ; / b : _ x & g t ; & l t ; b : _ y & g t ; 2 2 0 . 4 0 4 6 0 3 & l t ; / b : _ y & g t ; & l t ; / b : P o i n t & g t ; & l t ; b : P o i n t & g t ; & l t ; b : _ x & g t ; 5 8 8 . 0 9 9 8 2 9 0 6 3 9 0 6 6 7 & l t ; / b : _ x & g t ; & l t ; b : _ y & g t ; 2 2 0 . 4 0 4 6 0 3 & l t ; / b : _ y & g t ; & l t ; / b : P o i n t & g t ; & l t ; b : P o i n t & g t ; & l t ; b : _ x & g t ; 5 8 6 . 0 9 9 8 2 9 0 6 3 9 0 6 6 7 & l t ; / b : _ x & g t ; & l t ; b : _ y & g t ; 2 1 8 . 4 0 4 6 0 3 & l t ; / b : _ y & g t ; & l t ; / b : P o i n t & g t ; & l t ; b : P o i n t & g t ; & l t ; b : _ x & g t ; 5 8 6 . 0 9 9 8 2 9 0 6 3 9 0 6 6 7 & l t ; / b : _ x & g t ; & l t ; b : _ y & g t ; 7 2 & l t ; / b : _ y & g t ; & l t ; / b : P o i n t & g t ; & l t ; b : P o i n t & g t ; & l t ; b : _ x & g t ; 5 8 4 . 0 9 9 8 2 9 0 6 3 9 0 6 6 7 & l t ; / b : _ x & g t ; & l t ; b : _ y & g t ; 7 0 & l t ; / b : _ y & g t ; & l t ; / b : P o i n t & g t ; & l t ; b : P o i n t & g t ; & l t ; b : _ x & g t ; 5 5 5 . 5 0 6 4 9 3 5 0 6 4 9 3 7 1 & l t ; / b : _ x & g t ; & l t ; b : _ y & g t ; 7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2 8 . 9 2 1 8 4 1 3 7 1 2 5 7 2 & l t ; / b : _ x & g t ; & l t ; b : _ y & g t ; 5 0 0 . 6 0 9 4 3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 ( 1 5 2 4 , 7 5 5 1 7 5 , 5 8 3 , 6 0 9 4 3 7 4 3 7 5 6 1 ) .   ������  ������  2 :   ( 1 5 0 4 , 3 6 6 0 6 3 , 7 0 8 , 7 2 7 2 7 2 7 2 7 2 7 3 ) 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2 4 . 7 5 5 1 7 4 9 9 9 9 9 9 8 & l t ; / b : _ x & g t ; & l t ; b : _ y & g t ; 5 8 3 . 6 0 9 4 3 7 4 3 7 5 6 1 3 8 & l t ; / b : _ y & g t ; & l t ; / b : P o i n t & g t ; & l t ; b : P o i n t & g t ; & l t ; b : _ x & g t ; 1 5 2 4 . 7 5 5 1 7 5 & l t ; / b : _ x & g t ; & l t ; b : _ y & g t ; 6 4 4 . 1 6 8 3 5 5 & l t ; / b : _ y & g t ; & l t ; / b : P o i n t & g t ; & l t ; b : P o i n t & g t ; & l t ; b : _ x & g t ; 1 5 2 2 . 7 5 5 1 7 5 & l t ; / b : _ x & g t ; & l t ; b : _ y & g t ; 6 4 6 . 1 6 8 3 5 5 & l t ; / b : _ y & g t ; & l t ; / b : P o i n t & g t ; & l t ; b : P o i n t & g t ; & l t ; b : _ x & g t ; 1 5 0 6 . 3 6 6 0 6 3 & l t ; / b : _ x & g t ; & l t ; b : _ y & g t ; 6 4 6 . 1 6 8 3 5 5 & l t ; / b : _ y & g t ; & l t ; / b : P o i n t & g t ; & l t ; b : P o i n t & g t ; & l t ; b : _ x & g t ; 1 5 0 4 . 3 6 6 0 6 3 & l t ; / b : _ x & g t ; & l t ; b : _ y & g t ; 6 4 8 . 1 6 8 3 5 5 & l t ; / b : _ y & g t ; & l t ; / b : P o i n t & g t ; & l t ; b : P o i n t & g t ; & l t ; b : _ x & g t ; 1 5 0 4 . 3 6 6 0 6 3 & l t ; / b : _ x & g t ; & l t ; b : _ y & g t ; 7 0 8 . 7 2 7 2 7 2 7 2 7 2 7 2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4 . 7 5 5 1 7 5 & l t ; / b : _ x & g t ; & l t ; b : _ y & g t ; 5 7 5 . 6 0 9 4 3 7 4 3 7 5 6 1 3 8 & l t ; / b : _ y & g t ; & l t ; / L o c a t i o n & g t ; & l t ; S h a p e R o t a t e A n g l e & g t ; 9 0 . 0 0 0 0 0 0 0 0 0 0 0 1 6 2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0 4 . 3 6 6 0 6 3 & l t ; / b : _ x & g t ; & l t ; b : _ y & g t ; 7 1 6 . 7 2 7 2 7 2 7 2 7 2 7 2 7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 ( 1 6 6 2 , 9 2 1 8 4 1 3 7 1 2 6 , 5 0 5 , 3 3 6 7 1 ) .   ������  ������  2 :   ( 5 5 5 , 5 0 6 4 9 3 5 0 6 4 9 4 , 6 5 ) 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2 . 9 2 1 8 4 1 3 7 1 2 5 7 9 & l t ; / b : _ x & g t ; & l t ; b : _ y & g t ; 5 0 5 . 3 3 6 7 0 9 9 9 9 9 9 9 9 3 & l t ; / b : _ y & g t ; & l t ; / b : P o i n t & g t ; & l t ; b : P o i n t & g t ; & l t ; b : _ x & g t ; 1 6 4 2 . 0 8 8 5 0 7 9 9 5 5 & l t ; / b : _ x & g t ; & l t ; b : _ y & g t ; 5 0 5 . 3 3 6 7 1 & l t ; / b : _ y & g t ; & l t ; / b : P o i n t & g t ; & l t ; b : P o i n t & g t ; & l t ; b : _ x & g t ; 1 6 4 0 . 0 8 8 5 0 7 9 9 5 5 & l t ; / b : _ x & g t ; & l t ; b : _ y & g t ; 5 0 3 . 3 3 6 7 1 & l t ; / b : _ y & g t ; & l t ; / b : P o i n t & g t ; & l t ; b : P o i n t & g t ; & l t ; b : _ x & g t ; 1 6 4 0 . 0 8 8 5 0 7 9 9 5 5 & l t ; / b : _ x & g t ; & l t ; b : _ y & g t ; 2 1 7 . 4 0 4 6 0 3 & l t ; / b : _ y & g t ; & l t ; / b : P o i n t & g t ; & l t ; b : P o i n t & g t ; & l t ; b : _ x & g t ; 1 6 3 8 . 0 8 8 5 0 7 9 9 5 5 & l t ; / b : _ x & g t ; & l t ; b : _ y & g t ; 2 1 5 . 4 0 4 6 0 3 & l t ; / b : _ y & g t ; & l t ; / b : P o i n t & g t ; & l t ; b : P o i n t & g t ; & l t ; b : _ x & g t ; 5 9 3 . 0 9 9 8 2 9 0 6 3 9 0 6 6 7 & l t ; / b : _ x & g t ; & l t ; b : _ y & g t ; 2 1 5 . 4 0 4 6 0 3 & l t ; / b : _ y & g t ; & l t ; / b : P o i n t & g t ; & l t ; b : P o i n t & g t ; & l t ; b : _ x & g t ; 5 9 1 . 0 9 9 8 2 9 0 6 3 9 0 6 6 7 & l t ; / b : _ x & g t ; & l t ; b : _ y & g t ; 2 1 3 . 4 0 4 6 0 3 & l t ; / b : _ y & g t ; & l t ; / b : P o i n t & g t ; & l t ; b : P o i n t & g t ; & l t ; b : _ x & g t ; 5 9 1 . 0 9 9 8 2 9 0 6 3 9 0 6 6 7 & l t ; / b : _ x & g t ; & l t ; b : _ y & g t ; 6 7 & l t ; / b : _ y & g t ; & l t ; / b : P o i n t & g t ; & l t ; b : P o i n t & g t ; & l t ; b : _ x & g t ; 5 8 9 . 0 9 9 8 2 9 0 6 3 9 0 6 6 7 & l t ; / b : _ x & g t ; & l t ; b : _ y & g t ; 6 5 & l t ; / b : _ y & g t ; & l t ; / b : P o i n t & g t ; & l t ; b : P o i n t & g t ; & l t ; b : _ x & g t ; 5 5 5 . 5 0 6 4 9 3 5 0 6 4 9 3 6 & l t ; / b : _ x & g t ; & l t ; b : _ y & g t ; 6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7 0 . 9 2 1 8 4 1 3 7 1 2 5 7 9 & l t ; / b : _ x & g t ; & l t ; b : _ y & g t ; 5 0 5 . 3 3 6 7 1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6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 ( 1 7 7 0 , 9 2 1 8 4 1 , 5 9 2 , 8 8 2 1 6 4 7 1 0 2 8 9 ) .   ������  ������  2 :   ( 1 8 2 7 , 6 6 5 9 7 7 , 7 1 0 , 4 0 9 0 9 0 9 0 9 0 9 1 ) 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7 0 . 9 2 1 8 4 1 & l t ; / b : _ x & g t ; & l t ; b : _ y & g t ; 5 9 2 . 8 8 2 1 6 4 7 1 0 2 8 8 7 5 & l t ; / b : _ y & g t ; & l t ; / b : P o i n t & g t ; & l t ; b : P o i n t & g t ; & l t ; b : _ x & g t ; 1 7 7 0 . 9 2 1 8 4 1 & l t ; / b : _ x & g t ; & l t ; b : _ y & g t ; 6 7 4 . 9 3 7 9 9 4 & l t ; / b : _ y & g t ; & l t ; / b : P o i n t & g t ; & l t ; b : P o i n t & g t ; & l t ; b : _ x & g t ; 1 7 7 2 . 9 2 1 8 4 1 & l t ; / b : _ x & g t ; & l t ; b : _ y & g t ; 6 7 6 . 9 3 7 9 9 4 & l t ; / b : _ y & g t ; & l t ; / b : P o i n t & g t ; & l t ; b : P o i n t & g t ; & l t ; b : _ x & g t ; 1 8 2 5 . 6 6 5 9 7 7 & l t ; / b : _ x & g t ; & l t ; b : _ y & g t ; 6 7 6 . 9 3 7 9 9 4 & l t ; / b : _ y & g t ; & l t ; / b : P o i n t & g t ; & l t ; b : P o i n t & g t ; & l t ; b : _ x & g t ; 1 8 2 7 . 6 6 5 9 7 7 & l t ; / b : _ x & g t ; & l t ; b : _ y & g t ; 6 7 8 . 9 3 7 9 9 4 & l t ; / b : _ y & g t ; & l t ; / b : P o i n t & g t ; & l t ; b : P o i n t & g t ; & l t ; b : _ x & g t ; 1 8 2 7 . 6 6 5 9 7 7 & l t ; / b : _ x & g t ; & l t ; b : _ y & g t ; 7 1 0 . 4 0 9 0 9 0 9 0 9 0 9 0 7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7 0 . 9 2 1 8 4 1 & l t ; / b : _ x & g t ; & l t ; b : _ y & g t ; 5 8 4 . 8 8 2 1 6 4 7 1 0 2 8 8 7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2 7 . 6 6 5 9 7 7 & l t ; / b : _ x & g t ; & l t ; b : _ y & g t ; 7 1 8 . 4 0 9 0 9 0 9 0 9 0 9 0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68.xml>��< ? x m l   v e r s i o n = " 1 . 0 "   e n c o d i n g = " U T F - 1 6 " ? > < G e m i n i   x m l n s = " h t t p : / / g e m i n i / p i v o t c u s t o m i z a t i o n / c d a 2 f e 1 9 - 8 a 1 3 - 4 0 1 4 - b c c 4 - 4 7 1 8 c d b 1 9 b d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 1 7 9 1 0 7 2 1 7 8 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6 6 4 a e b 5 a - e f 8 1 - 4 1 2 c - a 9 b f - 4 d 2 1 7 6 d d e 6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 9 4 0 6 9 4 7 4 4 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6 7 0 7 b 8 5 3 - f 2 4 a - 4 e 4 3 - a 1 e 7 - 6 c 5 5 4 f 0 a 3 3 f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 �2 4 < / S l i c e r S h e e t N a m e > < S A H o s t H a s h > 6 5 9 8 4 6 3 8 2 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e 2 6 5 e 2 1 2 - 2 3 9 2 - 4 b 3 8 - 8 3 9 0 - 2 0 9 9 a f 4 5 5 8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 2 0 5 7 6 0 7 3 7 9 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T a b l e O r d e r " > < C u s t o m C o n t e n t > ���_ 4 8 f 7 4 0 b f - 4 9 a 8 - 4 a 4 1 - 9 4 c 6 - 3 3 2 9 1 b 5 a 7 9 0 6 , �����������_ 0 b d 6 0 9 5 4 - 1 5 c 5 - 4 a 0 8 - 8 d 4 6 - 4 a 9 1 7 c 1 8 c a a d , ��������_ 9 4 9 f 9 9 f 2 - 7 c 4 5 - 4 6 5 f - 8 9 5 3 - 1 c 4 5 b e c 2 c 0 7 0 , ������_ 4 9 f 3 f 7 e 6 - c a d c - 4 c c 6 - 9 1 5 b - 9 0 3 5 2 e 3 c 0 8 6 8 , ������������  ���������_ 0 8 7 c f 3 5 2 - 3 5 4 9 - 4 8 f 2 - b c 0 f - a c d 7 e 7 9 4 1 0 4 0 , S T A T S _ V I E W _ 1 5 1 9 5 6 8 3 - e 7 6 4 - 4 0 2 e - b 3 f 1 - 1 5 0 0 0 1 9 a 6 0 5 8 , ��������  �����������  ��������������_ d e 2 8 0 8 b 9 - 2 f 1 f - 4 5 b b - 8 f 4 b - f 3 8 1 d 5 1 0 e f f 4 , ��������  �����������  �������_ 9 4 6 4 b b 1 6 - 9 9 5 9 - 4 2 a 5 - b 9 0 c - 9 f 8 7 6 4 c 8 6 2 d 6 , �������  8 _ 4 8 a 9 f 1 f 7 - 7 3 8 1 - 4 9 0 e - 8 c 0 5 - 8 9 d 4 7 9 c 0 3 6 7 1 , �������  8 �_ a 7 b 1 b d 6 f - 8 8 b 6 - 4 c 0 a - b 2 a d - 2 7 7 6 a 2 f 4 9 e 5 a , �������  8 �_ 3 b 3 b 5 6 8 9 - b f 2 e - 4 a 5 f - a c 5 d - 9 f f 8 0 8 8 4 0 b 0 1 , �������  1 0 _ 9 d 1 e 6 3 3 6 - 4 f 7 1 - 4 c c d - 8 2 e e - 8 8 b f f 5 c 3 f 5 d 4 , �������  1 1 _ 2 d 7 f 2 a a 7 - c c 9 1 - 4 7 f 6 - b a b c - 3 2 c c b e d f 1 2 2 a , �������_ f 4 1 b 4 f 4 3 - 3 b f 0 - 4 3 7 b - 9 f 7 4 - 3 8 d c f 5 2 1 d e 3 7 , �������  1 1 �_ 6 2 e 2 5 7 a a - e f f 4 - 4 c 0 9 - a c c e - 9 4 c 6 a 5 a b d 8 1 9 , �������_ 0 5 1 6 9 8 8 f - f 4 0 5 - 4 c f 7 - 9 6 6 9 - 0 f 2 8 8 6 c 7 d 2 8 5 , �������_ 1 a 1 2 e 9 d 1 - b 7 9 b - 4 0 7 d - b 7 e 9 - b 5 b d 5 c 5 e 9 5 1 1 , ��������  ������������  �����  �������_ 5 3 2 b 8 9 4 0 - 1 9 a 0 - 4 0 3 5 - 9 2 b 5 - 5 7 9 7 7 9 6 b 7 a 3 1 , �������_ d 0 d 6 e 9 e 9 - 4 0 9 a - 4 5 0 0 - 9 f c 0 - b e c 4 c 0 e 8 1 d 3 4 , �������_ 4 7 d 2 7 4 c 1 - 5 9 2 b - 4 d 6 d - a b e 1 - 9 1 4 6 a d 0 e d d 1 4 , �������_ 5 0 0 8 f 3 9 2 - 1 0 1 6 - 4 1 6 0 - b e 1 d - 2 a c c 6 9 5 3 3 3 8 0 , �������_ 3 8 e d 4 d 4 4 - e f 2 c - 4 9 a e - 8 7 0 7 - 2 8 e e 0 4 2 3 5 d 7 8 , ���_ 9 8 7 4 f 9 6 a - 8 1 b 0 - 4 f 0 c - b e 1 a - 4 d 3 a 9 2 d e 8 4 9 5 , �������  1 2 _ 5 8 f b a 7 a 7 - e f 7 0 - 4 d 2 1 - 9 a 4 1 - c f c 4 b 2 c b f 7 5 9 , �1 2 - ������_ a 8 a 3 9 3 e c - 1 d 2 7 - 4 3 c 9 - 9 0 0 f - f 7 2 6 2 2 f e e 9 8 f , �1 2 - ��������  �������_ e 0 3 b a 6 9 8 - 0 a 3 c - 4 c e 3 - a f b 5 - 4 e b 8 d c d 9 0 5 e e , �������  1 2 �_ b 2 5 d d 6 9 3 - 6 c d b - 4 4 1 7 - 8 f 1 0 - a 7 e 8 3 d e 7 8 d c c , �������  1 2 �_ e f 6 0 d c 3 5 - f 8 c 1 - 4 a e 2 - b f 5 8 - 0 9 5 9 c 8 9 f 1 7 4 c , �1 2 �  ������_ 0 f 0 b 5 f c c - 0 0 4 b - 4 8 7 e - b c 0 7 - 0 5 b 7 0 8 5 6 f a 5 4 , ���1 2 �  ������_ 7 0 5 f 2 c 1 f - d 4 5 e - 4 b 0 f - 8 c 1 1 - 7 f 7 0 a 2 f 9 c d 5 b , �1 2 �- ��������_ b 6 d 2 f e 1 6 - 6 6 b 7 - 4 6 2 1 - b f 8 d - 3 0 e 8 4 5 e d a f 8 4 , �1 2 �  ��������_ 4 4 5 9 f 5 d 5 - d f c f - 4 e e 3 - 9 4 a 2 - 9 e b d 9 5 5 c f d 0 8 , �1 3 �_ d 9 1 7 c 5 5 a - e c 2 6 - 4 3 5 6 - b 2 8 0 - 8 c 4 7 1 6 3 c 4 5 f 8 , �1 3 �- ��������_ 9 2 6 b b f d c - e 1 5 3 - 4 f d d - 8 8 f e - 6 2 c a 9 0 2 5 6 6 d 3 , �1 3 �- ������_ 9 9 d 8 7 0 c 4 - a 4 d 7 - 4 3 0 1 - b d 8 7 - 8 1 3 9 7 4 a b a 2 4 1 , �1 3 �_ 8 3 0 3 4 8 7 5 - 0 b e 3 - 4 e b 6 - 9 9 8 b - 8 0 5 1 4 a 8 7 a f b 4 , �1 3 �- ��������_ 3 e a 3 a 3 3 8 - 0 c 3 2 - 4 3 6 f - b 4 2 5 - 7 d b 9 f 2 6 8 0 e c 5 , �1 3 �- ������_ 1 e 3 f 3 2 5 a - f d 7 6 - 4 8 d 0 - 8 c d a - 7 5 c 0 9 4 5 f d 8 6 3 , �1 3 _ f e 7 8 1 e 3 0 - 2 6 d 1 - 4 0 1 4 - b b 5 1 - b 1 6 9 5 3 1 8 0 9 a 5 , �1 3 - ������_ 1 6 a 3 a 3 c 0 - b 6 8 7 - 4 5 4 e - a a a 0 - f a 9 a 8 d 6 2 8 1 f 4 , �1 3 - ��������_ c a 3 7 b 5 5 a - 0 4 9 6 - 4 7 9 3 - a 7 5 2 - 9 2 8 6 b 2 3 3 1 8 e 3 , �������- �����- ����_ 8 1 9 b 3 c 7 6 - 9 c f 1 - 4 8 4 d - 8 b 5 4 - a 3 d 8 9 8 4 0 8 2 f c , ��  ��������_ 0 c 9 b 3 6 4 2 - 3 c 8 a - 4 f 7 2 - a 5 1 7 - 6 e 8 4 4 0 7 5 f 8 d 1 , �������_ 8 d e 1 1 8 1 f - 1 9 5 e - 4 3 c 3 - 9 b b c - 1 b 6 9 1 6 9 c 7 1 6 5 , ������  ���  �����  ������������_ c 0 5 1 c 7 8 1 - 4 d 5 6 - 4 0 8 c - 9 5 e e - b 1 b c 6 9 f 5 7 4 b 1 , ������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 �����������_ 9 c 6 1 9 5 0 c - 3 7 9 1 - 4 4 0 0 - 9 6 b b - 1 7 a b 3 4 c 0 7 5 c c , ������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 ���������_ 8 1 f 9 d f e 9 - 4 5 d 1 - 4 1 f f - a 3 7 5 - 4 b 4 d 6 6 d e c c d 3 , ������  ���  ����  ���������  �����������_ b 1 f 9 3 e 9 0 - 2 d d f - 4 b 1 d - b 6 7 7 - 0 d 6 5 7 3 f d 3 9 4 7 , ������  ���  ��������  �����������  ��������_ 7 8 5 f 4 a d 0 - 3 d 6 d - 4 5 b 8 - 9 1 f 7 - 8 d 6 a f c 6 1 5 2 6 6 , ������  ���  ��������  �����������  �������_ f a e d 6 4 f 3 - 0 3 7 a - 4 5 6 5 - a f 4 4 - b b 8 7 b a 7 d e 0 8 f 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_ c 0 5 1 c 7 8 1 - 4 d 5 6 - 4 0 8 c - 9 5 e e - b 1 b c 6 9 f 5 7 4 b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 E P A G G E L M A _ I D < / s t r i n g > < / k e y > < v a l u e > < i n t > 1 3 1 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 E P A G G E L M A _ I D 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4.xml>��< ? x m l   v e r s i o n = " 1 . 0 "   e n c o d i n g = " U T F - 1 6 " ? > < G e m i n i   x m l n s = " h t t p : / / g e m i n i / p i v o t c u s t o m i z a t i o n / T a b l e X M L _ �������_ 5 0 0 8 f 3 9 2 - 1 0 1 6 - 4 1 6 0 - b e 1 d - 2 a c c 6 9 5 3 3 3 8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  ��������& l t ; / s t r i n g & g t ; & l t ; / k e y & g t ; & l t ; v a l u e & g t ; & l t ; i n t & g t ; 1 6 8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������& l t ; / s t r i n g & g t ; & l t ; / k e y & g t ; & l t ; v a l u e & g t ; & l t ; i n t & g t ; 9 0 & l t ; / i n t & g t ; & l t ; / v a l u e & g t ; & l t ; / i t e m & g t ; & l t ; / C o l u m n W i d t h s & g t ; & l t ; C o l u m n D i s p l a y I n d e x & g t ; & l t ; i t e m & g t ; & l t ; k e y & g t ; & l t ; s t r i n g & g t ; �������  ��������& l t ; / s t r i n g & g t ; & l t ; / k e y & g t ; & l t ; v a l u e & g t ; & l t ; i n t & g t ; 1 & l t ; / i n t & g t ; & l t ; / v a l u e & g t ; & l t ; / i t e m & g t ; & l t ; i t e m & g t ; & l t ; k e y & g t ; & l t ; s t r i n g & g t ; E T O S & l t ; / s t r i n g & g t ; & l t ; / k e y & g t ; & l t ; v a l u e & g t ; & l t ; i n t & g t ; 2 & l t ; / i n t & g t ; & l t ; / v a l u e & g t ; & l t ; / i t e m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5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X M L _ ������������  ���������_ 0 8 7 c f 3 5 2 - 3 5 4 9 - 4 8 f 2 - b c 0 f - a c d 7 e 7 9 4 1 0 4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 O I K _ K A T _ I D < / s t r i n g > < / k e y > < v a l u e > < i n t > 1 0 8 < / i n t > < / v a l u e > < / i t e m > < i t e m > < k e y > < s t r i n g > O I K _ K A T A S T A S H < / s t r i n g > < / k e y > < v a l u e > < i n t > 1 3 4 < / i n t > < / v a l u e > < / i t e m > < / C o l u m n W i d t h s > < C o l u m n D i s p l a y I n d e x > < i t e m > < k e y > < s t r i n g > O I K _ K A T _ I D < / s t r i n g > < / k e y > < v a l u e > < i n t > 0 < / i n t > < / v a l u e > < / i t e m > < i t e m > < k e y > < s t r i n g > O I K _ K A T A S T A S H 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_ f a e d 6 4 f 3 - 0 3 7 a - 4 5 6 5 - a f 4 4 - b b 8 7 b a 7 d e 0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 S _ K L I M A K I O _ I D < / s t r i n g > < / k e y > < v a l u e > < i n t > 1 3 1 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 S _ K L I M A K I O _ I D < / s t r i n g > < / k e y > < v a l u e > < i n t > 2 < / i n t > < / v a l u e > < / i t e m > < i t e m > < k e y > < s t r i n g > M _ S 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�������_ d e 2 8 0 8 b 9 - 2 f 1 f - 4 5 b b - 8 f 4 b - f 3 8 1 d 5 1 0 e f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9.xml>��< ? x m l   v e r s i o n = " 1 . 0 "   e n c o d i n g = " U T F - 1 6 " ? > < G e m i n i   x m l n s = " h t t p : / / g e m i n i / p i v o t c u s t o m i z a t i o n / 9 b 2 5 2 8 f 6 - d 9 7 1 - 4 d 6 0 - 9 b 9 5 - 3 3 a b 8 3 8 1 2 d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 �2 3 < / S l i c e r S h e e t N a m e > < S A H o s t H a s h > 6 5 9 8 4 6 3 8 2 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f c 2 1 6 f 3 - b 0 f 0 - 4 a f d - a 8 f 1 - 8 1 0 7 b a 1 d e 1 2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 1 4 3 7 2 9 7 1 3 0 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�����������_ 0 b d 6 0 9 5 4 - 1 5 c 5 - 4 a 0 8 - 8 d 4 6 - 4 a 9 1 7 c 1 8 c a a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8 b 6 a 9 5 b 4 - e 8 0 2 - 4 7 1 7 - 9 4 2 2 - 7 6 5 1 8 7 3 a e 6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 1 9 0 5 5 8 5 3 5 9 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T a b l e X M L _ �1 2 �  ������_ 0 f 0 b 5 f c c - 0 0 4 b - 4 8 7 e - b c 0 7 - 0 5 b 7 0 8 5 6 f a 5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T a b l e X M L _ �������_ 4 7 d 2 7 4 c 1 - 5 9 2 b - 4 d 6 d - a b e 1 - 9 1 4 6 a d 0 e d d 1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4.xml>��< ? x m l   v e r s i o n = " 1 . 0 "   e n c o d i n g = " U T F - 1 6 " ? > < G e m i n i   x m l n s = " h t t p : / / g e m i n i / p i v o t c u s t o m i z a t i o n / 7 2 9 1 c 0 6 f - a 3 f e - 4 c 6 e - b 4 3 4 - 2 a 2 7 d 1 3 1 7 1 6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 9 0 1 3 5 2 6 8 0 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1 2 7 6 a 7 8 a - f 1 b 2 - 4 4 5 2 - 9 5 b 7 - f 0 7 a 7 e a f 1 8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 7 2 0 8 7 5 8 2 1 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b 6 3 1 f 1 1 e - a 8 d f - 4 7 8 9 - 8 c 0 e - 4 f b 4 f 5 5 8 f a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 1 2 5 9 5 1 9 4 6 6 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T a b l e X M L _ ������  ���  ����  ���������  �����������_ b 1 f 9 3 e 9 0 - 2 d d f - 4 b 1 d - b 6 7 7 - 0 d 6 5 7 3 f d 3 9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 M _ S I N O L O 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T a b l e X M L _ ���_ 9 8 7 4 f 9 6 a - 8 1 b 0 - 4 f 0 c - b e 1 a - 4 d 3 a 9 2 d e 8 4 9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9.xml>��< ? x m l   v e r s i o n = " 1 . 0 "   e n c o d i n g = " U T F - 1 6 " ? > < G e m i n i   x m l n s = " h t t p : / / g e m i n i / p i v o t c u s t o m i z a t i o n / 3 5 3 2 2 5 f b - 5 1 d c - 4 d a a - 9 e c 3 - 4 0 d 3 5 9 3 c 0 7 8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 1 8 2 8 5 9 3 7 7 4 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�1 2 - ������_ a 8 a 3 9 3 e c - 1 d 2 7 - 4 3 c 9 - 9 0 0 f - f 7 2 6 2 2 f e e 9 8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2 2 6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0.xml>��< ? x m l   v e r s i o n = " 1 . 0 "   e n c o d i n g = " U T F - 1 6 " ? > < G e m i n i   x m l n s = " h t t p : / / g e m i n i / p i v o t c u s t o m i z a t i o n / d 4 7 5 b 6 0 d - 4 c 7 3 - 4 3 c 2 - 9 6 4 7 - 4 a a 4 b f 0 7 3 5 c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 2 5 2 1 3 2 8 2 8 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 E P A G G E L M A _ I D 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 E P A G G E L M A _ I D 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6 d b 3 2 a c 0 - 7 6 a 7 - 4 3 b 8 - b 4 c f - 1 a 8 3 b 1 b b 1 a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 1 9 8 3 0 3 1 7 0 8 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 2 0 1 7 - 0 3 - 0 7 T 1 5 : 0 4 : 5 8 . 8 2 9 9 5 1 9 + 0 2 : 0 0 < / L a s t P r o c e s s e d T i m e > < / D a t a M o d e l i n g S a n d b o x . S e r i a l i z e d S a n d b o x E r r o r C a c h e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T a b l e X M L _ �������- �����- ����_ 8 1 9 b 3 c 7 6 - 9 c f 1 - 4 8 4 d - 8 b 5 4 - a 3 d 8 9 8 4 0 8 2 f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 7 0 < / i n t > < / v a l u e > < / i t e m > < i t e m > < k e y > < s t r i n g > P L I T H O S < / s t r i n g > < / k e y > < v a l u e > < i n t > 8 7 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 P L I T H O S < / s t r i n g > < / k e y > < v a l u e > < i n t > 1 < / i n t > < / v a l u e > < / i t e m > < i t e m > < k e y > < s t r i n g > A M O U N T 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0 1 c b d 6 9 2 - 9 6 5 2 - 4 d d 8 - b c 0 c - a 5 d c 1 8 d a 4 4 b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 1 7 9 1 0 7 2 1 7 8 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7 d 1 9 2 5 c 4 - 6 0 e 9 - 4 1 6 8 - b f c 8 - a 8 2 2 4 c d b 0 d a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 2 1 4 2 2 7 5 9 5 6 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T a b l e X M L _ �������  8 _ 4 8 a 9 f 1 f 7 - 7 3 8 1 - 4 9 0 e - 8 c 0 5 - 8 9 d 4 7 9 c 0 3 6 7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P H G H & l t ; / s t r i n g & g t ; & l t ; / k e y & g t ; & l t ; v a l u e & g t ; & l t ; i n t & g t ; 1 5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M E A S U R E _ I D & l t ; / s t r i n g & g t ; & l t ; / k e y & g t ; & l t ; v a l u e & g t ; & l t ; i n t & g t ; 3 & l t ; / i n t & g t ; & l t ; / v a l u e & g t ; & l t ; / i t e m & g t ; & l t ; i t e m & g t ; & l t ; k e y & g t ; & l t ; s t r i n g & g t ; M _ S I N O L O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8.xml>��< ? x m l   v e r s i o n = " 1 . 0 "   e n c o d i n g = " U T F - 1 6 " ? > < G e m i n i   x m l n s = " h t t p : / / g e m i n i / p i v o t c u s t o m i z a t i o n / T a b l e X M L _ �������  1 2 �_ e f 6 0 d c 3 5 - f 8 c 1 - 4 a e 2 - b f 5 8 - 0 9 5 9 c 8 9 f 1 7 4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T a b l e X M L _ �������  8 �_ 3 b 3 b 5 6 8 9 - b f 2 e - 4 a 5 f - a c 5 d - 9 f f 8 0 8 8 4 0 b 0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167ED69-0CA3-4A05-9360-3582104E02F2}">
  <ds:schemaRefs/>
</ds:datastoreItem>
</file>

<file path=customXml/itemProps10.xml><?xml version="1.0" encoding="utf-8"?>
<ds:datastoreItem xmlns:ds="http://schemas.openxmlformats.org/officeDocument/2006/customXml" ds:itemID="{82919901-FD1F-4B52-A86A-998331E8B51C}">
  <ds:schemaRefs/>
</ds:datastoreItem>
</file>

<file path=customXml/itemProps100.xml><?xml version="1.0" encoding="utf-8"?>
<ds:datastoreItem xmlns:ds="http://schemas.openxmlformats.org/officeDocument/2006/customXml" ds:itemID="{C611F2C5-2D3E-4A1F-AD7E-635F4C8A34CA}">
  <ds:schemaRefs/>
</ds:datastoreItem>
</file>

<file path=customXml/itemProps101.xml><?xml version="1.0" encoding="utf-8"?>
<ds:datastoreItem xmlns:ds="http://schemas.openxmlformats.org/officeDocument/2006/customXml" ds:itemID="{EEE235C4-1A02-4601-A932-F0C663163684}">
  <ds:schemaRefs/>
</ds:datastoreItem>
</file>

<file path=customXml/itemProps102.xml><?xml version="1.0" encoding="utf-8"?>
<ds:datastoreItem xmlns:ds="http://schemas.openxmlformats.org/officeDocument/2006/customXml" ds:itemID="{CD904DC6-ED19-49A2-8250-91B390EDE5A3}">
  <ds:schemaRefs/>
</ds:datastoreItem>
</file>

<file path=customXml/itemProps103.xml><?xml version="1.0" encoding="utf-8"?>
<ds:datastoreItem xmlns:ds="http://schemas.openxmlformats.org/officeDocument/2006/customXml" ds:itemID="{BBC2B4C7-6509-425E-9E60-CC1EC423B656}">
  <ds:schemaRefs/>
</ds:datastoreItem>
</file>

<file path=customXml/itemProps104.xml><?xml version="1.0" encoding="utf-8"?>
<ds:datastoreItem xmlns:ds="http://schemas.openxmlformats.org/officeDocument/2006/customXml" ds:itemID="{28FE29C9-F58E-429F-A802-44A620D0BAF2}">
  <ds:schemaRefs/>
</ds:datastoreItem>
</file>

<file path=customXml/itemProps105.xml><?xml version="1.0" encoding="utf-8"?>
<ds:datastoreItem xmlns:ds="http://schemas.openxmlformats.org/officeDocument/2006/customXml" ds:itemID="{59A684CB-0740-48BB-A2A0-039B5F5C06F3}">
  <ds:schemaRefs/>
</ds:datastoreItem>
</file>

<file path=customXml/itemProps106.xml><?xml version="1.0" encoding="utf-8"?>
<ds:datastoreItem xmlns:ds="http://schemas.openxmlformats.org/officeDocument/2006/customXml" ds:itemID="{342D23CD-37BA-41DF-93EF-C00B28E21CA3}">
  <ds:schemaRefs/>
</ds:datastoreItem>
</file>

<file path=customXml/itemProps107.xml><?xml version="1.0" encoding="utf-8"?>
<ds:datastoreItem xmlns:ds="http://schemas.openxmlformats.org/officeDocument/2006/customXml" ds:itemID="{4DF25CCD-89EF-47FE-B3F6-3DFF43403E7D}">
  <ds:schemaRefs/>
</ds:datastoreItem>
</file>

<file path=customXml/itemProps108.xml><?xml version="1.0" encoding="utf-8"?>
<ds:datastoreItem xmlns:ds="http://schemas.openxmlformats.org/officeDocument/2006/customXml" ds:itemID="{F37B9CD0-600B-403F-B6F0-FEBA61E30B01}">
  <ds:schemaRefs/>
</ds:datastoreItem>
</file>

<file path=customXml/itemProps109.xml><?xml version="1.0" encoding="utf-8"?>
<ds:datastoreItem xmlns:ds="http://schemas.openxmlformats.org/officeDocument/2006/customXml" ds:itemID="{24D008D4-45C5-40C0-A169-17AA3B002666}">
  <ds:schemaRefs/>
</ds:datastoreItem>
</file>

<file path=customXml/itemProps11.xml><?xml version="1.0" encoding="utf-8"?>
<ds:datastoreItem xmlns:ds="http://schemas.openxmlformats.org/officeDocument/2006/customXml" ds:itemID="{5E85EB05-E1AF-4D53-BCBD-EFD31CE625CC}">
  <ds:schemaRefs/>
</ds:datastoreItem>
</file>

<file path=customXml/itemProps110.xml><?xml version="1.0" encoding="utf-8"?>
<ds:datastoreItem xmlns:ds="http://schemas.openxmlformats.org/officeDocument/2006/customXml" ds:itemID="{3AFF55D5-794E-449A-BF19-42AFFAB783C5}">
  <ds:schemaRefs/>
</ds:datastoreItem>
</file>

<file path=customXml/itemProps111.xml><?xml version="1.0" encoding="utf-8"?>
<ds:datastoreItem xmlns:ds="http://schemas.openxmlformats.org/officeDocument/2006/customXml" ds:itemID="{22371ED7-888C-4C3A-AA65-F5FD5C31D945}">
  <ds:schemaRefs/>
</ds:datastoreItem>
</file>

<file path=customXml/itemProps112.xml><?xml version="1.0" encoding="utf-8"?>
<ds:datastoreItem xmlns:ds="http://schemas.openxmlformats.org/officeDocument/2006/customXml" ds:itemID="{0CE6B9D8-AC99-4084-9C46-3D70F9477C9C}">
  <ds:schemaRefs/>
</ds:datastoreItem>
</file>

<file path=customXml/itemProps113.xml><?xml version="1.0" encoding="utf-8"?>
<ds:datastoreItem xmlns:ds="http://schemas.openxmlformats.org/officeDocument/2006/customXml" ds:itemID="{0FB423DD-E2D7-4B6E-B9CE-5EE3FC1B9E53}">
  <ds:schemaRefs/>
</ds:datastoreItem>
</file>

<file path=customXml/itemProps114.xml><?xml version="1.0" encoding="utf-8"?>
<ds:datastoreItem xmlns:ds="http://schemas.openxmlformats.org/officeDocument/2006/customXml" ds:itemID="{CE5648DF-0A80-46FF-B83F-6CB2A84E8F8E}">
  <ds:schemaRefs/>
</ds:datastoreItem>
</file>

<file path=customXml/itemProps115.xml><?xml version="1.0" encoding="utf-8"?>
<ds:datastoreItem xmlns:ds="http://schemas.openxmlformats.org/officeDocument/2006/customXml" ds:itemID="{E28DD2E1-0FD7-4484-8748-B5F609083376}">
  <ds:schemaRefs/>
</ds:datastoreItem>
</file>

<file path=customXml/itemProps116.xml><?xml version="1.0" encoding="utf-8"?>
<ds:datastoreItem xmlns:ds="http://schemas.openxmlformats.org/officeDocument/2006/customXml" ds:itemID="{623401E2-E557-47AD-9C14-9F87A46907AA}">
  <ds:schemaRefs/>
</ds:datastoreItem>
</file>

<file path=customXml/itemProps117.xml><?xml version="1.0" encoding="utf-8"?>
<ds:datastoreItem xmlns:ds="http://schemas.openxmlformats.org/officeDocument/2006/customXml" ds:itemID="{1A9184E3-D671-4303-B04D-95AE5E0B88B5}">
  <ds:schemaRefs/>
</ds:datastoreItem>
</file>

<file path=customXml/itemProps118.xml><?xml version="1.0" encoding="utf-8"?>
<ds:datastoreItem xmlns:ds="http://schemas.openxmlformats.org/officeDocument/2006/customXml" ds:itemID="{04F589E3-6041-4D57-96E2-F35B6CFAF20F}">
  <ds:schemaRefs/>
</ds:datastoreItem>
</file>

<file path=customXml/itemProps119.xml><?xml version="1.0" encoding="utf-8"?>
<ds:datastoreItem xmlns:ds="http://schemas.openxmlformats.org/officeDocument/2006/customXml" ds:itemID="{B18BF0E4-730A-4381-91CC-45B0F27FCC04}">
  <ds:schemaRefs/>
</ds:datastoreItem>
</file>

<file path=customXml/itemProps12.xml><?xml version="1.0" encoding="utf-8"?>
<ds:datastoreItem xmlns:ds="http://schemas.openxmlformats.org/officeDocument/2006/customXml" ds:itemID="{7F771C07-874A-43D1-90C5-FD058CD9D91F}">
  <ds:schemaRefs/>
</ds:datastoreItem>
</file>

<file path=customXml/itemProps120.xml><?xml version="1.0" encoding="utf-8"?>
<ds:datastoreItem xmlns:ds="http://schemas.openxmlformats.org/officeDocument/2006/customXml" ds:itemID="{441DD4E8-FE9C-4BEF-B642-6733687E1686}">
  <ds:schemaRefs/>
</ds:datastoreItem>
</file>

<file path=customXml/itemProps121.xml><?xml version="1.0" encoding="utf-8"?>
<ds:datastoreItem xmlns:ds="http://schemas.openxmlformats.org/officeDocument/2006/customXml" ds:itemID="{62ACEBEE-742C-49CF-916C-93C0BF9DD627}">
  <ds:schemaRefs/>
</ds:datastoreItem>
</file>

<file path=customXml/itemProps122.xml><?xml version="1.0" encoding="utf-8"?>
<ds:datastoreItem xmlns:ds="http://schemas.openxmlformats.org/officeDocument/2006/customXml" ds:itemID="{85DFA3F1-9117-4ACE-841F-33950AA934E5}">
  <ds:schemaRefs/>
</ds:datastoreItem>
</file>

<file path=customXml/itemProps123.xml><?xml version="1.0" encoding="utf-8"?>
<ds:datastoreItem xmlns:ds="http://schemas.openxmlformats.org/officeDocument/2006/customXml" ds:itemID="{4FE77EF0-9E9F-41F8-A9DF-3727954E6909}">
  <ds:schemaRefs/>
</ds:datastoreItem>
</file>

<file path=customXml/itemProps124.xml><?xml version="1.0" encoding="utf-8"?>
<ds:datastoreItem xmlns:ds="http://schemas.openxmlformats.org/officeDocument/2006/customXml" ds:itemID="{2EA419F1-FA41-429F-859D-76A9CEF053DF}">
  <ds:schemaRefs>
    <ds:schemaRef ds:uri="http://schemas.microsoft.com/DataMashup"/>
  </ds:schemaRefs>
</ds:datastoreItem>
</file>

<file path=customXml/itemProps125.xml><?xml version="1.0" encoding="utf-8"?>
<ds:datastoreItem xmlns:ds="http://schemas.openxmlformats.org/officeDocument/2006/customXml" ds:itemID="{39BD3BF1-B33A-4436-BB0D-AD90D988A377}">
  <ds:schemaRefs/>
</ds:datastoreItem>
</file>

<file path=customXml/itemProps126.xml><?xml version="1.0" encoding="utf-8"?>
<ds:datastoreItem xmlns:ds="http://schemas.openxmlformats.org/officeDocument/2006/customXml" ds:itemID="{01C605F2-6E97-46C0-B4BA-2A7FB3517AE7}">
  <ds:schemaRefs/>
</ds:datastoreItem>
</file>

<file path=customXml/itemProps127.xml><?xml version="1.0" encoding="utf-8"?>
<ds:datastoreItem xmlns:ds="http://schemas.openxmlformats.org/officeDocument/2006/customXml" ds:itemID="{9AE97EF2-213E-477F-AF9D-9453682CB4EF}">
  <ds:schemaRefs/>
</ds:datastoreItem>
</file>

<file path=customXml/itemProps128.xml><?xml version="1.0" encoding="utf-8"?>
<ds:datastoreItem xmlns:ds="http://schemas.openxmlformats.org/officeDocument/2006/customXml" ds:itemID="{D1CEA9F7-9E6C-40FF-B764-C3C95789E101}">
  <ds:schemaRefs/>
</ds:datastoreItem>
</file>

<file path=customXml/itemProps129.xml><?xml version="1.0" encoding="utf-8"?>
<ds:datastoreItem xmlns:ds="http://schemas.openxmlformats.org/officeDocument/2006/customXml" ds:itemID="{625DFBF7-446F-476A-AF3C-C4B329A592BE}">
  <ds:schemaRefs/>
</ds:datastoreItem>
</file>

<file path=customXml/itemProps13.xml><?xml version="1.0" encoding="utf-8"?>
<ds:datastoreItem xmlns:ds="http://schemas.openxmlformats.org/officeDocument/2006/customXml" ds:itemID="{7B66A908-A508-4E50-96FA-99D470472088}">
  <ds:schemaRefs/>
</ds:datastoreItem>
</file>

<file path=customXml/itemProps130.xml><?xml version="1.0" encoding="utf-8"?>
<ds:datastoreItem xmlns:ds="http://schemas.openxmlformats.org/officeDocument/2006/customXml" ds:itemID="{E493A3F9-1392-4723-A417-9B780FA9B6AB}">
  <ds:schemaRefs/>
</ds:datastoreItem>
</file>

<file path=customXml/itemProps131.xml><?xml version="1.0" encoding="utf-8"?>
<ds:datastoreItem xmlns:ds="http://schemas.openxmlformats.org/officeDocument/2006/customXml" ds:itemID="{1F1C09F8-18E5-474A-801A-3D1D22660213}">
  <ds:schemaRefs/>
</ds:datastoreItem>
</file>

<file path=customXml/itemProps132.xml><?xml version="1.0" encoding="utf-8"?>
<ds:datastoreItem xmlns:ds="http://schemas.openxmlformats.org/officeDocument/2006/customXml" ds:itemID="{A0059EFD-9E51-46E3-867B-11B0CD1DB614}">
  <ds:schemaRefs/>
</ds:datastoreItem>
</file>

<file path=customXml/itemProps133.xml><?xml version="1.0" encoding="utf-8"?>
<ds:datastoreItem xmlns:ds="http://schemas.openxmlformats.org/officeDocument/2006/customXml" ds:itemID="{CA6D46FF-E197-4247-8A62-7B7F709A5D3F}">
  <ds:schemaRefs/>
</ds:datastoreItem>
</file>

<file path=customXml/itemProps14.xml><?xml version="1.0" encoding="utf-8"?>
<ds:datastoreItem xmlns:ds="http://schemas.openxmlformats.org/officeDocument/2006/customXml" ds:itemID="{07350A0C-5446-4233-9A2F-1E7A140279DC}">
  <ds:schemaRefs/>
</ds:datastoreItem>
</file>

<file path=customXml/itemProps15.xml><?xml version="1.0" encoding="utf-8"?>
<ds:datastoreItem xmlns:ds="http://schemas.openxmlformats.org/officeDocument/2006/customXml" ds:itemID="{240C8212-55B9-4CE2-AFE2-3A5C4AE41C2F}">
  <ds:schemaRefs/>
</ds:datastoreItem>
</file>

<file path=customXml/itemProps16.xml><?xml version="1.0" encoding="utf-8"?>
<ds:datastoreItem xmlns:ds="http://schemas.openxmlformats.org/officeDocument/2006/customXml" ds:itemID="{4718A012-C765-42C4-ACF8-085BBC9B6C0D}">
  <ds:schemaRefs/>
</ds:datastoreItem>
</file>

<file path=customXml/itemProps17.xml><?xml version="1.0" encoding="utf-8"?>
<ds:datastoreItem xmlns:ds="http://schemas.openxmlformats.org/officeDocument/2006/customXml" ds:itemID="{8F4A6313-1CB3-46A1-AD69-F99AD329EA6A}">
  <ds:schemaRefs/>
</ds:datastoreItem>
</file>

<file path=customXml/itemProps18.xml><?xml version="1.0" encoding="utf-8"?>
<ds:datastoreItem xmlns:ds="http://schemas.openxmlformats.org/officeDocument/2006/customXml" ds:itemID="{94404A14-9F67-49D1-9DC1-3780BBABB64E}">
  <ds:schemaRefs/>
</ds:datastoreItem>
</file>

<file path=customXml/itemProps19.xml><?xml version="1.0" encoding="utf-8"?>
<ds:datastoreItem xmlns:ds="http://schemas.openxmlformats.org/officeDocument/2006/customXml" ds:itemID="{654A6317-D67F-430A-8338-709E45D9768B}">
  <ds:schemaRefs/>
</ds:datastoreItem>
</file>

<file path=customXml/itemProps2.xml><?xml version="1.0" encoding="utf-8"?>
<ds:datastoreItem xmlns:ds="http://schemas.openxmlformats.org/officeDocument/2006/customXml" ds:itemID="{4F2C046A-7BD8-4AAA-8A25-70C6DA05059E}">
  <ds:schemaRefs/>
</ds:datastoreItem>
</file>

<file path=customXml/itemProps20.xml><?xml version="1.0" encoding="utf-8"?>
<ds:datastoreItem xmlns:ds="http://schemas.openxmlformats.org/officeDocument/2006/customXml" ds:itemID="{F3632719-806B-4148-9C63-942EBB2CFC68}">
  <ds:schemaRefs/>
</ds:datastoreItem>
</file>

<file path=customXml/itemProps21.xml><?xml version="1.0" encoding="utf-8"?>
<ds:datastoreItem xmlns:ds="http://schemas.openxmlformats.org/officeDocument/2006/customXml" ds:itemID="{A6F1F51A-F2F3-4879-8FAA-28EF3B41E141}">
  <ds:schemaRefs/>
</ds:datastoreItem>
</file>

<file path=customXml/itemProps22.xml><?xml version="1.0" encoding="utf-8"?>
<ds:datastoreItem xmlns:ds="http://schemas.openxmlformats.org/officeDocument/2006/customXml" ds:itemID="{3E88131C-6919-48F0-AAF8-9079EF9BB15A}">
  <ds:schemaRefs/>
</ds:datastoreItem>
</file>

<file path=customXml/itemProps23.xml><?xml version="1.0" encoding="utf-8"?>
<ds:datastoreItem xmlns:ds="http://schemas.openxmlformats.org/officeDocument/2006/customXml" ds:itemID="{8EA23B1C-5CBA-4421-B36E-11C451CA4B9E}">
  <ds:schemaRefs/>
</ds:datastoreItem>
</file>

<file path=customXml/itemProps24.xml><?xml version="1.0" encoding="utf-8"?>
<ds:datastoreItem xmlns:ds="http://schemas.openxmlformats.org/officeDocument/2006/customXml" ds:itemID="{84DA591C-434C-4CF8-B996-0785C72EC86D}">
  <ds:schemaRefs/>
</ds:datastoreItem>
</file>

<file path=customXml/itemProps25.xml><?xml version="1.0" encoding="utf-8"?>
<ds:datastoreItem xmlns:ds="http://schemas.openxmlformats.org/officeDocument/2006/customXml" ds:itemID="{49446021-DEDC-4B2F-892B-4104B1DCBEC5}">
  <ds:schemaRefs/>
</ds:datastoreItem>
</file>

<file path=customXml/itemProps26.xml><?xml version="1.0" encoding="utf-8"?>
<ds:datastoreItem xmlns:ds="http://schemas.openxmlformats.org/officeDocument/2006/customXml" ds:itemID="{62FA8221-CAF2-4D72-889A-67BBB0EE81DC}">
  <ds:schemaRefs/>
</ds:datastoreItem>
</file>

<file path=customXml/itemProps27.xml><?xml version="1.0" encoding="utf-8"?>
<ds:datastoreItem xmlns:ds="http://schemas.openxmlformats.org/officeDocument/2006/customXml" ds:itemID="{FCFFC922-4ABE-4857-BBEC-E531C88C20A8}">
  <ds:schemaRefs/>
</ds:datastoreItem>
</file>

<file path=customXml/itemProps28.xml><?xml version="1.0" encoding="utf-8"?>
<ds:datastoreItem xmlns:ds="http://schemas.openxmlformats.org/officeDocument/2006/customXml" ds:itemID="{EE85F32A-868F-45B9-B9F3-BEC918FC6B4A}">
  <ds:schemaRefs/>
</ds:datastoreItem>
</file>

<file path=customXml/itemProps29.xml><?xml version="1.0" encoding="utf-8"?>
<ds:datastoreItem xmlns:ds="http://schemas.openxmlformats.org/officeDocument/2006/customXml" ds:itemID="{2824102B-7BF5-4419-AD45-FFD436C5C045}">
  <ds:schemaRefs/>
</ds:datastoreItem>
</file>

<file path=customXml/itemProps3.xml><?xml version="1.0" encoding="utf-8"?>
<ds:datastoreItem xmlns:ds="http://schemas.openxmlformats.org/officeDocument/2006/customXml" ds:itemID="{E546296B-7EC1-4520-AEA3-DA7590C48D02}">
  <ds:schemaRefs/>
</ds:datastoreItem>
</file>

<file path=customXml/itemProps30.xml><?xml version="1.0" encoding="utf-8"?>
<ds:datastoreItem xmlns:ds="http://schemas.openxmlformats.org/officeDocument/2006/customXml" ds:itemID="{4BAC902C-BFA2-4EB2-BBE3-AF31C539A160}">
  <ds:schemaRefs/>
</ds:datastoreItem>
</file>

<file path=customXml/itemProps31.xml><?xml version="1.0" encoding="utf-8"?>
<ds:datastoreItem xmlns:ds="http://schemas.openxmlformats.org/officeDocument/2006/customXml" ds:itemID="{DB13B92E-1770-4442-8B10-472FE48254FA}">
  <ds:schemaRefs/>
</ds:datastoreItem>
</file>

<file path=customXml/itemProps32.xml><?xml version="1.0" encoding="utf-8"?>
<ds:datastoreItem xmlns:ds="http://schemas.openxmlformats.org/officeDocument/2006/customXml" ds:itemID="{F38E3330-8F68-47A4-9D08-8ECD32A0CAD0}">
  <ds:schemaRefs/>
</ds:datastoreItem>
</file>

<file path=customXml/itemProps33.xml><?xml version="1.0" encoding="utf-8"?>
<ds:datastoreItem xmlns:ds="http://schemas.openxmlformats.org/officeDocument/2006/customXml" ds:itemID="{377FFD30-F78A-42C1-AC29-BFE9EB18A028}">
  <ds:schemaRefs/>
</ds:datastoreItem>
</file>

<file path=customXml/itemProps34.xml><?xml version="1.0" encoding="utf-8"?>
<ds:datastoreItem xmlns:ds="http://schemas.openxmlformats.org/officeDocument/2006/customXml" ds:itemID="{95B41D31-3BBF-4586-A3DE-4BA942D64192}">
  <ds:schemaRefs/>
</ds:datastoreItem>
</file>

<file path=customXml/itemProps35.xml><?xml version="1.0" encoding="utf-8"?>
<ds:datastoreItem xmlns:ds="http://schemas.openxmlformats.org/officeDocument/2006/customXml" ds:itemID="{C34AB535-3C21-4739-88A3-5D36338004DE}">
  <ds:schemaRefs/>
</ds:datastoreItem>
</file>

<file path=customXml/itemProps36.xml><?xml version="1.0" encoding="utf-8"?>
<ds:datastoreItem xmlns:ds="http://schemas.openxmlformats.org/officeDocument/2006/customXml" ds:itemID="{EF15A134-0445-4F99-864D-908908D22BDC}">
  <ds:schemaRefs/>
</ds:datastoreItem>
</file>

<file path=customXml/itemProps37.xml><?xml version="1.0" encoding="utf-8"?>
<ds:datastoreItem xmlns:ds="http://schemas.openxmlformats.org/officeDocument/2006/customXml" ds:itemID="{C8DE9D37-DC26-4F01-824B-0643F29D0932}">
  <ds:schemaRefs/>
</ds:datastoreItem>
</file>

<file path=customXml/itemProps38.xml><?xml version="1.0" encoding="utf-8"?>
<ds:datastoreItem xmlns:ds="http://schemas.openxmlformats.org/officeDocument/2006/customXml" ds:itemID="{8C8EA83A-1109-4ED3-B10F-505A6352263B}">
  <ds:schemaRefs/>
</ds:datastoreItem>
</file>

<file path=customXml/itemProps39.xml><?xml version="1.0" encoding="utf-8"?>
<ds:datastoreItem xmlns:ds="http://schemas.openxmlformats.org/officeDocument/2006/customXml" ds:itemID="{53D4B23C-2E16-4A9B-B850-C78E664B97B7}">
  <ds:schemaRefs/>
</ds:datastoreItem>
</file>

<file path=customXml/itemProps4.xml><?xml version="1.0" encoding="utf-8"?>
<ds:datastoreItem xmlns:ds="http://schemas.openxmlformats.org/officeDocument/2006/customXml" ds:itemID="{71452E6B-BB43-45CE-A9D8-B203BD638C5B}">
  <ds:schemaRefs/>
</ds:datastoreItem>
</file>

<file path=customXml/itemProps40.xml><?xml version="1.0" encoding="utf-8"?>
<ds:datastoreItem xmlns:ds="http://schemas.openxmlformats.org/officeDocument/2006/customXml" ds:itemID="{7893793D-3C85-4F88-8121-6E1F3FD2D59B}">
  <ds:schemaRefs/>
</ds:datastoreItem>
</file>

<file path=customXml/itemProps41.xml><?xml version="1.0" encoding="utf-8"?>
<ds:datastoreItem xmlns:ds="http://schemas.openxmlformats.org/officeDocument/2006/customXml" ds:itemID="{B985123E-574B-40D0-8239-E4CF8C03FF6B}">
  <ds:schemaRefs/>
</ds:datastoreItem>
</file>

<file path=customXml/itemProps42.xml><?xml version="1.0" encoding="utf-8"?>
<ds:datastoreItem xmlns:ds="http://schemas.openxmlformats.org/officeDocument/2006/customXml" ds:itemID="{DE8B0E41-B7D6-43FA-AB52-5E72530C9BBC}">
  <ds:schemaRefs/>
</ds:datastoreItem>
</file>

<file path=customXml/itemProps43.xml><?xml version="1.0" encoding="utf-8"?>
<ds:datastoreItem xmlns:ds="http://schemas.openxmlformats.org/officeDocument/2006/customXml" ds:itemID="{A2554242-8D60-4F37-AF2A-6505B51D5379}">
  <ds:schemaRefs/>
</ds:datastoreItem>
</file>

<file path=customXml/itemProps44.xml><?xml version="1.0" encoding="utf-8"?>
<ds:datastoreItem xmlns:ds="http://schemas.openxmlformats.org/officeDocument/2006/customXml" ds:itemID="{E3EE8843-69B3-421F-966B-EE9707164370}">
  <ds:schemaRefs/>
</ds:datastoreItem>
</file>

<file path=customXml/itemProps45.xml><?xml version="1.0" encoding="utf-8"?>
<ds:datastoreItem xmlns:ds="http://schemas.openxmlformats.org/officeDocument/2006/customXml" ds:itemID="{E67F9244-7FF4-4971-B48A-C8C8B2AAE158}">
  <ds:schemaRefs/>
</ds:datastoreItem>
</file>

<file path=customXml/itemProps46.xml><?xml version="1.0" encoding="utf-8"?>
<ds:datastoreItem xmlns:ds="http://schemas.openxmlformats.org/officeDocument/2006/customXml" ds:itemID="{3F53AA44-9F00-4F7E-8B93-1586F6D81B87}">
  <ds:schemaRefs/>
</ds:datastoreItem>
</file>

<file path=customXml/itemProps47.xml><?xml version="1.0" encoding="utf-8"?>
<ds:datastoreItem xmlns:ds="http://schemas.openxmlformats.org/officeDocument/2006/customXml" ds:itemID="{366BD944-5696-4206-BAED-398AE10043D2}">
  <ds:schemaRefs/>
</ds:datastoreItem>
</file>

<file path=customXml/itemProps48.xml><?xml version="1.0" encoding="utf-8"?>
<ds:datastoreItem xmlns:ds="http://schemas.openxmlformats.org/officeDocument/2006/customXml" ds:itemID="{0773AF46-5B15-43C8-8972-B1983DC861C3}">
  <ds:schemaRefs/>
</ds:datastoreItem>
</file>

<file path=customXml/itemProps49.xml><?xml version="1.0" encoding="utf-8"?>
<ds:datastoreItem xmlns:ds="http://schemas.openxmlformats.org/officeDocument/2006/customXml" ds:itemID="{C1510F48-7764-4F10-BD21-0464E79446C6}">
  <ds:schemaRefs/>
</ds:datastoreItem>
</file>

<file path=customXml/itemProps5.xml><?xml version="1.0" encoding="utf-8"?>
<ds:datastoreItem xmlns:ds="http://schemas.openxmlformats.org/officeDocument/2006/customXml" ds:itemID="{C527566B-DC3F-4C6C-B96A-3BECFD06A08B}">
  <ds:schemaRefs/>
</ds:datastoreItem>
</file>

<file path=customXml/itemProps50.xml><?xml version="1.0" encoding="utf-8"?>
<ds:datastoreItem xmlns:ds="http://schemas.openxmlformats.org/officeDocument/2006/customXml" ds:itemID="{B55F7849-46DA-4DCC-99A4-3774425B4E36}">
  <ds:schemaRefs/>
</ds:datastoreItem>
</file>

<file path=customXml/itemProps51.xml><?xml version="1.0" encoding="utf-8"?>
<ds:datastoreItem xmlns:ds="http://schemas.openxmlformats.org/officeDocument/2006/customXml" ds:itemID="{CFC0434B-7204-43ED-A613-FDF69BC5A19E}">
  <ds:schemaRefs/>
</ds:datastoreItem>
</file>

<file path=customXml/itemProps52.xml><?xml version="1.0" encoding="utf-8"?>
<ds:datastoreItem xmlns:ds="http://schemas.openxmlformats.org/officeDocument/2006/customXml" ds:itemID="{E16F544C-1064-4495-B48D-FC109265472F}">
  <ds:schemaRefs/>
</ds:datastoreItem>
</file>

<file path=customXml/itemProps53.xml><?xml version="1.0" encoding="utf-8"?>
<ds:datastoreItem xmlns:ds="http://schemas.openxmlformats.org/officeDocument/2006/customXml" ds:itemID="{DF39004D-868D-4910-AE48-A88C680909A1}">
  <ds:schemaRefs/>
</ds:datastoreItem>
</file>

<file path=customXml/itemProps54.xml><?xml version="1.0" encoding="utf-8"?>
<ds:datastoreItem xmlns:ds="http://schemas.openxmlformats.org/officeDocument/2006/customXml" ds:itemID="{C6E2B34F-8589-4320-ACCE-E4FEE26498F2}">
  <ds:schemaRefs/>
</ds:datastoreItem>
</file>

<file path=customXml/itemProps55.xml><?xml version="1.0" encoding="utf-8"?>
<ds:datastoreItem xmlns:ds="http://schemas.openxmlformats.org/officeDocument/2006/customXml" ds:itemID="{3E26A151-B682-4B04-BBF4-A74332B223EA}">
  <ds:schemaRefs/>
</ds:datastoreItem>
</file>

<file path=customXml/itemProps56.xml><?xml version="1.0" encoding="utf-8"?>
<ds:datastoreItem xmlns:ds="http://schemas.openxmlformats.org/officeDocument/2006/customXml" ds:itemID="{7B8F5051-0EE8-4746-9071-A4777C1B9AA6}">
  <ds:schemaRefs/>
</ds:datastoreItem>
</file>

<file path=customXml/itemProps57.xml><?xml version="1.0" encoding="utf-8"?>
<ds:datastoreItem xmlns:ds="http://schemas.openxmlformats.org/officeDocument/2006/customXml" ds:itemID="{B8D58252-23A8-4E34-B826-0FBA23EE949B}">
  <ds:schemaRefs/>
</ds:datastoreItem>
</file>

<file path=customXml/itemProps58.xml><?xml version="1.0" encoding="utf-8"?>
<ds:datastoreItem xmlns:ds="http://schemas.openxmlformats.org/officeDocument/2006/customXml" ds:itemID="{E856D353-0B23-4482-9FE4-A40EDB24680E}">
  <ds:schemaRefs/>
</ds:datastoreItem>
</file>

<file path=customXml/itemProps59.xml><?xml version="1.0" encoding="utf-8"?>
<ds:datastoreItem xmlns:ds="http://schemas.openxmlformats.org/officeDocument/2006/customXml" ds:itemID="{0E76A156-0284-406A-AEA5-D44EAE63ED15}">
  <ds:schemaRefs/>
</ds:datastoreItem>
</file>

<file path=customXml/itemProps6.xml><?xml version="1.0" encoding="utf-8"?>
<ds:datastoreItem xmlns:ds="http://schemas.openxmlformats.org/officeDocument/2006/customXml" ds:itemID="{668F346C-59E1-45D2-B38A-8EE9E0281DD9}">
  <ds:schemaRefs/>
</ds:datastoreItem>
</file>

<file path=customXml/itemProps60.xml><?xml version="1.0" encoding="utf-8"?>
<ds:datastoreItem xmlns:ds="http://schemas.openxmlformats.org/officeDocument/2006/customXml" ds:itemID="{64F7FC59-E5FB-456D-958D-DFFD0E85A676}">
  <ds:schemaRefs/>
</ds:datastoreItem>
</file>

<file path=customXml/itemProps61.xml><?xml version="1.0" encoding="utf-8"?>
<ds:datastoreItem xmlns:ds="http://schemas.openxmlformats.org/officeDocument/2006/customXml" ds:itemID="{68C36F5B-FE05-406A-85CB-9AB6AEDD5C55}">
  <ds:schemaRefs/>
</ds:datastoreItem>
</file>

<file path=customXml/itemProps62.xml><?xml version="1.0" encoding="utf-8"?>
<ds:datastoreItem xmlns:ds="http://schemas.openxmlformats.org/officeDocument/2006/customXml" ds:itemID="{B60EF45B-1BDA-40E5-88E7-5576F391FC4C}">
  <ds:schemaRefs/>
</ds:datastoreItem>
</file>

<file path=customXml/itemProps63.xml><?xml version="1.0" encoding="utf-8"?>
<ds:datastoreItem xmlns:ds="http://schemas.openxmlformats.org/officeDocument/2006/customXml" ds:itemID="{EC0EDA5E-E214-4E49-A983-2813DDD2C84A}">
  <ds:schemaRefs/>
</ds:datastoreItem>
</file>

<file path=customXml/itemProps64.xml><?xml version="1.0" encoding="utf-8"?>
<ds:datastoreItem xmlns:ds="http://schemas.openxmlformats.org/officeDocument/2006/customXml" ds:itemID="{10501B64-146F-4971-B5CC-83CA11C05439}">
  <ds:schemaRefs/>
</ds:datastoreItem>
</file>

<file path=customXml/itemProps65.xml><?xml version="1.0" encoding="utf-8"?>
<ds:datastoreItem xmlns:ds="http://schemas.openxmlformats.org/officeDocument/2006/customXml" ds:itemID="{01054264-18FD-40FD-8DC5-2C8E62E639B6}">
  <ds:schemaRefs/>
</ds:datastoreItem>
</file>

<file path=customXml/itemProps66.xml><?xml version="1.0" encoding="utf-8"?>
<ds:datastoreItem xmlns:ds="http://schemas.openxmlformats.org/officeDocument/2006/customXml" ds:itemID="{A8EDA382-4228-4A87-87BF-2CB754675ABE}">
  <ds:schemaRefs/>
</ds:datastoreItem>
</file>

<file path=customXml/itemProps67.xml><?xml version="1.0" encoding="utf-8"?>
<ds:datastoreItem xmlns:ds="http://schemas.openxmlformats.org/officeDocument/2006/customXml" ds:itemID="{24C33283-C9FD-44DD-BC73-BDDC55050F42}">
  <ds:schemaRefs/>
</ds:datastoreItem>
</file>

<file path=customXml/itemProps68.xml><?xml version="1.0" encoding="utf-8"?>
<ds:datastoreItem xmlns:ds="http://schemas.openxmlformats.org/officeDocument/2006/customXml" ds:itemID="{1B12A789-BE35-400A-B510-602ED1B11F8E}">
  <ds:schemaRefs/>
</ds:datastoreItem>
</file>

<file path=customXml/itemProps69.xml><?xml version="1.0" encoding="utf-8"?>
<ds:datastoreItem xmlns:ds="http://schemas.openxmlformats.org/officeDocument/2006/customXml" ds:itemID="{A55F198A-D68A-475D-AB62-FBB8F48711B1}">
  <ds:schemaRefs/>
</ds:datastoreItem>
</file>

<file path=customXml/itemProps7.xml><?xml version="1.0" encoding="utf-8"?>
<ds:datastoreItem xmlns:ds="http://schemas.openxmlformats.org/officeDocument/2006/customXml" ds:itemID="{37DD9A6F-C51D-4FAF-A486-5638EF2CB246}">
  <ds:schemaRefs/>
</ds:datastoreItem>
</file>

<file path=customXml/itemProps70.xml><?xml version="1.0" encoding="utf-8"?>
<ds:datastoreItem xmlns:ds="http://schemas.openxmlformats.org/officeDocument/2006/customXml" ds:itemID="{A2B2538E-2308-4E81-836E-4E65BB8EA88E}">
  <ds:schemaRefs/>
</ds:datastoreItem>
</file>

<file path=customXml/itemProps71.xml><?xml version="1.0" encoding="utf-8"?>
<ds:datastoreItem xmlns:ds="http://schemas.openxmlformats.org/officeDocument/2006/customXml" ds:itemID="{9D9A0C8F-D612-46FA-BC87-4D4EC61210B1}">
  <ds:schemaRefs/>
</ds:datastoreItem>
</file>

<file path=customXml/itemProps72.xml><?xml version="1.0" encoding="utf-8"?>
<ds:datastoreItem xmlns:ds="http://schemas.openxmlformats.org/officeDocument/2006/customXml" ds:itemID="{EE290090-61B7-40D0-B509-0301DA3363E0}">
  <ds:schemaRefs/>
</ds:datastoreItem>
</file>

<file path=customXml/itemProps73.xml><?xml version="1.0" encoding="utf-8"?>
<ds:datastoreItem xmlns:ds="http://schemas.openxmlformats.org/officeDocument/2006/customXml" ds:itemID="{B0F6D590-9F1A-408B-AE4A-57BC91BE4608}">
  <ds:schemaRefs/>
</ds:datastoreItem>
</file>

<file path=customXml/itemProps74.xml><?xml version="1.0" encoding="utf-8"?>
<ds:datastoreItem xmlns:ds="http://schemas.openxmlformats.org/officeDocument/2006/customXml" ds:itemID="{36F4DC92-2BB2-42A3-907A-2A811F1B4785}">
  <ds:schemaRefs/>
</ds:datastoreItem>
</file>

<file path=customXml/itemProps75.xml><?xml version="1.0" encoding="utf-8"?>
<ds:datastoreItem xmlns:ds="http://schemas.openxmlformats.org/officeDocument/2006/customXml" ds:itemID="{E15B5894-CCAE-4DD2-9C66-7E04430CA4E5}">
  <ds:schemaRefs/>
</ds:datastoreItem>
</file>

<file path=customXml/itemProps76.xml><?xml version="1.0" encoding="utf-8"?>
<ds:datastoreItem xmlns:ds="http://schemas.openxmlformats.org/officeDocument/2006/customXml" ds:itemID="{952B4595-3275-4E02-9545-CD05B681B0A3}">
  <ds:schemaRefs/>
</ds:datastoreItem>
</file>

<file path=customXml/itemProps77.xml><?xml version="1.0" encoding="utf-8"?>
<ds:datastoreItem xmlns:ds="http://schemas.openxmlformats.org/officeDocument/2006/customXml" ds:itemID="{48F44A97-C2A5-437E-984B-3AFF49C14435}">
  <ds:schemaRefs/>
</ds:datastoreItem>
</file>

<file path=customXml/itemProps78.xml><?xml version="1.0" encoding="utf-8"?>
<ds:datastoreItem xmlns:ds="http://schemas.openxmlformats.org/officeDocument/2006/customXml" ds:itemID="{38866F98-9462-4247-B937-C3CBA2B66C04}">
  <ds:schemaRefs/>
</ds:datastoreItem>
</file>

<file path=customXml/itemProps79.xml><?xml version="1.0" encoding="utf-8"?>
<ds:datastoreItem xmlns:ds="http://schemas.openxmlformats.org/officeDocument/2006/customXml" ds:itemID="{E3149D9A-755E-4151-8491-9672EDACAAD9}">
  <ds:schemaRefs/>
</ds:datastoreItem>
</file>

<file path=customXml/itemProps8.xml><?xml version="1.0" encoding="utf-8"?>
<ds:datastoreItem xmlns:ds="http://schemas.openxmlformats.org/officeDocument/2006/customXml" ds:itemID="{F348FC79-26E1-41FF-B084-9B4E1EFAE16D}">
  <ds:schemaRefs/>
</ds:datastoreItem>
</file>

<file path=customXml/itemProps80.xml><?xml version="1.0" encoding="utf-8"?>
<ds:datastoreItem xmlns:ds="http://schemas.openxmlformats.org/officeDocument/2006/customXml" ds:itemID="{9882FD9B-26F0-4280-B695-A2E12ADB53C9}">
  <ds:schemaRefs/>
</ds:datastoreItem>
</file>

<file path=customXml/itemProps81.xml><?xml version="1.0" encoding="utf-8"?>
<ds:datastoreItem xmlns:ds="http://schemas.openxmlformats.org/officeDocument/2006/customXml" ds:itemID="{745D619E-993A-45E6-925D-249843B8FE39}">
  <ds:schemaRefs/>
</ds:datastoreItem>
</file>

<file path=customXml/itemProps82.xml><?xml version="1.0" encoding="utf-8"?>
<ds:datastoreItem xmlns:ds="http://schemas.openxmlformats.org/officeDocument/2006/customXml" ds:itemID="{74B96AA7-C076-4309-A051-20D5249F6B13}">
  <ds:schemaRefs/>
</ds:datastoreItem>
</file>

<file path=customXml/itemProps83.xml><?xml version="1.0" encoding="utf-8"?>
<ds:datastoreItem xmlns:ds="http://schemas.openxmlformats.org/officeDocument/2006/customXml" ds:itemID="{0646DBA7-D9BC-4D13-A807-75224AF99CA4}">
  <ds:schemaRefs/>
</ds:datastoreItem>
</file>

<file path=customXml/itemProps84.xml><?xml version="1.0" encoding="utf-8"?>
<ds:datastoreItem xmlns:ds="http://schemas.openxmlformats.org/officeDocument/2006/customXml" ds:itemID="{CF09F0A7-629A-4204-951B-38BE8730CFE9}">
  <ds:schemaRefs/>
</ds:datastoreItem>
</file>

<file path=customXml/itemProps85.xml><?xml version="1.0" encoding="utf-8"?>
<ds:datastoreItem xmlns:ds="http://schemas.openxmlformats.org/officeDocument/2006/customXml" ds:itemID="{1478AFA9-842B-4840-B4F2-05BE93A037D0}">
  <ds:schemaRefs/>
</ds:datastoreItem>
</file>

<file path=customXml/itemProps86.xml><?xml version="1.0" encoding="utf-8"?>
<ds:datastoreItem xmlns:ds="http://schemas.openxmlformats.org/officeDocument/2006/customXml" ds:itemID="{59A92FAC-3977-4CD9-AD48-8623D5E86D0B}">
  <ds:schemaRefs/>
</ds:datastoreItem>
</file>

<file path=customXml/itemProps87.xml><?xml version="1.0" encoding="utf-8"?>
<ds:datastoreItem xmlns:ds="http://schemas.openxmlformats.org/officeDocument/2006/customXml" ds:itemID="{491D7EAC-A6EB-4E98-B7A8-C0BCC4D0444E}">
  <ds:schemaRefs/>
</ds:datastoreItem>
</file>

<file path=customXml/itemProps88.xml><?xml version="1.0" encoding="utf-8"?>
<ds:datastoreItem xmlns:ds="http://schemas.openxmlformats.org/officeDocument/2006/customXml" ds:itemID="{D96CB7AC-2BD4-4E6E-9ECF-5C465D42B803}">
  <ds:schemaRefs/>
</ds:datastoreItem>
</file>

<file path=customXml/itemProps89.xml><?xml version="1.0" encoding="utf-8"?>
<ds:datastoreItem xmlns:ds="http://schemas.openxmlformats.org/officeDocument/2006/customXml" ds:itemID="{A9A283B0-5B09-47FE-8ED9-B1EF4BC46EBD}">
  <ds:schemaRefs/>
</ds:datastoreItem>
</file>

<file path=customXml/itemProps9.xml><?xml version="1.0" encoding="utf-8"?>
<ds:datastoreItem xmlns:ds="http://schemas.openxmlformats.org/officeDocument/2006/customXml" ds:itemID="{344A3400-44CB-403D-8F04-654CDB139D55}">
  <ds:schemaRefs/>
</ds:datastoreItem>
</file>

<file path=customXml/itemProps90.xml><?xml version="1.0" encoding="utf-8"?>
<ds:datastoreItem xmlns:ds="http://schemas.openxmlformats.org/officeDocument/2006/customXml" ds:itemID="{E5904DB1-D43D-4E94-A687-6714B8783CFB}">
  <ds:schemaRefs/>
</ds:datastoreItem>
</file>

<file path=customXml/itemProps91.xml><?xml version="1.0" encoding="utf-8"?>
<ds:datastoreItem xmlns:ds="http://schemas.openxmlformats.org/officeDocument/2006/customXml" ds:itemID="{5CA108B2-DE96-4213-99CF-ED94657ADE71}">
  <ds:schemaRefs/>
</ds:datastoreItem>
</file>

<file path=customXml/itemProps92.xml><?xml version="1.0" encoding="utf-8"?>
<ds:datastoreItem xmlns:ds="http://schemas.openxmlformats.org/officeDocument/2006/customXml" ds:itemID="{E81600B5-1303-4A96-8DA8-B10BEBA52302}">
  <ds:schemaRefs/>
</ds:datastoreItem>
</file>

<file path=customXml/itemProps93.xml><?xml version="1.0" encoding="utf-8"?>
<ds:datastoreItem xmlns:ds="http://schemas.openxmlformats.org/officeDocument/2006/customXml" ds:itemID="{DC9A6DB5-CB5E-4864-AFF0-900C40AD254C}">
  <ds:schemaRefs/>
</ds:datastoreItem>
</file>

<file path=customXml/itemProps94.xml><?xml version="1.0" encoding="utf-8"?>
<ds:datastoreItem xmlns:ds="http://schemas.openxmlformats.org/officeDocument/2006/customXml" ds:itemID="{4A7C5CBA-3D34-45A2-A016-7B7F04758B5B}">
  <ds:schemaRefs/>
</ds:datastoreItem>
</file>

<file path=customXml/itemProps95.xml><?xml version="1.0" encoding="utf-8"?>
<ds:datastoreItem xmlns:ds="http://schemas.openxmlformats.org/officeDocument/2006/customXml" ds:itemID="{2B56A0BA-DAE5-4D90-9DE5-A78898115F1B}">
  <ds:schemaRefs/>
</ds:datastoreItem>
</file>

<file path=customXml/itemProps96.xml><?xml version="1.0" encoding="utf-8"?>
<ds:datastoreItem xmlns:ds="http://schemas.openxmlformats.org/officeDocument/2006/customXml" ds:itemID="{2FD298BE-703C-4F02-BB3D-4798B56A8EF4}">
  <ds:schemaRefs/>
</ds:datastoreItem>
</file>

<file path=customXml/itemProps97.xml><?xml version="1.0" encoding="utf-8"?>
<ds:datastoreItem xmlns:ds="http://schemas.openxmlformats.org/officeDocument/2006/customXml" ds:itemID="{9CB0CDC1-C004-4DB0-8E5F-3856FAAFB6D6}">
  <ds:schemaRefs/>
</ds:datastoreItem>
</file>

<file path=customXml/itemProps98.xml><?xml version="1.0" encoding="utf-8"?>
<ds:datastoreItem xmlns:ds="http://schemas.openxmlformats.org/officeDocument/2006/customXml" ds:itemID="{17267AC3-3EE2-4492-8B09-4278F641E7A2}">
  <ds:schemaRefs/>
</ds:datastoreItem>
</file>

<file path=customXml/itemProps99.xml><?xml version="1.0" encoding="utf-8"?>
<ds:datastoreItem xmlns:ds="http://schemas.openxmlformats.org/officeDocument/2006/customXml" ds:itemID="{CBACDAC5-BCD5-4CEC-B88E-D4EA66ADE53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47</vt:i4>
      </vt:variant>
      <vt:variant>
        <vt:lpstr>Περιοχές με ονόματα</vt:lpstr>
      </vt:variant>
      <vt:variant>
        <vt:i4>1</vt:i4>
      </vt:variant>
    </vt:vector>
  </HeadingPairs>
  <TitlesOfParts>
    <vt:vector size="48" baseType="lpstr">
      <vt:lpstr>ΠΕΡΙΕΧΟΜΕΝΑ </vt:lpstr>
      <vt:lpstr>Π.1</vt:lpstr>
      <vt:lpstr>Π.2</vt:lpstr>
      <vt:lpstr>Π.2Α</vt:lpstr>
      <vt:lpstr>Π.2Β</vt:lpstr>
      <vt:lpstr>Π.3</vt:lpstr>
      <vt:lpstr>Π.4</vt:lpstr>
      <vt:lpstr>Π.5</vt:lpstr>
      <vt:lpstr>Π.6</vt:lpstr>
      <vt:lpstr>Π.6Α</vt:lpstr>
      <vt:lpstr>Π.6Β</vt:lpstr>
      <vt:lpstr>Π.7</vt:lpstr>
      <vt:lpstr>Π.7Α</vt:lpstr>
      <vt:lpstr>Π.7Β</vt:lpstr>
      <vt:lpstr>Π.8</vt:lpstr>
      <vt:lpstr>Π.8Α</vt:lpstr>
      <vt:lpstr>Π.8Β</vt:lpstr>
      <vt:lpstr>Π.10</vt:lpstr>
      <vt:lpstr>Π.11</vt:lpstr>
      <vt:lpstr>Π.11Α</vt:lpstr>
      <vt:lpstr>Π.11Β</vt:lpstr>
      <vt:lpstr>Π.12</vt:lpstr>
      <vt:lpstr>Π.12Α</vt:lpstr>
      <vt:lpstr>Π.12Β</vt:lpstr>
      <vt:lpstr>Π.13</vt:lpstr>
      <vt:lpstr>Π.13Α</vt:lpstr>
      <vt:lpstr>Π.13Β</vt:lpstr>
      <vt:lpstr>Π.21</vt:lpstr>
      <vt:lpstr>Π.22</vt:lpstr>
      <vt:lpstr>Π.23</vt:lpstr>
      <vt:lpstr>Π.24</vt:lpstr>
      <vt:lpstr>Π.25</vt:lpstr>
      <vt:lpstr>Π.31</vt:lpstr>
      <vt:lpstr>Π.32</vt:lpstr>
      <vt:lpstr>Π.Α</vt:lpstr>
      <vt:lpstr>Π.ΑΑ</vt:lpstr>
      <vt:lpstr>Π.ΑΒ</vt:lpstr>
      <vt:lpstr>Π.Β</vt:lpstr>
      <vt:lpstr>Π.ΒΑ</vt:lpstr>
      <vt:lpstr>Π.ΒΒ</vt:lpstr>
      <vt:lpstr>Π.Γ</vt:lpstr>
      <vt:lpstr>Π.Δ</vt:lpstr>
      <vt:lpstr>Π.Ε</vt:lpstr>
      <vt:lpstr>Π.ΣΤ</vt:lpstr>
      <vt:lpstr>Π.Ι</vt:lpstr>
      <vt:lpstr>Π.ΙΓ</vt:lpstr>
      <vt:lpstr>Π.Ι ΚΩΔΙΚΟΙ ΠΟΣΑ</vt:lpstr>
      <vt:lpstr>'ΠΕΡΙΕΧΟΜΕΝΑ 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Koundour</dc:creator>
  <cp:lastModifiedBy>e.kelesidis</cp:lastModifiedBy>
  <cp:lastPrinted>2017-09-15T08:08:25Z</cp:lastPrinted>
  <dcterms:created xsi:type="dcterms:W3CDTF">2014-12-19T15:45:53Z</dcterms:created>
  <dcterms:modified xsi:type="dcterms:W3CDTF">2017-10-26T08:43:02Z</dcterms:modified>
</cp:coreProperties>
</file>