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customXml/itemProps35.xml" ContentType="application/vnd.openxmlformats-officedocument.customXmlProperties+xml"/>
  <Override PartName="/customXml/itemProps82.xml" ContentType="application/vnd.openxmlformats-officedocument.customXmlProperties+xml"/>
  <Override PartName="/customXml/itemProps124.xml" ContentType="application/vnd.openxmlformats-officedocument.customXmlProperties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customXml/itemProps13.xml" ContentType="application/vnd.openxmlformats-officedocument.customXmlProperties+xml"/>
  <Override PartName="/customXml/itemProps24.xml" ContentType="application/vnd.openxmlformats-officedocument.customXmlProperties+xml"/>
  <Override PartName="/customXml/itemProps42.xml" ContentType="application/vnd.openxmlformats-officedocument.customXmlProperties+xml"/>
  <Override PartName="/customXml/itemProps60.xml" ContentType="application/vnd.openxmlformats-officedocument.customXmlProperties+xml"/>
  <Override PartName="/customXml/itemProps71.xml" ContentType="application/vnd.openxmlformats-officedocument.customXmlProperties+xml"/>
  <Override PartName="/customXml/itemProps113.xml" ContentType="application/vnd.openxmlformats-officedocument.customXmlProperties+xml"/>
  <Override PartName="/customXml/itemProps131.xml" ContentType="application/vnd.openxmlformats-officedocument.customXmlProperti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customXml/itemProps31.xml" ContentType="application/vnd.openxmlformats-officedocument.customXmlProperties+xml"/>
  <Override PartName="/customXml/itemProps102.xml" ContentType="application/vnd.openxmlformats-officedocument.customXmlProperties+xml"/>
  <Override PartName="/customXml/itemProps120.xml" ContentType="application/vnd.openxmlformats-officedocument.customXmlProperties+xml"/>
  <Default Extension="xml" ContentType="application/xml"/>
  <Override PartName="/customXml/itemProps20.xml" ContentType="application/vnd.openxmlformats-officedocument.customXmlProperties+xml"/>
  <Override PartName="/xl/worksheets/sheet3.xml" ContentType="application/vnd.openxmlformats-officedocument.spreadsheetml.worksheet+xml"/>
  <Override PartName="/customXml/itemProps69.xml" ContentType="application/vnd.openxmlformats-officedocument.customXmlProperties+xml"/>
  <Override PartName="/customXml/itemProps87.xml" ContentType="application/vnd.openxmlformats-officedocument.customXmlProperties+xml"/>
  <Override PartName="/customXml/itemProps98.xml" ContentType="application/vnd.openxmlformats-officedocument.customXmlProperties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customXml/itemProps6.xml" ContentType="application/vnd.openxmlformats-officedocument.customXmlProperties+xml"/>
  <Override PartName="/customXml/itemProps29.xml" ContentType="application/vnd.openxmlformats-officedocument.customXmlProperties+xml"/>
  <Override PartName="/customXml/itemProps58.xml" ContentType="application/vnd.openxmlformats-officedocument.customXmlProperties+xml"/>
  <Override PartName="/customXml/itemProps76.xml" ContentType="application/vnd.openxmlformats-officedocument.customXmlProperties+xml"/>
  <Override PartName="/customXml/itemProps118.xml" ContentType="application/vnd.openxmlformats-officedocument.customXmlProperties+xml"/>
  <Override PartName="/customXml/itemProps129.xml" ContentType="application/vnd.openxmlformats-officedocument.customXmlPropertie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customXml/itemProps18.xml" ContentType="application/vnd.openxmlformats-officedocument.customXmlProperties+xml"/>
  <Override PartName="/customXml/itemProps36.xml" ContentType="application/vnd.openxmlformats-officedocument.customXmlProperties+xml"/>
  <Override PartName="/customXml/itemProps47.xml" ContentType="application/vnd.openxmlformats-officedocument.customXmlProperties+xml"/>
  <Override PartName="/customXml/itemProps65.xml" ContentType="application/vnd.openxmlformats-officedocument.customXmlProperties+xml"/>
  <Override PartName="/customXml/itemProps83.xml" ContentType="application/vnd.openxmlformats-officedocument.customXmlProperties+xml"/>
  <Override PartName="/customXml/itemProps94.xml" ContentType="application/vnd.openxmlformats-officedocument.customXmlProperties+xml"/>
  <Override PartName="/customXml/itemProps107.xml" ContentType="application/vnd.openxmlformats-officedocument.customXmlProperties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25.xml" ContentType="application/vnd.openxmlformats-officedocument.customXmlProperties+xml"/>
  <Override PartName="/customXml/itemProps54.xml" ContentType="application/vnd.openxmlformats-officedocument.customXmlProperties+xml"/>
  <Override PartName="/customXml/itemProps72.xml" ContentType="application/vnd.openxmlformats-officedocument.customXmlProperties+xml"/>
  <Override PartName="/customXml/itemProps114.xml" ContentType="application/vnd.openxmlformats-officedocument.customXmlProperties+xml"/>
  <Override PartName="/customXml/itemProps125.xml" ContentType="application/vnd.openxmlformats-officedocument.customXmlProperties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customXml/itemProps14.xml" ContentType="application/vnd.openxmlformats-officedocument.customXmlProperties+xml"/>
  <Override PartName="/customXml/itemProps32.xml" ContentType="application/vnd.openxmlformats-officedocument.customXmlProperties+xml"/>
  <Override PartName="/customXml/itemProps43.xml" ContentType="application/vnd.openxmlformats-officedocument.customXmlProperties+xml"/>
  <Override PartName="/customXml/itemProps61.xml" ContentType="application/vnd.openxmlformats-officedocument.customXmlProperties+xml"/>
  <Override PartName="/customXml/itemProps90.xml" ContentType="application/vnd.openxmlformats-officedocument.customXmlProperties+xml"/>
  <Override PartName="/customXml/itemProps103.xml" ContentType="application/vnd.openxmlformats-officedocument.customXmlProperties+xml"/>
  <Override PartName="/customXml/itemProps121.xml" ContentType="application/vnd.openxmlformats-officedocument.customXmlProperties+xml"/>
  <Override PartName="/customXml/itemProps132.xml" ContentType="application/vnd.openxmlformats-officedocument.customXmlPropertie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customXml/itemProps21.xml" ContentType="application/vnd.openxmlformats-officedocument.customXmlProperties+xml"/>
  <Override PartName="/customXml/itemProps50.xml" ContentType="application/vnd.openxmlformats-officedocument.customXmlProperties+xml"/>
  <Override PartName="/customXml/itemProps110.xml" ContentType="application/vnd.openxmlformats-officedocument.customXm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customXml/itemProps10.xml" ContentType="application/vnd.openxmlformats-officedocument.customXmlProperties+xml"/>
  <Override PartName="/docProps/app.xml" ContentType="application/vnd.openxmlformats-officedocument.extended-properties+xml"/>
  <Override PartName="/customXml/itemProps99.xml" ContentType="application/vnd.openxmlformats-officedocument.customXmlProperties+xml"/>
  <Override PartName="/xl/calcChain.xml" ContentType="application/vnd.openxmlformats-officedocument.spreadsheetml.calcChain+xml"/>
  <Override PartName="/customXml/itemProps59.xml" ContentType="application/vnd.openxmlformats-officedocument.customXmlProperties+xml"/>
  <Override PartName="/customXml/itemProps88.xml" ContentType="application/vnd.openxmlformats-officedocument.customXmlProperties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customXml/itemProps7.xml" ContentType="application/vnd.openxmlformats-officedocument.customXmlProperties+xml"/>
  <Override PartName="/customXml/itemProps48.xml" ContentType="application/vnd.openxmlformats-officedocument.customXmlProperties+xml"/>
  <Override PartName="/customXml/itemProps77.xml" ContentType="application/vnd.openxmlformats-officedocument.customXmlProperties+xml"/>
  <Override PartName="/customXml/itemProps95.xml" ContentType="application/vnd.openxmlformats-officedocument.customXmlProperties+xml"/>
  <Override PartName="/customXml/itemProps119.xml" ContentType="application/vnd.openxmlformats-officedocument.customXmlProperties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customXml/itemProps19.xml" ContentType="application/vnd.openxmlformats-officedocument.customXmlProperties+xml"/>
  <Override PartName="/customXml/itemProps37.xml" ContentType="application/vnd.openxmlformats-officedocument.customXmlProperties+xml"/>
  <Override PartName="/customXml/itemProps55.xml" ContentType="application/vnd.openxmlformats-officedocument.customXmlProperties+xml"/>
  <Override PartName="/customXml/itemProps66.xml" ContentType="application/vnd.openxmlformats-officedocument.customXmlProperties+xml"/>
  <Override PartName="/customXml/itemProps84.xml" ContentType="application/vnd.openxmlformats-officedocument.customXmlProperties+xml"/>
  <Override PartName="/customXml/itemProps108.xml" ContentType="application/vnd.openxmlformats-officedocument.customXmlProperties+xml"/>
  <Override PartName="/customXml/itemProps126.xml" ContentType="application/vnd.openxmlformats-officedocument.customXmlPropertie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customXml/itemProps3.xml" ContentType="application/vnd.openxmlformats-officedocument.customXmlProperties+xml"/>
  <Override PartName="/customXml/itemProps15.xml" ContentType="application/vnd.openxmlformats-officedocument.customXmlProperties+xml"/>
  <Override PartName="/customXml/itemProps26.xml" ContentType="application/vnd.openxmlformats-officedocument.customXmlProperties+xml"/>
  <Override PartName="/customXml/itemProps44.xml" ContentType="application/vnd.openxmlformats-officedocument.customXmlProperties+xml"/>
  <Override PartName="/customXml/itemProps62.xml" ContentType="application/vnd.openxmlformats-officedocument.customXmlProperties+xml"/>
  <Override PartName="/customXml/itemProps73.xml" ContentType="application/vnd.openxmlformats-officedocument.customXmlProperties+xml"/>
  <Override PartName="/customXml/itemProps91.xml" ContentType="application/vnd.openxmlformats-officedocument.customXmlProperties+xml"/>
  <Override PartName="/customXml/itemProps115.xml" ContentType="application/vnd.openxmlformats-officedocument.customXmlProperties+xml"/>
  <Override PartName="/customXml/itemProps133.xml" ContentType="application/vnd.openxmlformats-officedocument.customXmlProperti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customXml/itemProps33.xml" ContentType="application/vnd.openxmlformats-officedocument.customXmlProperties+xml"/>
  <Override PartName="/customXml/itemProps51.xml" ContentType="application/vnd.openxmlformats-officedocument.customXmlProperties+xml"/>
  <Override PartName="/customXml/itemProps80.xml" ContentType="application/vnd.openxmlformats-officedocument.customXmlProperties+xml"/>
  <Override PartName="/customXml/itemProps104.xml" ContentType="application/vnd.openxmlformats-officedocument.customXmlProperties+xml"/>
  <Override PartName="/customXml/itemProps122.xml" ContentType="application/vnd.openxmlformats-officedocument.customXmlPropertie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customXml/itemProps11.xml" ContentType="application/vnd.openxmlformats-officedocument.customXmlProperties+xml"/>
  <Override PartName="/customXml/itemProps22.xml" ContentType="application/vnd.openxmlformats-officedocument.customXmlProperties+xml"/>
  <Override PartName="/customXml/itemProps40.xml" ContentType="application/vnd.openxmlformats-officedocument.customXmlProperties+xml"/>
  <Override PartName="/customXml/itemProps100.xml" ContentType="application/vnd.openxmlformats-officedocument.customXmlProperties+xml"/>
  <Override PartName="/customXml/itemProps111.xml" ContentType="application/vnd.openxmlformats-officedocument.customXmlProperties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customXml/itemProps8.xml" ContentType="application/vnd.openxmlformats-officedocument.customXmlProperties+xml"/>
  <Override PartName="/customXml/itemProps78.xml" ContentType="application/vnd.openxmlformats-officedocument.customXmlProperties+xml"/>
  <Override PartName="/customXml/itemProps89.xml" ContentType="application/vnd.openxmlformats-officedocument.customXmlProperties+xml"/>
  <Override PartName="/xl/worksheets/sheet38.xml" ContentType="application/vnd.openxmlformats-officedocument.spreadsheetml.worksheet+xml"/>
  <Override PartName="/customXml/itemProps38.xml" ContentType="application/vnd.openxmlformats-officedocument.customXmlProperties+xml"/>
  <Override PartName="/customXml/itemProps49.xml" ContentType="application/vnd.openxmlformats-officedocument.customXmlProperties+xml"/>
  <Override PartName="/customXml/itemProps67.xml" ContentType="application/vnd.openxmlformats-officedocument.customXmlProperties+xml"/>
  <Override PartName="/customXml/itemProps85.xml" ContentType="application/vnd.openxmlformats-officedocument.customXmlProperties+xml"/>
  <Override PartName="/customXml/itemProps96.xml" ContentType="application/vnd.openxmlformats-officedocument.customXmlProperties+xml"/>
  <Override PartName="/customXml/itemProps109.xml" ContentType="application/vnd.openxmlformats-officedocument.customXmlPropertie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customXml/itemProps4.xml" ContentType="application/vnd.openxmlformats-officedocument.customXmlProperties+xml"/>
  <Override PartName="/customXml/itemProps27.xml" ContentType="application/vnd.openxmlformats-officedocument.customXmlProperties+xml"/>
  <Override PartName="/customXml/itemProps56.xml" ContentType="application/vnd.openxmlformats-officedocument.customXmlProperties+xml"/>
  <Override PartName="/customXml/itemProps74.xml" ContentType="application/vnd.openxmlformats-officedocument.customXmlProperties+xml"/>
  <Override PartName="/customXml/itemProps116.xml" ContentType="application/vnd.openxmlformats-officedocument.customXmlProperties+xml"/>
  <Override PartName="/customXml/itemProps127.xml" ContentType="application/vnd.openxmlformats-officedocument.customXmlPropertie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customXml/itemProps16.xml" ContentType="application/vnd.openxmlformats-officedocument.customXmlProperties+xml"/>
  <Override PartName="/customXml/itemProps34.xml" ContentType="application/vnd.openxmlformats-officedocument.customXmlProperties+xml"/>
  <Override PartName="/customXml/itemProps45.xml" ContentType="application/vnd.openxmlformats-officedocument.customXmlProperties+xml"/>
  <Override PartName="/customXml/itemProps63.xml" ContentType="application/vnd.openxmlformats-officedocument.customXmlProperties+xml"/>
  <Override PartName="/customXml/itemProps81.xml" ContentType="application/vnd.openxmlformats-officedocument.customXmlProperties+xml"/>
  <Override PartName="/customXml/itemProps92.xml" ContentType="application/vnd.openxmlformats-officedocument.customXmlProperties+xml"/>
  <Override PartName="/customXml/itemProps105.xml" ContentType="application/vnd.openxmlformats-officedocument.customXmlProperties+xml"/>
  <Override PartName="/customXml/itemProps123.xml" ContentType="application/vnd.openxmlformats-officedocument.customXmlProperties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customXml/itemProps23.xml" ContentType="application/vnd.openxmlformats-officedocument.customXmlProperties+xml"/>
  <Override PartName="/customXml/itemProps41.xml" ContentType="application/vnd.openxmlformats-officedocument.customXmlProperties+xml"/>
  <Override PartName="/customXml/itemProps52.xml" ContentType="application/vnd.openxmlformats-officedocument.customXmlProperties+xml"/>
  <Override PartName="/customXml/itemProps70.xml" ContentType="application/vnd.openxmlformats-officedocument.customXmlProperties+xml"/>
  <Override PartName="/customXml/itemProps112.xml" ContentType="application/vnd.openxmlformats-officedocument.customXmlProperti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customXml/itemProps12.xml" ContentType="application/vnd.openxmlformats-officedocument.customXmlProperties+xml"/>
  <Override PartName="/customXml/itemProps30.xml" ContentType="application/vnd.openxmlformats-officedocument.customXmlProperties+xml"/>
  <Override PartName="/customXml/itemProps101.xml" ContentType="application/vnd.openxmlformats-officedocument.customXmlProperties+xml"/>
  <Override PartName="/customXml/itemProps130.xml" ContentType="application/vnd.openxmlformats-officedocument.customXml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customXml/itemProps9.xml" ContentType="application/vnd.openxmlformats-officedocument.customXmlProperties+xml"/>
  <Override PartName="/customXml/itemProps79.xml" ContentType="application/vnd.openxmlformats-officedocument.customXmlProperties+xml"/>
  <Override PartName="/customXml/itemProps97.xml" ContentType="application/vnd.openxmlformats-officedocument.customXmlPropertie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customXml/itemProps39.xml" ContentType="application/vnd.openxmlformats-officedocument.customXmlProperties+xml"/>
  <Override PartName="/customXml/itemProps57.xml" ContentType="application/vnd.openxmlformats-officedocument.customXmlProperties+xml"/>
  <Override PartName="/customXml/itemProps68.xml" ContentType="application/vnd.openxmlformats-officedocument.customXmlProperties+xml"/>
  <Override PartName="/customXml/itemProps86.xml" ContentType="application/vnd.openxmlformats-officedocument.customXmlProperties+xml"/>
  <Override PartName="/customXml/itemProps128.xml" ContentType="application/vnd.openxmlformats-officedocument.customXmlPropertie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customXml/itemProps5.xml" ContentType="application/vnd.openxmlformats-officedocument.customXmlProperties+xml"/>
  <Override PartName="/customXml/itemProps17.xml" ContentType="application/vnd.openxmlformats-officedocument.customXmlProperties+xml"/>
  <Override PartName="/customXml/itemProps28.xml" ContentType="application/vnd.openxmlformats-officedocument.customXmlProperties+xml"/>
  <Override PartName="/customXml/itemProps46.xml" ContentType="application/vnd.openxmlformats-officedocument.customXmlProperties+xml"/>
  <Override PartName="/customXml/itemProps64.xml" ContentType="application/vnd.openxmlformats-officedocument.customXmlProperties+xml"/>
  <Override PartName="/customXml/itemProps75.xml" ContentType="application/vnd.openxmlformats-officedocument.customXmlProperties+xml"/>
  <Override PartName="/customXml/itemProps93.xml" ContentType="application/vnd.openxmlformats-officedocument.customXmlProperties+xml"/>
  <Override PartName="/customXml/itemProps117.xml" ContentType="application/vnd.openxmlformats-officedocument.customXmlProperties+xml"/>
  <Override PartName="/customXml/itemProps53.xml" ContentType="application/vnd.openxmlformats-officedocument.customXmlProperties+xml"/>
  <Override PartName="/customXml/itemProps106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Αυτό_το_βιβλίο_εργασίας"/>
  <bookViews>
    <workbookView xWindow="0" yWindow="0" windowWidth="8820" windowHeight="7275" tabRatio="919"/>
  </bookViews>
  <sheets>
    <sheet name="ΠΕΡΙΕΧΟΜΕΝΑ " sheetId="54" r:id="rId1"/>
    <sheet name="Π.1" sheetId="3" r:id="rId2"/>
    <sheet name="Π.2" sheetId="4" r:id="rId3"/>
    <sheet name="Π.2Α" sheetId="1" r:id="rId4"/>
    <sheet name="Π.2Β" sheetId="5" r:id="rId5"/>
    <sheet name="Π.3" sheetId="6" r:id="rId6"/>
    <sheet name="Π.4" sheetId="7" r:id="rId7"/>
    <sheet name="Π.5" sheetId="9" r:id="rId8"/>
    <sheet name="Π.6" sheetId="10" r:id="rId9"/>
    <sheet name="Π.6Α" sheetId="11" r:id="rId10"/>
    <sheet name="Π.6Β" sheetId="12" r:id="rId11"/>
    <sheet name="Π.7" sheetId="13" r:id="rId12"/>
    <sheet name="Π.7Α" sheetId="14" r:id="rId13"/>
    <sheet name="Π.7Β" sheetId="15" r:id="rId14"/>
    <sheet name="Π.8" sheetId="25" r:id="rId15"/>
    <sheet name="Π.8Α" sheetId="26" r:id="rId16"/>
    <sheet name="Π.8Β" sheetId="27" r:id="rId17"/>
    <sheet name="Π.10" sheetId="28" r:id="rId18"/>
    <sheet name="Π.11" sheetId="30" r:id="rId19"/>
    <sheet name="Π.11Α" sheetId="31" r:id="rId20"/>
    <sheet name="Π.11Β" sheetId="32" r:id="rId21"/>
    <sheet name="Π.12" sheetId="45" r:id="rId22"/>
    <sheet name="Π.12Α" sheetId="48" r:id="rId23"/>
    <sheet name="Π.12Β" sheetId="49" r:id="rId24"/>
    <sheet name="Π.13" sheetId="50" r:id="rId25"/>
    <sheet name="Π.13Α" sheetId="46" r:id="rId26"/>
    <sheet name="Π.13Β" sheetId="47" r:id="rId27"/>
    <sheet name="Π.21" sheetId="16" r:id="rId28"/>
    <sheet name="Π.22" sheetId="17" r:id="rId29"/>
    <sheet name="Π.23" sheetId="18" r:id="rId30"/>
    <sheet name="Π.24" sheetId="19" r:id="rId31"/>
    <sheet name="Π.25" sheetId="20" r:id="rId32"/>
    <sheet name="Π.31" sheetId="36" r:id="rId33"/>
    <sheet name="Π.32" sheetId="37" r:id="rId34"/>
    <sheet name="Π.Α" sheetId="21" r:id="rId35"/>
    <sheet name="Π.ΑΑ" sheetId="22" r:id="rId36"/>
    <sheet name="Π.ΑΒ" sheetId="23" r:id="rId37"/>
    <sheet name="Π.Β" sheetId="44" r:id="rId38"/>
    <sheet name="Π.ΒΑ" sheetId="51" r:id="rId39"/>
    <sheet name="Π.ΒΒ" sheetId="52" r:id="rId40"/>
    <sheet name="Π.Γ" sheetId="24" r:id="rId41"/>
    <sheet name="Π.Δ" sheetId="38" r:id="rId42"/>
    <sheet name="Π.Ε" sheetId="39" r:id="rId43"/>
    <sheet name="Π.ΣΤ" sheetId="40" r:id="rId44"/>
    <sheet name="Π.Ι" sheetId="41" r:id="rId45"/>
    <sheet name="Π.ΙΓ" sheetId="42" r:id="rId46"/>
    <sheet name="Π.ΙΔ" sheetId="43" r:id="rId47"/>
    <sheet name="Π.Ι ΚΩΔΙΚΟΙ ΠΟΣΑ" sheetId="53" r:id="rId48"/>
  </sheets>
  <definedNames>
    <definedName name="_xlnm.Print_Area" localSheetId="0">'ΠΕΡΙΕΧΟΜΕΝΑ '!$A$1:$B$51</definedName>
  </definedNames>
  <calcPr calcId="125725"/>
</workbook>
</file>

<file path=xl/calcChain.xml><?xml version="1.0" encoding="utf-8"?>
<calcChain xmlns="http://schemas.openxmlformats.org/spreadsheetml/2006/main">
  <c r="N20" i="20"/>
  <c r="O20"/>
  <c r="N21"/>
  <c r="O21"/>
  <c r="N20" i="19"/>
  <c r="O20"/>
  <c r="N21"/>
  <c r="O21"/>
  <c r="O1638"/>
  <c r="N1638"/>
  <c r="O1637"/>
  <c r="N1637"/>
  <c r="O1636"/>
  <c r="N1636"/>
  <c r="O1635"/>
  <c r="N1635"/>
  <c r="O1634"/>
  <c r="N1634"/>
  <c r="O1633"/>
  <c r="N1633"/>
  <c r="O1632"/>
  <c r="N1632"/>
  <c r="O1631"/>
  <c r="N1631"/>
  <c r="O1630"/>
  <c r="N1630"/>
  <c r="O1629"/>
  <c r="N1629"/>
  <c r="O1628"/>
  <c r="N1628"/>
  <c r="O1627"/>
  <c r="N1627"/>
  <c r="O1626"/>
  <c r="N1626"/>
  <c r="O1625"/>
  <c r="N1625"/>
  <c r="O1624"/>
  <c r="N1624"/>
  <c r="O1623"/>
  <c r="N1623"/>
  <c r="O1622"/>
  <c r="N1622"/>
  <c r="O1621"/>
  <c r="N1621"/>
  <c r="O1620"/>
  <c r="N1620"/>
  <c r="O1619"/>
  <c r="N1619"/>
  <c r="O1618"/>
  <c r="N1618"/>
  <c r="O1617"/>
  <c r="N1617"/>
  <c r="O1616"/>
  <c r="N1616"/>
  <c r="O1615"/>
  <c r="N1615"/>
  <c r="O1614"/>
  <c r="N1614"/>
  <c r="O1613"/>
  <c r="N1613"/>
  <c r="O1612"/>
  <c r="N1612"/>
  <c r="O1611"/>
  <c r="N1611"/>
  <c r="O1610"/>
  <c r="N1610"/>
  <c r="O1609"/>
  <c r="N1609"/>
  <c r="O1608"/>
  <c r="N1608"/>
  <c r="O1607"/>
  <c r="N1607"/>
  <c r="O1606"/>
  <c r="N1606"/>
  <c r="O1605"/>
  <c r="N1605"/>
  <c r="O1604"/>
  <c r="N1604"/>
  <c r="O1603"/>
  <c r="N1603"/>
  <c r="O1602"/>
  <c r="N1602"/>
  <c r="O1601"/>
  <c r="N1601"/>
  <c r="O1600"/>
  <c r="N1600"/>
  <c r="O1599"/>
  <c r="N1599"/>
  <c r="O1598"/>
  <c r="N1598"/>
  <c r="O1597"/>
  <c r="N1597"/>
  <c r="O1596"/>
  <c r="N1596"/>
  <c r="O1595"/>
  <c r="N1595"/>
  <c r="O1594"/>
  <c r="N1594"/>
  <c r="O1593"/>
  <c r="N1593"/>
  <c r="O1592"/>
  <c r="N1592"/>
  <c r="O1591"/>
  <c r="N1591"/>
  <c r="O1590"/>
  <c r="N1590"/>
  <c r="O1589"/>
  <c r="N1589"/>
  <c r="O1588"/>
  <c r="N1588"/>
  <c r="O1587"/>
  <c r="N1587"/>
  <c r="O1586"/>
  <c r="N1586"/>
  <c r="O1585"/>
  <c r="N1585"/>
  <c r="O1584"/>
  <c r="N1584"/>
  <c r="O1583"/>
  <c r="N1583"/>
  <c r="O1582"/>
  <c r="N1582"/>
  <c r="O1581"/>
  <c r="N1581"/>
  <c r="O1580"/>
  <c r="N1580"/>
  <c r="O1579"/>
  <c r="N1579"/>
  <c r="O1578"/>
  <c r="N1578"/>
  <c r="O1577"/>
  <c r="N1577"/>
  <c r="O1576"/>
  <c r="N1576"/>
  <c r="O1575"/>
  <c r="N1575"/>
  <c r="O1574"/>
  <c r="N1574"/>
  <c r="O1573"/>
  <c r="N1573"/>
  <c r="O1572"/>
  <c r="N1572"/>
  <c r="O1571"/>
  <c r="N1571"/>
  <c r="O1570"/>
  <c r="N1570"/>
  <c r="O1569"/>
  <c r="N1569"/>
  <c r="O1568"/>
  <c r="N1568"/>
  <c r="O1567"/>
  <c r="N1567"/>
  <c r="O1566"/>
  <c r="N1566"/>
  <c r="O1565"/>
  <c r="N1565"/>
  <c r="O1564"/>
  <c r="N1564"/>
  <c r="O1563"/>
  <c r="N1563"/>
  <c r="O1562"/>
  <c r="N1562"/>
  <c r="O1561"/>
  <c r="N1561"/>
  <c r="O1560"/>
  <c r="N1560"/>
  <c r="O1559"/>
  <c r="N1559"/>
  <c r="O1558"/>
  <c r="N1558"/>
  <c r="O1557"/>
  <c r="N1557"/>
  <c r="O1556"/>
  <c r="N1556"/>
  <c r="O1555"/>
  <c r="N1555"/>
  <c r="O1554"/>
  <c r="N1554"/>
  <c r="O1553"/>
  <c r="N1553"/>
  <c r="O1552"/>
  <c r="N1552"/>
  <c r="O1551"/>
  <c r="N1551"/>
  <c r="O1550"/>
  <c r="N1550"/>
  <c r="O1549"/>
  <c r="N1549"/>
  <c r="O1548"/>
  <c r="N1548"/>
  <c r="O1547"/>
  <c r="N1547"/>
  <c r="O1546"/>
  <c r="N1546"/>
  <c r="O1545"/>
  <c r="N1545"/>
  <c r="O1544"/>
  <c r="N1544"/>
  <c r="O1543"/>
  <c r="N1543"/>
  <c r="O1542"/>
  <c r="N1542"/>
  <c r="O1541"/>
  <c r="N1541"/>
  <c r="O1540"/>
  <c r="N1540"/>
  <c r="O1539"/>
  <c r="N1539"/>
  <c r="O1538"/>
  <c r="N1538"/>
  <c r="O1537"/>
  <c r="N1537"/>
  <c r="O1536"/>
  <c r="N1536"/>
  <c r="O1535"/>
  <c r="N1535"/>
  <c r="O1534"/>
  <c r="N1534"/>
  <c r="O1533"/>
  <c r="N1533"/>
  <c r="O1532"/>
  <c r="N1532"/>
  <c r="O1531"/>
  <c r="N1531"/>
  <c r="O1530"/>
  <c r="N1530"/>
  <c r="O1529"/>
  <c r="N1529"/>
  <c r="O1528"/>
  <c r="N1528"/>
  <c r="O1527"/>
  <c r="N1527"/>
  <c r="O1526"/>
  <c r="N1526"/>
  <c r="O1525"/>
  <c r="N1525"/>
  <c r="O1524"/>
  <c r="N1524"/>
  <c r="O1523"/>
  <c r="N1523"/>
  <c r="O1522"/>
  <c r="N1522"/>
  <c r="O1521"/>
  <c r="N1521"/>
  <c r="O1520"/>
  <c r="N1520"/>
  <c r="O1519"/>
  <c r="N1519"/>
  <c r="O1518"/>
  <c r="N1518"/>
  <c r="O1517"/>
  <c r="N1517"/>
  <c r="O1516"/>
  <c r="N1516"/>
  <c r="O1515"/>
  <c r="N1515"/>
  <c r="O1514"/>
  <c r="N1514"/>
  <c r="O1513"/>
  <c r="N1513"/>
  <c r="O1512"/>
  <c r="N1512"/>
  <c r="O1511"/>
  <c r="N1511"/>
  <c r="O1510"/>
  <c r="N1510"/>
  <c r="O1509"/>
  <c r="N1509"/>
  <c r="O1508"/>
  <c r="N1508"/>
  <c r="O1507"/>
  <c r="N1507"/>
  <c r="O1506"/>
  <c r="N1506"/>
  <c r="O1505"/>
  <c r="N1505"/>
  <c r="O1504"/>
  <c r="N1504"/>
  <c r="O1503"/>
  <c r="N1503"/>
  <c r="O1502"/>
  <c r="N1502"/>
  <c r="O1501"/>
  <c r="N1501"/>
  <c r="O1500"/>
  <c r="N1500"/>
  <c r="O1499"/>
  <c r="N1499"/>
  <c r="O1498"/>
  <c r="N1498"/>
  <c r="O1497"/>
  <c r="N1497"/>
  <c r="O1496"/>
  <c r="N1496"/>
  <c r="O1495"/>
  <c r="N1495"/>
  <c r="O1494"/>
  <c r="N1494"/>
  <c r="O1493"/>
  <c r="N1493"/>
  <c r="O1492"/>
  <c r="N1492"/>
  <c r="O1491"/>
  <c r="N1491"/>
  <c r="O1490"/>
  <c r="N1490"/>
  <c r="O1489"/>
  <c r="N1489"/>
  <c r="O1488"/>
  <c r="N1488"/>
  <c r="O1487"/>
  <c r="N1487"/>
  <c r="O1486"/>
  <c r="N1486"/>
  <c r="O1485"/>
  <c r="N1485"/>
  <c r="O1484"/>
  <c r="N1484"/>
  <c r="O1483"/>
  <c r="N1483"/>
  <c r="O1482"/>
  <c r="N1482"/>
  <c r="O1481"/>
  <c r="N1481"/>
  <c r="O1480"/>
  <c r="N1480"/>
  <c r="O1479"/>
  <c r="N1479"/>
  <c r="O1478"/>
  <c r="N1478"/>
  <c r="O1477"/>
  <c r="N1477"/>
  <c r="O1476"/>
  <c r="N1476"/>
  <c r="O1475"/>
  <c r="N1475"/>
  <c r="O1474"/>
  <c r="N1474"/>
  <c r="O1473"/>
  <c r="N1473"/>
  <c r="O1472"/>
  <c r="N1472"/>
  <c r="O1471"/>
  <c r="N1471"/>
  <c r="O1470"/>
  <c r="N1470"/>
  <c r="O1469"/>
  <c r="N1469"/>
  <c r="O1468"/>
  <c r="N1468"/>
  <c r="O1467"/>
  <c r="N1467"/>
  <c r="O1466"/>
  <c r="N1466"/>
  <c r="O1465"/>
  <c r="N1465"/>
  <c r="O1464"/>
  <c r="N1464"/>
  <c r="O1463"/>
  <c r="N1463"/>
  <c r="O1462"/>
  <c r="N1462"/>
  <c r="O1461"/>
  <c r="N1461"/>
  <c r="O1460"/>
  <c r="N1460"/>
  <c r="O1459"/>
  <c r="N1459"/>
  <c r="O1458"/>
  <c r="N1458"/>
  <c r="O1457"/>
  <c r="N1457"/>
  <c r="O1456"/>
  <c r="N1456"/>
  <c r="O1455"/>
  <c r="N1455"/>
  <c r="O1454"/>
  <c r="N1454"/>
  <c r="O1453"/>
  <c r="N1453"/>
  <c r="O1452"/>
  <c r="N1452"/>
  <c r="O1451"/>
  <c r="N1451"/>
  <c r="O1450"/>
  <c r="N1450"/>
  <c r="O1449"/>
  <c r="N1449"/>
  <c r="O1448"/>
  <c r="N1448"/>
  <c r="O1447"/>
  <c r="N1447"/>
  <c r="O1446"/>
  <c r="N1446"/>
  <c r="O1445"/>
  <c r="N1445"/>
  <c r="O1444"/>
  <c r="N1444"/>
  <c r="O1443"/>
  <c r="N1443"/>
  <c r="O1442"/>
  <c r="N1442"/>
  <c r="O1441"/>
  <c r="N1441"/>
  <c r="O1440"/>
  <c r="N1440"/>
  <c r="O1439"/>
  <c r="N1439"/>
  <c r="O1438"/>
  <c r="N1438"/>
  <c r="O1437"/>
  <c r="N1437"/>
  <c r="O1436"/>
  <c r="N1436"/>
  <c r="O1435"/>
  <c r="N1435"/>
  <c r="O1434"/>
  <c r="N1434"/>
  <c r="O1433"/>
  <c r="N1433"/>
  <c r="O1432"/>
  <c r="N1432"/>
  <c r="O1431"/>
  <c r="N1431"/>
  <c r="O1430"/>
  <c r="N1430"/>
  <c r="O1429"/>
  <c r="N1429"/>
  <c r="O1428"/>
  <c r="N1428"/>
  <c r="O1427"/>
  <c r="N1427"/>
  <c r="O1426"/>
  <c r="N1426"/>
  <c r="O1425"/>
  <c r="N1425"/>
  <c r="O1424"/>
  <c r="N1424"/>
  <c r="O1423"/>
  <c r="N1423"/>
  <c r="O1422"/>
  <c r="N1422"/>
  <c r="O1421"/>
  <c r="N1421"/>
  <c r="O1420"/>
  <c r="N1420"/>
  <c r="O1419"/>
  <c r="N1419"/>
  <c r="O1418"/>
  <c r="N1418"/>
  <c r="O1417"/>
  <c r="N1417"/>
  <c r="O1416"/>
  <c r="N1416"/>
  <c r="O1415"/>
  <c r="N1415"/>
  <c r="O1414"/>
  <c r="N1414"/>
  <c r="O1413"/>
  <c r="N1413"/>
  <c r="O1412"/>
  <c r="N1412"/>
  <c r="O1411"/>
  <c r="N1411"/>
  <c r="O1410"/>
  <c r="N1410"/>
  <c r="O1409"/>
  <c r="N1409"/>
  <c r="O1408"/>
  <c r="N1408"/>
  <c r="O1407"/>
  <c r="N1407"/>
  <c r="O1406"/>
  <c r="N1406"/>
  <c r="O1405"/>
  <c r="N1405"/>
  <c r="O1404"/>
  <c r="N1404"/>
  <c r="O1403"/>
  <c r="N1403"/>
  <c r="O1402"/>
  <c r="N1402"/>
  <c r="O1401"/>
  <c r="N1401"/>
  <c r="O1400"/>
  <c r="N1400"/>
  <c r="O1399"/>
  <c r="N1399"/>
  <c r="O1398"/>
  <c r="N1398"/>
  <c r="O1397"/>
  <c r="N1397"/>
  <c r="O1396"/>
  <c r="N1396"/>
  <c r="O1395"/>
  <c r="N1395"/>
  <c r="O1394"/>
  <c r="N1394"/>
  <c r="O1393"/>
  <c r="N1393"/>
  <c r="O1392"/>
  <c r="N1392"/>
  <c r="O1391"/>
  <c r="N1391"/>
  <c r="O1390"/>
  <c r="N1390"/>
  <c r="O1389"/>
  <c r="N1389"/>
  <c r="O1388"/>
  <c r="N1388"/>
  <c r="O1387"/>
  <c r="N1387"/>
  <c r="O1386"/>
  <c r="N1386"/>
  <c r="O1385"/>
  <c r="N1385"/>
  <c r="O1384"/>
  <c r="N1384"/>
  <c r="O1383"/>
  <c r="N1383"/>
  <c r="O1382"/>
  <c r="N1382"/>
  <c r="O1381"/>
  <c r="N1381"/>
  <c r="O1380"/>
  <c r="N1380"/>
  <c r="O1379"/>
  <c r="N1379"/>
  <c r="O1378"/>
  <c r="N1378"/>
  <c r="O1377"/>
  <c r="N1377"/>
  <c r="O1376"/>
  <c r="N1376"/>
  <c r="O1375"/>
  <c r="N1375"/>
  <c r="O1374"/>
  <c r="N1374"/>
  <c r="O1373"/>
  <c r="N1373"/>
  <c r="O1372"/>
  <c r="N1372"/>
  <c r="O1371"/>
  <c r="N1371"/>
  <c r="O1370"/>
  <c r="N1370"/>
  <c r="O1369"/>
  <c r="N1369"/>
  <c r="O1368"/>
  <c r="N1368"/>
  <c r="O1367"/>
  <c r="N1367"/>
  <c r="O1366"/>
  <c r="N1366"/>
  <c r="O1365"/>
  <c r="N1365"/>
  <c r="O1364"/>
  <c r="N1364"/>
  <c r="O1363"/>
  <c r="N1363"/>
  <c r="O1362"/>
  <c r="N1362"/>
  <c r="O1361"/>
  <c r="N1361"/>
  <c r="O1360"/>
  <c r="N1360"/>
  <c r="O1359"/>
  <c r="N1359"/>
  <c r="O1358"/>
  <c r="N1358"/>
  <c r="O1357"/>
  <c r="N1357"/>
  <c r="O1356"/>
  <c r="N1356"/>
  <c r="O1355"/>
  <c r="N1355"/>
  <c r="O1354"/>
  <c r="N1354"/>
  <c r="O1353"/>
  <c r="N1353"/>
  <c r="O1352"/>
  <c r="N1352"/>
  <c r="O1351"/>
  <c r="N1351"/>
  <c r="O1350"/>
  <c r="N1350"/>
  <c r="O1349"/>
  <c r="N1349"/>
  <c r="O1348"/>
  <c r="N1348"/>
  <c r="O1347"/>
  <c r="N1347"/>
  <c r="O1346"/>
  <c r="N1346"/>
  <c r="O1345"/>
  <c r="N1345"/>
  <c r="O1344"/>
  <c r="N1344"/>
  <c r="O1343"/>
  <c r="N1343"/>
  <c r="O1342"/>
  <c r="N1342"/>
  <c r="O1341"/>
  <c r="N1341"/>
  <c r="O1340"/>
  <c r="N1340"/>
  <c r="O1339"/>
  <c r="N1339"/>
  <c r="O1338"/>
  <c r="N1338"/>
  <c r="O1337"/>
  <c r="N1337"/>
  <c r="O1336"/>
  <c r="N1336"/>
  <c r="O1335"/>
  <c r="N1335"/>
  <c r="O1334"/>
  <c r="N1334"/>
  <c r="O1333"/>
  <c r="N1333"/>
  <c r="O1332"/>
  <c r="N1332"/>
  <c r="O1331"/>
  <c r="N1331"/>
  <c r="O1330"/>
  <c r="N1330"/>
  <c r="O1329"/>
  <c r="N1329"/>
  <c r="O1328"/>
  <c r="N1328"/>
  <c r="O1327"/>
  <c r="N1327"/>
  <c r="O1326"/>
  <c r="N1326"/>
  <c r="O1325"/>
  <c r="N1325"/>
  <c r="O1324"/>
  <c r="N1324"/>
  <c r="O1323"/>
  <c r="N1323"/>
  <c r="O1322"/>
  <c r="N1322"/>
  <c r="O1321"/>
  <c r="N1321"/>
  <c r="O1320"/>
  <c r="N1320"/>
  <c r="O1319"/>
  <c r="N1319"/>
  <c r="O1318"/>
  <c r="N1318"/>
  <c r="O1317"/>
  <c r="N1317"/>
  <c r="O1316"/>
  <c r="N1316"/>
  <c r="O1315"/>
  <c r="N1315"/>
  <c r="O1314"/>
  <c r="N1314"/>
  <c r="O1313"/>
  <c r="N1313"/>
  <c r="O1312"/>
  <c r="N1312"/>
  <c r="O1311"/>
  <c r="N1311"/>
  <c r="O1310"/>
  <c r="N1310"/>
  <c r="O1309"/>
  <c r="N1309"/>
  <c r="O1308"/>
  <c r="N1308"/>
  <c r="O1307"/>
  <c r="N1307"/>
  <c r="O1306"/>
  <c r="N1306"/>
  <c r="O1305"/>
  <c r="N1305"/>
  <c r="O1304"/>
  <c r="N1304"/>
  <c r="O1303"/>
  <c r="N1303"/>
  <c r="O1302"/>
  <c r="N1302"/>
  <c r="O1301"/>
  <c r="N1301"/>
  <c r="O1300"/>
  <c r="N1300"/>
  <c r="O1299"/>
  <c r="N1299"/>
  <c r="O1298"/>
  <c r="N1298"/>
  <c r="O1297"/>
  <c r="N1297"/>
  <c r="O1296"/>
  <c r="N1296"/>
  <c r="O1295"/>
  <c r="N1295"/>
  <c r="O1294"/>
  <c r="N1294"/>
  <c r="O1293"/>
  <c r="N1293"/>
  <c r="O1292"/>
  <c r="N1292"/>
  <c r="O1291"/>
  <c r="N1291"/>
  <c r="O1290"/>
  <c r="N1290"/>
  <c r="O1289"/>
  <c r="N1289"/>
  <c r="O1288"/>
  <c r="N1288"/>
  <c r="O1287"/>
  <c r="N1287"/>
  <c r="O1286"/>
  <c r="N1286"/>
  <c r="O1285"/>
  <c r="N1285"/>
  <c r="O1284"/>
  <c r="N1284"/>
  <c r="O1283"/>
  <c r="N1283"/>
  <c r="O1282"/>
  <c r="N1282"/>
  <c r="O1281"/>
  <c r="N1281"/>
  <c r="O1280"/>
  <c r="N1280"/>
  <c r="O1279"/>
  <c r="N1279"/>
  <c r="O1278"/>
  <c r="N1278"/>
  <c r="O1277"/>
  <c r="N1277"/>
  <c r="O1276"/>
  <c r="N1276"/>
  <c r="O1275"/>
  <c r="N1275"/>
  <c r="O1274"/>
  <c r="N1274"/>
  <c r="O1273"/>
  <c r="N1273"/>
  <c r="O1272"/>
  <c r="N1272"/>
  <c r="O1271"/>
  <c r="N1271"/>
  <c r="O1270"/>
  <c r="N1270"/>
  <c r="O1269"/>
  <c r="N1269"/>
  <c r="O1268"/>
  <c r="N1268"/>
  <c r="O1267"/>
  <c r="N1267"/>
  <c r="O1266"/>
  <c r="N1266"/>
  <c r="O1265"/>
  <c r="N1265"/>
  <c r="O1264"/>
  <c r="N1264"/>
  <c r="O1263"/>
  <c r="N1263"/>
  <c r="O1262"/>
  <c r="N1262"/>
  <c r="O1261"/>
  <c r="N1261"/>
  <c r="O1260"/>
  <c r="N1260"/>
  <c r="O1259"/>
  <c r="N1259"/>
  <c r="O1258"/>
  <c r="N1258"/>
  <c r="O1257"/>
  <c r="N1257"/>
  <c r="O1256"/>
  <c r="N1256"/>
  <c r="O1255"/>
  <c r="N1255"/>
  <c r="O1254"/>
  <c r="N1254"/>
  <c r="O1253"/>
  <c r="N1253"/>
  <c r="O1252"/>
  <c r="N1252"/>
  <c r="O1251"/>
  <c r="N1251"/>
  <c r="O1250"/>
  <c r="N1250"/>
  <c r="O1249"/>
  <c r="N1249"/>
  <c r="O1248"/>
  <c r="N1248"/>
  <c r="O1247"/>
  <c r="N1247"/>
  <c r="O1246"/>
  <c r="N1246"/>
  <c r="O1245"/>
  <c r="N1245"/>
  <c r="O1244"/>
  <c r="N1244"/>
  <c r="O1243"/>
  <c r="N1243"/>
  <c r="O1242"/>
  <c r="N1242"/>
  <c r="O1241"/>
  <c r="N1241"/>
  <c r="O1240"/>
  <c r="N1240"/>
  <c r="O1239"/>
  <c r="N1239"/>
  <c r="O1238"/>
  <c r="N1238"/>
  <c r="O1237"/>
  <c r="N1237"/>
  <c r="O1236"/>
  <c r="N1236"/>
  <c r="O1235"/>
  <c r="N1235"/>
  <c r="O1234"/>
  <c r="N1234"/>
  <c r="O1233"/>
  <c r="N1233"/>
  <c r="O1232"/>
  <c r="N1232"/>
  <c r="O1231"/>
  <c r="N1231"/>
  <c r="O1230"/>
  <c r="N1230"/>
  <c r="O1229"/>
  <c r="N1229"/>
  <c r="O1228"/>
  <c r="N1228"/>
  <c r="O1227"/>
  <c r="N1227"/>
  <c r="O1226"/>
  <c r="N1226"/>
  <c r="O1225"/>
  <c r="N1225"/>
  <c r="O1224"/>
  <c r="N1224"/>
  <c r="O1223"/>
  <c r="N1223"/>
  <c r="O1222"/>
  <c r="N1222"/>
  <c r="O1221"/>
  <c r="N1221"/>
  <c r="O1220"/>
  <c r="N1220"/>
  <c r="O1219"/>
  <c r="N1219"/>
  <c r="O1218"/>
  <c r="N1218"/>
  <c r="O1217"/>
  <c r="N1217"/>
  <c r="O1216"/>
  <c r="N1216"/>
  <c r="O1215"/>
  <c r="N1215"/>
  <c r="O1214"/>
  <c r="N1214"/>
  <c r="O1213"/>
  <c r="N1213"/>
  <c r="O1212"/>
  <c r="N1212"/>
  <c r="O1211"/>
  <c r="N1211"/>
  <c r="O1210"/>
  <c r="N1210"/>
  <c r="O1209"/>
  <c r="N1209"/>
  <c r="O1208"/>
  <c r="N1208"/>
  <c r="O1207"/>
  <c r="N1207"/>
  <c r="O1206"/>
  <c r="N1206"/>
  <c r="O1205"/>
  <c r="N1205"/>
  <c r="O1204"/>
  <c r="N1204"/>
  <c r="O1203"/>
  <c r="N1203"/>
  <c r="O1202"/>
  <c r="N1202"/>
  <c r="O1201"/>
  <c r="N1201"/>
  <c r="O1200"/>
  <c r="N1200"/>
  <c r="O1199"/>
  <c r="N1199"/>
  <c r="O1198"/>
  <c r="N1198"/>
  <c r="O1197"/>
  <c r="N1197"/>
  <c r="O1196"/>
  <c r="N1196"/>
  <c r="O1195"/>
  <c r="N1195"/>
  <c r="O1194"/>
  <c r="N1194"/>
  <c r="O1193"/>
  <c r="N1193"/>
  <c r="O1192"/>
  <c r="N1192"/>
  <c r="O1191"/>
  <c r="N1191"/>
  <c r="O1190"/>
  <c r="N1190"/>
  <c r="O1189"/>
  <c r="N1189"/>
  <c r="O1188"/>
  <c r="N1188"/>
  <c r="O1187"/>
  <c r="N1187"/>
  <c r="O1186"/>
  <c r="N1186"/>
  <c r="O1185"/>
  <c r="N1185"/>
  <c r="O1184"/>
  <c r="N1184"/>
  <c r="O1183"/>
  <c r="N1183"/>
  <c r="O1182"/>
  <c r="N1182"/>
  <c r="O1181"/>
  <c r="N1181"/>
  <c r="O1180"/>
  <c r="N1180"/>
  <c r="O1179"/>
  <c r="N1179"/>
  <c r="O1178"/>
  <c r="N1178"/>
  <c r="O1177"/>
  <c r="N1177"/>
  <c r="O1176"/>
  <c r="N1176"/>
  <c r="O1175"/>
  <c r="N1175"/>
  <c r="O1174"/>
  <c r="N1174"/>
  <c r="O1173"/>
  <c r="N1173"/>
  <c r="O1172"/>
  <c r="N1172"/>
  <c r="O1171"/>
  <c r="N1171"/>
  <c r="O1170"/>
  <c r="N1170"/>
  <c r="O1169"/>
  <c r="N1169"/>
  <c r="O1168"/>
  <c r="N1168"/>
  <c r="O1167"/>
  <c r="N1167"/>
  <c r="O1166"/>
  <c r="N1166"/>
  <c r="O1165"/>
  <c r="N1165"/>
  <c r="O1164"/>
  <c r="N1164"/>
  <c r="O1163"/>
  <c r="N1163"/>
  <c r="O1162"/>
  <c r="N1162"/>
  <c r="O1161"/>
  <c r="N1161"/>
  <c r="O1160"/>
  <c r="N1160"/>
  <c r="O1159"/>
  <c r="N1159"/>
  <c r="O1158"/>
  <c r="N1158"/>
  <c r="O1157"/>
  <c r="N1157"/>
  <c r="O1156"/>
  <c r="N1156"/>
  <c r="O1155"/>
  <c r="N1155"/>
  <c r="O1154"/>
  <c r="N1154"/>
  <c r="O1153"/>
  <c r="N1153"/>
  <c r="O1152"/>
  <c r="N1152"/>
  <c r="O1151"/>
  <c r="N1151"/>
  <c r="O1150"/>
  <c r="N1150"/>
  <c r="O1149"/>
  <c r="N1149"/>
  <c r="O1148"/>
  <c r="N1148"/>
  <c r="O1147"/>
  <c r="N1147"/>
  <c r="O1146"/>
  <c r="N1146"/>
  <c r="O1145"/>
  <c r="N1145"/>
  <c r="O1144"/>
  <c r="N1144"/>
  <c r="O1143"/>
  <c r="N1143"/>
  <c r="O1142"/>
  <c r="N1142"/>
  <c r="O1141"/>
  <c r="N1141"/>
  <c r="O1140"/>
  <c r="N1140"/>
  <c r="O1139"/>
  <c r="N1139"/>
  <c r="O1138"/>
  <c r="N1138"/>
  <c r="O1137"/>
  <c r="N1137"/>
  <c r="O1136"/>
  <c r="N1136"/>
  <c r="O1135"/>
  <c r="N1135"/>
  <c r="O1134"/>
  <c r="N1134"/>
  <c r="O1133"/>
  <c r="N1133"/>
  <c r="O1132"/>
  <c r="N1132"/>
  <c r="O1131"/>
  <c r="N1131"/>
  <c r="O1130"/>
  <c r="N1130"/>
  <c r="O1129"/>
  <c r="N1129"/>
  <c r="O1128"/>
  <c r="N1128"/>
  <c r="O1127"/>
  <c r="N1127"/>
  <c r="O1126"/>
  <c r="N1126"/>
  <c r="O1125"/>
  <c r="N1125"/>
  <c r="O1124"/>
  <c r="N1124"/>
  <c r="O1123"/>
  <c r="N1123"/>
  <c r="O1122"/>
  <c r="N1122"/>
  <c r="O1121"/>
  <c r="N1121"/>
  <c r="O1120"/>
  <c r="N1120"/>
  <c r="O1119"/>
  <c r="N1119"/>
  <c r="O1118"/>
  <c r="N1118"/>
  <c r="O1117"/>
  <c r="N1117"/>
  <c r="O1116"/>
  <c r="N1116"/>
  <c r="O1115"/>
  <c r="N1115"/>
  <c r="O1114"/>
  <c r="N1114"/>
  <c r="O1113"/>
  <c r="N1113"/>
  <c r="O1112"/>
  <c r="N1112"/>
  <c r="O1111"/>
  <c r="N1111"/>
  <c r="O1110"/>
  <c r="N1110"/>
  <c r="O1109"/>
  <c r="N1109"/>
  <c r="O1108"/>
  <c r="N1108"/>
  <c r="O1107"/>
  <c r="N1107"/>
  <c r="O1106"/>
  <c r="N1106"/>
  <c r="O1105"/>
  <c r="N1105"/>
  <c r="O1104"/>
  <c r="N1104"/>
  <c r="O1103"/>
  <c r="N1103"/>
  <c r="O1102"/>
  <c r="N1102"/>
  <c r="O1101"/>
  <c r="N1101"/>
  <c r="O1100"/>
  <c r="N1100"/>
  <c r="O1099"/>
  <c r="N1099"/>
  <c r="O1098"/>
  <c r="N1098"/>
  <c r="O1097"/>
  <c r="N1097"/>
  <c r="O1096"/>
  <c r="N1096"/>
  <c r="O1095"/>
  <c r="N1095"/>
  <c r="O1094"/>
  <c r="N1094"/>
  <c r="O1093"/>
  <c r="N1093"/>
  <c r="O1092"/>
  <c r="N1092"/>
  <c r="O1091"/>
  <c r="N1091"/>
  <c r="O1090"/>
  <c r="N1090"/>
  <c r="O1089"/>
  <c r="N1089"/>
  <c r="O1088"/>
  <c r="N1088"/>
  <c r="O1087"/>
  <c r="N1087"/>
  <c r="O1086"/>
  <c r="N1086"/>
  <c r="O1085"/>
  <c r="N1085"/>
  <c r="O1084"/>
  <c r="N1084"/>
  <c r="O1083"/>
  <c r="N1083"/>
  <c r="O1082"/>
  <c r="N1082"/>
  <c r="O1081"/>
  <c r="N1081"/>
  <c r="O1080"/>
  <c r="N1080"/>
  <c r="O1079"/>
  <c r="N1079"/>
  <c r="O1078"/>
  <c r="N1078"/>
  <c r="O1077"/>
  <c r="N1077"/>
  <c r="O1076"/>
  <c r="N1076"/>
  <c r="O1075"/>
  <c r="N1075"/>
  <c r="O1074"/>
  <c r="N1074"/>
  <c r="O1073"/>
  <c r="N1073"/>
  <c r="O1072"/>
  <c r="N1072"/>
  <c r="O1071"/>
  <c r="N1071"/>
  <c r="O1070"/>
  <c r="N1070"/>
  <c r="O1069"/>
  <c r="N1069"/>
  <c r="O1068"/>
  <c r="N1068"/>
  <c r="O1067"/>
  <c r="N1067"/>
  <c r="O1066"/>
  <c r="N1066"/>
  <c r="O1065"/>
  <c r="N1065"/>
  <c r="O1064"/>
  <c r="N1064"/>
  <c r="O1063"/>
  <c r="N1063"/>
  <c r="O1062"/>
  <c r="N1062"/>
  <c r="O1061"/>
  <c r="N1061"/>
  <c r="O1060"/>
  <c r="N1060"/>
  <c r="O1059"/>
  <c r="N1059"/>
  <c r="O1058"/>
  <c r="N1058"/>
  <c r="O1057"/>
  <c r="N1057"/>
  <c r="O1056"/>
  <c r="N1056"/>
  <c r="O1055"/>
  <c r="N1055"/>
  <c r="O1054"/>
  <c r="N1054"/>
  <c r="O1053"/>
  <c r="N1053"/>
  <c r="O1052"/>
  <c r="N1052"/>
  <c r="O1051"/>
  <c r="N1051"/>
  <c r="O1050"/>
  <c r="N1050"/>
  <c r="O1049"/>
  <c r="N1049"/>
  <c r="O1048"/>
  <c r="N1048"/>
  <c r="O1047"/>
  <c r="N1047"/>
  <c r="O1046"/>
  <c r="N1046"/>
  <c r="O1045"/>
  <c r="N1045"/>
  <c r="O1044"/>
  <c r="N1044"/>
  <c r="O1043"/>
  <c r="N1043"/>
  <c r="O1042"/>
  <c r="N1042"/>
  <c r="O1041"/>
  <c r="N1041"/>
  <c r="O1040"/>
  <c r="N1040"/>
  <c r="O1039"/>
  <c r="N1039"/>
  <c r="O1038"/>
  <c r="N1038"/>
  <c r="O1037"/>
  <c r="N1037"/>
  <c r="O1036"/>
  <c r="N1036"/>
  <c r="O1035"/>
  <c r="N1035"/>
  <c r="O1034"/>
  <c r="N1034"/>
  <c r="O1033"/>
  <c r="N1033"/>
  <c r="O1032"/>
  <c r="N1032"/>
  <c r="O1031"/>
  <c r="N1031"/>
  <c r="O1030"/>
  <c r="N1030"/>
  <c r="O1029"/>
  <c r="N1029"/>
  <c r="O1028"/>
  <c r="N1028"/>
  <c r="O1027"/>
  <c r="N1027"/>
  <c r="O1026"/>
  <c r="N1026"/>
  <c r="O1025"/>
  <c r="N1025"/>
  <c r="O1024"/>
  <c r="N1024"/>
  <c r="O1023"/>
  <c r="N1023"/>
  <c r="O1022"/>
  <c r="N1022"/>
  <c r="O1021"/>
  <c r="N1021"/>
  <c r="O1020"/>
  <c r="N1020"/>
  <c r="O1019"/>
  <c r="N1019"/>
  <c r="O1018"/>
  <c r="N1018"/>
  <c r="O1017"/>
  <c r="N1017"/>
  <c r="O1016"/>
  <c r="N1016"/>
  <c r="O1015"/>
  <c r="N1015"/>
  <c r="O1014"/>
  <c r="N1014"/>
  <c r="O1013"/>
  <c r="N1013"/>
  <c r="O1012"/>
  <c r="N1012"/>
  <c r="O1011"/>
  <c r="N1011"/>
  <c r="O1010"/>
  <c r="N1010"/>
  <c r="O1009"/>
  <c r="N1009"/>
  <c r="O1008"/>
  <c r="N1008"/>
  <c r="O1007"/>
  <c r="N1007"/>
  <c r="O1006"/>
  <c r="N1006"/>
  <c r="O1005"/>
  <c r="N1005"/>
  <c r="O1004"/>
  <c r="N1004"/>
  <c r="O1003"/>
  <c r="N1003"/>
  <c r="O1002"/>
  <c r="N1002"/>
  <c r="O1001"/>
  <c r="N1001"/>
  <c r="O1000"/>
  <c r="N1000"/>
  <c r="O999"/>
  <c r="N999"/>
  <c r="O998"/>
  <c r="N998"/>
  <c r="O997"/>
  <c r="N997"/>
  <c r="O996"/>
  <c r="N996"/>
  <c r="O995"/>
  <c r="N995"/>
  <c r="O994"/>
  <c r="N994"/>
  <c r="O993"/>
  <c r="N993"/>
  <c r="O992"/>
  <c r="N992"/>
  <c r="O991"/>
  <c r="N991"/>
  <c r="O990"/>
  <c r="N990"/>
  <c r="O989"/>
  <c r="N989"/>
  <c r="O988"/>
  <c r="N988"/>
  <c r="O987"/>
  <c r="N987"/>
  <c r="O986"/>
  <c r="N986"/>
  <c r="O985"/>
  <c r="N985"/>
  <c r="O984"/>
  <c r="N984"/>
  <c r="O983"/>
  <c r="N983"/>
  <c r="O982"/>
  <c r="N982"/>
  <c r="O981"/>
  <c r="N981"/>
  <c r="O980"/>
  <c r="N980"/>
  <c r="O979"/>
  <c r="N979"/>
  <c r="O978"/>
  <c r="N978"/>
  <c r="O977"/>
  <c r="N977"/>
  <c r="O976"/>
  <c r="N976"/>
  <c r="O975"/>
  <c r="N975"/>
  <c r="O974"/>
  <c r="N974"/>
  <c r="O973"/>
  <c r="N973"/>
  <c r="O972"/>
  <c r="N972"/>
  <c r="O971"/>
  <c r="N971"/>
  <c r="O970"/>
  <c r="N970"/>
  <c r="O969"/>
  <c r="N969"/>
  <c r="O968"/>
  <c r="N968"/>
  <c r="O967"/>
  <c r="N967"/>
  <c r="O966"/>
  <c r="N966"/>
  <c r="O965"/>
  <c r="N965"/>
  <c r="O964"/>
  <c r="N964"/>
  <c r="O963"/>
  <c r="N963"/>
  <c r="O962"/>
  <c r="N962"/>
  <c r="O961"/>
  <c r="N961"/>
  <c r="O960"/>
  <c r="N960"/>
  <c r="O959"/>
  <c r="N959"/>
  <c r="O958"/>
  <c r="N958"/>
  <c r="O957"/>
  <c r="N957"/>
  <c r="O956"/>
  <c r="N956"/>
  <c r="O955"/>
  <c r="N955"/>
  <c r="O954"/>
  <c r="N954"/>
  <c r="O953"/>
  <c r="N953"/>
  <c r="O952"/>
  <c r="N952"/>
  <c r="O951"/>
  <c r="N951"/>
  <c r="O950"/>
  <c r="N950"/>
  <c r="O949"/>
  <c r="N949"/>
  <c r="O948"/>
  <c r="N948"/>
  <c r="O947"/>
  <c r="N947"/>
  <c r="O946"/>
  <c r="N946"/>
  <c r="O945"/>
  <c r="N945"/>
  <c r="O944"/>
  <c r="N944"/>
  <c r="O943"/>
  <c r="N943"/>
  <c r="O942"/>
  <c r="N942"/>
  <c r="O941"/>
  <c r="N941"/>
  <c r="O940"/>
  <c r="N940"/>
  <c r="O939"/>
  <c r="N939"/>
  <c r="O938"/>
  <c r="N938"/>
  <c r="O937"/>
  <c r="N937"/>
  <c r="O936"/>
  <c r="N936"/>
  <c r="O935"/>
  <c r="N935"/>
  <c r="O934"/>
  <c r="N934"/>
  <c r="O933"/>
  <c r="N933"/>
  <c r="O932"/>
  <c r="N932"/>
  <c r="O931"/>
  <c r="N931"/>
  <c r="O930"/>
  <c r="N930"/>
  <c r="O929"/>
  <c r="N929"/>
  <c r="O928"/>
  <c r="N928"/>
  <c r="O927"/>
  <c r="N927"/>
  <c r="O926"/>
  <c r="N926"/>
  <c r="O925"/>
  <c r="N925"/>
  <c r="O924"/>
  <c r="N924"/>
  <c r="O923"/>
  <c r="N923"/>
  <c r="O922"/>
  <c r="N922"/>
  <c r="O921"/>
  <c r="N921"/>
  <c r="O920"/>
  <c r="N920"/>
  <c r="O919"/>
  <c r="N919"/>
  <c r="O918"/>
  <c r="N918"/>
  <c r="O917"/>
  <c r="N917"/>
  <c r="O916"/>
  <c r="N916"/>
  <c r="O915"/>
  <c r="N915"/>
  <c r="O914"/>
  <c r="N914"/>
  <c r="O913"/>
  <c r="N913"/>
  <c r="O912"/>
  <c r="N912"/>
  <c r="O911"/>
  <c r="N911"/>
  <c r="O910"/>
  <c r="N910"/>
  <c r="O909"/>
  <c r="N909"/>
  <c r="O908"/>
  <c r="N908"/>
  <c r="O907"/>
  <c r="N907"/>
  <c r="O906"/>
  <c r="N906"/>
  <c r="O905"/>
  <c r="N905"/>
  <c r="O904"/>
  <c r="N904"/>
  <c r="O903"/>
  <c r="N903"/>
  <c r="O902"/>
  <c r="N902"/>
  <c r="O901"/>
  <c r="N901"/>
  <c r="O900"/>
  <c r="N900"/>
  <c r="O899"/>
  <c r="N899"/>
  <c r="O898"/>
  <c r="N898"/>
  <c r="O897"/>
  <c r="N897"/>
  <c r="O896"/>
  <c r="N896"/>
  <c r="O895"/>
  <c r="N895"/>
  <c r="O894"/>
  <c r="N894"/>
  <c r="O893"/>
  <c r="N893"/>
  <c r="O892"/>
  <c r="N892"/>
  <c r="O891"/>
  <c r="N891"/>
  <c r="O890"/>
  <c r="N890"/>
  <c r="O889"/>
  <c r="N889"/>
  <c r="O888"/>
  <c r="N888"/>
  <c r="O887"/>
  <c r="N887"/>
  <c r="O886"/>
  <c r="N886"/>
  <c r="O885"/>
  <c r="N885"/>
  <c r="O884"/>
  <c r="N884"/>
  <c r="O883"/>
  <c r="N883"/>
  <c r="O882"/>
  <c r="N882"/>
  <c r="O881"/>
  <c r="N881"/>
  <c r="O880"/>
  <c r="N880"/>
  <c r="O879"/>
  <c r="N879"/>
  <c r="O878"/>
  <c r="N878"/>
  <c r="O877"/>
  <c r="N877"/>
  <c r="O876"/>
  <c r="N876"/>
  <c r="O875"/>
  <c r="N875"/>
  <c r="O874"/>
  <c r="N874"/>
  <c r="O873"/>
  <c r="N873"/>
  <c r="O872"/>
  <c r="N872"/>
  <c r="O871"/>
  <c r="N871"/>
  <c r="O870"/>
  <c r="N870"/>
  <c r="O869"/>
  <c r="N869"/>
  <c r="O868"/>
  <c r="N868"/>
  <c r="O867"/>
  <c r="N867"/>
  <c r="O866"/>
  <c r="N866"/>
  <c r="O865"/>
  <c r="N865"/>
  <c r="O864"/>
  <c r="N864"/>
  <c r="O863"/>
  <c r="N863"/>
  <c r="O862"/>
  <c r="N862"/>
  <c r="O861"/>
  <c r="N861"/>
  <c r="O860"/>
  <c r="N860"/>
  <c r="O859"/>
  <c r="N859"/>
  <c r="O858"/>
  <c r="N858"/>
  <c r="O857"/>
  <c r="N857"/>
  <c r="O856"/>
  <c r="N856"/>
  <c r="O855"/>
  <c r="N855"/>
  <c r="O854"/>
  <c r="N854"/>
  <c r="O853"/>
  <c r="N853"/>
  <c r="O852"/>
  <c r="N852"/>
  <c r="O851"/>
  <c r="N851"/>
  <c r="O850"/>
  <c r="N850"/>
  <c r="O849"/>
  <c r="N849"/>
  <c r="O848"/>
  <c r="N848"/>
  <c r="O847"/>
  <c r="N847"/>
  <c r="O846"/>
  <c r="N846"/>
  <c r="O845"/>
  <c r="N845"/>
  <c r="O844"/>
  <c r="N844"/>
  <c r="O843"/>
  <c r="N843"/>
  <c r="O842"/>
  <c r="N842"/>
  <c r="O841"/>
  <c r="N841"/>
  <c r="O840"/>
  <c r="N840"/>
  <c r="O839"/>
  <c r="N839"/>
  <c r="O838"/>
  <c r="N838"/>
  <c r="O837"/>
  <c r="N837"/>
  <c r="O836"/>
  <c r="N836"/>
  <c r="O835"/>
  <c r="N835"/>
  <c r="O834"/>
  <c r="N834"/>
  <c r="O833"/>
  <c r="N833"/>
  <c r="O832"/>
  <c r="N832"/>
  <c r="O831"/>
  <c r="N831"/>
  <c r="O830"/>
  <c r="N830"/>
  <c r="O829"/>
  <c r="N829"/>
  <c r="O828"/>
  <c r="N828"/>
  <c r="O827"/>
  <c r="N827"/>
  <c r="O826"/>
  <c r="N826"/>
  <c r="O825"/>
  <c r="N825"/>
  <c r="O824"/>
  <c r="N824"/>
  <c r="O823"/>
  <c r="N823"/>
  <c r="O822"/>
  <c r="N822"/>
  <c r="O821"/>
  <c r="N821"/>
  <c r="O820"/>
  <c r="N820"/>
  <c r="O819"/>
  <c r="N819"/>
  <c r="O818"/>
  <c r="N818"/>
  <c r="O817"/>
  <c r="N817"/>
  <c r="O816"/>
  <c r="N816"/>
  <c r="O815"/>
  <c r="N815"/>
  <c r="O814"/>
  <c r="N814"/>
  <c r="O813"/>
  <c r="N813"/>
  <c r="O812"/>
  <c r="N812"/>
  <c r="O811"/>
  <c r="N811"/>
  <c r="O810"/>
  <c r="N810"/>
  <c r="O809"/>
  <c r="N809"/>
  <c r="O808"/>
  <c r="N808"/>
  <c r="O807"/>
  <c r="N807"/>
  <c r="O806"/>
  <c r="N806"/>
  <c r="O805"/>
  <c r="N805"/>
  <c r="O804"/>
  <c r="N804"/>
  <c r="O803"/>
  <c r="N803"/>
  <c r="O802"/>
  <c r="N802"/>
  <c r="O801"/>
  <c r="N801"/>
  <c r="O800"/>
  <c r="N800"/>
  <c r="O799"/>
  <c r="N799"/>
  <c r="O798"/>
  <c r="N798"/>
  <c r="O797"/>
  <c r="N797"/>
  <c r="O796"/>
  <c r="N796"/>
  <c r="O795"/>
  <c r="N795"/>
  <c r="O794"/>
  <c r="N794"/>
  <c r="O793"/>
  <c r="N793"/>
  <c r="O792"/>
  <c r="N792"/>
  <c r="O791"/>
  <c r="N791"/>
  <c r="O790"/>
  <c r="N790"/>
  <c r="O789"/>
  <c r="N789"/>
  <c r="O788"/>
  <c r="N788"/>
  <c r="O787"/>
  <c r="N787"/>
  <c r="O786"/>
  <c r="N786"/>
  <c r="O785"/>
  <c r="N785"/>
  <c r="O784"/>
  <c r="N784"/>
  <c r="O783"/>
  <c r="N783"/>
  <c r="O782"/>
  <c r="N782"/>
  <c r="O781"/>
  <c r="N781"/>
  <c r="O780"/>
  <c r="N780"/>
  <c r="O779"/>
  <c r="N779"/>
  <c r="O778"/>
  <c r="N778"/>
  <c r="O777"/>
  <c r="N777"/>
  <c r="O776"/>
  <c r="N776"/>
  <c r="O775"/>
  <c r="N775"/>
  <c r="O774"/>
  <c r="N774"/>
  <c r="O773"/>
  <c r="N773"/>
  <c r="O772"/>
  <c r="N772"/>
  <c r="O771"/>
  <c r="N771"/>
  <c r="O770"/>
  <c r="N770"/>
  <c r="O769"/>
  <c r="N769"/>
  <c r="O768"/>
  <c r="N768"/>
  <c r="O767"/>
  <c r="N767"/>
  <c r="O766"/>
  <c r="N766"/>
  <c r="O765"/>
  <c r="N765"/>
  <c r="O764"/>
  <c r="N764"/>
  <c r="O763"/>
  <c r="N763"/>
  <c r="O762"/>
  <c r="N762"/>
  <c r="O761"/>
  <c r="N761"/>
  <c r="O760"/>
  <c r="N760"/>
  <c r="O759"/>
  <c r="N759"/>
  <c r="O758"/>
  <c r="N758"/>
  <c r="O757"/>
  <c r="N757"/>
  <c r="O756"/>
  <c r="N756"/>
  <c r="O755"/>
  <c r="N755"/>
  <c r="O754"/>
  <c r="N754"/>
  <c r="O753"/>
  <c r="N753"/>
  <c r="O752"/>
  <c r="N752"/>
  <c r="O751"/>
  <c r="N751"/>
  <c r="O750"/>
  <c r="N750"/>
  <c r="O749"/>
  <c r="N749"/>
  <c r="O748"/>
  <c r="N748"/>
  <c r="O747"/>
  <c r="N747"/>
  <c r="O746"/>
  <c r="N746"/>
  <c r="O745"/>
  <c r="N745"/>
  <c r="O744"/>
  <c r="N744"/>
  <c r="O743"/>
  <c r="N743"/>
  <c r="O742"/>
  <c r="N742"/>
  <c r="O741"/>
  <c r="N741"/>
  <c r="O740"/>
  <c r="N740"/>
  <c r="O739"/>
  <c r="N739"/>
  <c r="O738"/>
  <c r="N738"/>
  <c r="O737"/>
  <c r="N737"/>
  <c r="O736"/>
  <c r="N736"/>
  <c r="O735"/>
  <c r="N735"/>
  <c r="O734"/>
  <c r="N734"/>
  <c r="O733"/>
  <c r="N733"/>
  <c r="O732"/>
  <c r="N732"/>
  <c r="O731"/>
  <c r="N731"/>
  <c r="O730"/>
  <c r="N730"/>
  <c r="O729"/>
  <c r="N729"/>
  <c r="O728"/>
  <c r="N728"/>
  <c r="O727"/>
  <c r="N727"/>
  <c r="O726"/>
  <c r="N726"/>
  <c r="O725"/>
  <c r="N725"/>
  <c r="O724"/>
  <c r="N724"/>
  <c r="O723"/>
  <c r="N723"/>
  <c r="O722"/>
  <c r="N722"/>
  <c r="O721"/>
  <c r="N721"/>
  <c r="O720"/>
  <c r="N720"/>
  <c r="O719"/>
  <c r="N719"/>
  <c r="O718"/>
  <c r="N718"/>
  <c r="O717"/>
  <c r="N717"/>
  <c r="O716"/>
  <c r="N716"/>
  <c r="O715"/>
  <c r="N715"/>
  <c r="O714"/>
  <c r="N714"/>
  <c r="O713"/>
  <c r="N713"/>
  <c r="O712"/>
  <c r="N712"/>
  <c r="O711"/>
  <c r="N711"/>
  <c r="O710"/>
  <c r="N710"/>
  <c r="O709"/>
  <c r="N709"/>
  <c r="O708"/>
  <c r="N708"/>
  <c r="O707"/>
  <c r="N707"/>
  <c r="O706"/>
  <c r="N706"/>
  <c r="O705"/>
  <c r="N705"/>
  <c r="O704"/>
  <c r="N704"/>
  <c r="O703"/>
  <c r="N703"/>
  <c r="O702"/>
  <c r="N702"/>
  <c r="O701"/>
  <c r="N701"/>
  <c r="O700"/>
  <c r="N700"/>
  <c r="O699"/>
  <c r="N699"/>
  <c r="O698"/>
  <c r="N698"/>
  <c r="O697"/>
  <c r="N697"/>
  <c r="O696"/>
  <c r="N696"/>
  <c r="O695"/>
  <c r="N695"/>
  <c r="O694"/>
  <c r="N694"/>
  <c r="O693"/>
  <c r="N693"/>
  <c r="O692"/>
  <c r="N692"/>
  <c r="O691"/>
  <c r="N691"/>
  <c r="O690"/>
  <c r="N690"/>
  <c r="O689"/>
  <c r="N689"/>
  <c r="O688"/>
  <c r="N688"/>
  <c r="O687"/>
  <c r="N687"/>
  <c r="O686"/>
  <c r="N686"/>
  <c r="O685"/>
  <c r="N685"/>
  <c r="O684"/>
  <c r="N684"/>
  <c r="O683"/>
  <c r="N683"/>
  <c r="O682"/>
  <c r="N682"/>
  <c r="O681"/>
  <c r="N681"/>
  <c r="O680"/>
  <c r="N680"/>
  <c r="O679"/>
  <c r="N679"/>
  <c r="O678"/>
  <c r="N678"/>
  <c r="O677"/>
  <c r="N677"/>
  <c r="O676"/>
  <c r="N676"/>
  <c r="O675"/>
  <c r="N675"/>
  <c r="O674"/>
  <c r="N674"/>
  <c r="O673"/>
  <c r="N673"/>
  <c r="O672"/>
  <c r="N672"/>
  <c r="O671"/>
  <c r="N671"/>
  <c r="O670"/>
  <c r="N670"/>
  <c r="O669"/>
  <c r="N669"/>
  <c r="O668"/>
  <c r="N668"/>
  <c r="O667"/>
  <c r="N667"/>
  <c r="O666"/>
  <c r="N666"/>
  <c r="O665"/>
  <c r="N665"/>
  <c r="O664"/>
  <c r="N664"/>
  <c r="O663"/>
  <c r="N663"/>
  <c r="O662"/>
  <c r="N662"/>
  <c r="O661"/>
  <c r="N661"/>
  <c r="O660"/>
  <c r="N660"/>
  <c r="O659"/>
  <c r="N659"/>
  <c r="O658"/>
  <c r="N658"/>
  <c r="O657"/>
  <c r="N657"/>
  <c r="O656"/>
  <c r="N656"/>
  <c r="O655"/>
  <c r="N655"/>
  <c r="O654"/>
  <c r="N654"/>
  <c r="O653"/>
  <c r="N653"/>
  <c r="O652"/>
  <c r="N652"/>
  <c r="O651"/>
  <c r="N651"/>
  <c r="O650"/>
  <c r="N650"/>
  <c r="O649"/>
  <c r="N649"/>
  <c r="O648"/>
  <c r="N648"/>
  <c r="O647"/>
  <c r="N647"/>
  <c r="O646"/>
  <c r="N646"/>
  <c r="O645"/>
  <c r="N645"/>
  <c r="O644"/>
  <c r="N644"/>
  <c r="O643"/>
  <c r="N643"/>
  <c r="O642"/>
  <c r="N642"/>
  <c r="O641"/>
  <c r="N641"/>
  <c r="O640"/>
  <c r="N640"/>
  <c r="O639"/>
  <c r="N639"/>
  <c r="O638"/>
  <c r="N638"/>
  <c r="O637"/>
  <c r="N637"/>
  <c r="O636"/>
  <c r="N636"/>
  <c r="O635"/>
  <c r="N635"/>
  <c r="O634"/>
  <c r="N634"/>
  <c r="O633"/>
  <c r="N633"/>
  <c r="O632"/>
  <c r="N632"/>
  <c r="O631"/>
  <c r="N631"/>
  <c r="O630"/>
  <c r="N630"/>
  <c r="O629"/>
  <c r="N629"/>
  <c r="O628"/>
  <c r="N628"/>
  <c r="O627"/>
  <c r="N627"/>
  <c r="O626"/>
  <c r="N626"/>
  <c r="O625"/>
  <c r="N625"/>
  <c r="O624"/>
  <c r="N624"/>
  <c r="O623"/>
  <c r="N623"/>
  <c r="O622"/>
  <c r="N622"/>
  <c r="O621"/>
  <c r="N621"/>
  <c r="O620"/>
  <c r="N620"/>
  <c r="O619"/>
  <c r="N619"/>
  <c r="O618"/>
  <c r="N618"/>
  <c r="O617"/>
  <c r="N617"/>
  <c r="O616"/>
  <c r="N616"/>
  <c r="O615"/>
  <c r="N615"/>
  <c r="O614"/>
  <c r="N614"/>
  <c r="O613"/>
  <c r="N613"/>
  <c r="O612"/>
  <c r="N612"/>
  <c r="O611"/>
  <c r="N611"/>
  <c r="O610"/>
  <c r="N610"/>
  <c r="O609"/>
  <c r="N609"/>
  <c r="O608"/>
  <c r="N608"/>
  <c r="O607"/>
  <c r="N607"/>
  <c r="O606"/>
  <c r="N606"/>
  <c r="O605"/>
  <c r="N605"/>
  <c r="O604"/>
  <c r="N604"/>
  <c r="O603"/>
  <c r="N603"/>
  <c r="O602"/>
  <c r="N602"/>
  <c r="O601"/>
  <c r="N601"/>
  <c r="O600"/>
  <c r="N600"/>
  <c r="O599"/>
  <c r="N599"/>
  <c r="O598"/>
  <c r="N598"/>
  <c r="O597"/>
  <c r="N597"/>
  <c r="O596"/>
  <c r="N596"/>
  <c r="O595"/>
  <c r="N595"/>
  <c r="O594"/>
  <c r="N594"/>
  <c r="O593"/>
  <c r="N593"/>
  <c r="O592"/>
  <c r="N592"/>
  <c r="O591"/>
  <c r="N591"/>
  <c r="O590"/>
  <c r="N590"/>
  <c r="O589"/>
  <c r="N589"/>
  <c r="O588"/>
  <c r="N588"/>
  <c r="O587"/>
  <c r="N587"/>
  <c r="O586"/>
  <c r="N586"/>
  <c r="O585"/>
  <c r="N585"/>
  <c r="O584"/>
  <c r="N584"/>
  <c r="O583"/>
  <c r="N583"/>
  <c r="O582"/>
  <c r="N582"/>
  <c r="O581"/>
  <c r="N581"/>
  <c r="O580"/>
  <c r="N580"/>
  <c r="O579"/>
  <c r="N579"/>
  <c r="O578"/>
  <c r="N578"/>
  <c r="O577"/>
  <c r="N577"/>
  <c r="O576"/>
  <c r="N576"/>
  <c r="O575"/>
  <c r="N575"/>
  <c r="O574"/>
  <c r="N574"/>
  <c r="O573"/>
  <c r="N573"/>
  <c r="O572"/>
  <c r="N572"/>
  <c r="O571"/>
  <c r="N571"/>
  <c r="O570"/>
  <c r="N570"/>
  <c r="O569"/>
  <c r="N569"/>
  <c r="O568"/>
  <c r="N568"/>
  <c r="O567"/>
  <c r="N567"/>
  <c r="O566"/>
  <c r="N566"/>
  <c r="O565"/>
  <c r="N565"/>
  <c r="O564"/>
  <c r="N564"/>
  <c r="O563"/>
  <c r="N563"/>
  <c r="O562"/>
  <c r="N562"/>
  <c r="O561"/>
  <c r="N561"/>
  <c r="O560"/>
  <c r="N560"/>
  <c r="O559"/>
  <c r="N559"/>
  <c r="O558"/>
  <c r="N558"/>
  <c r="O557"/>
  <c r="N557"/>
  <c r="O556"/>
  <c r="N556"/>
  <c r="O555"/>
  <c r="N555"/>
  <c r="O554"/>
  <c r="N554"/>
  <c r="O553"/>
  <c r="N553"/>
  <c r="O552"/>
  <c r="N552"/>
  <c r="O551"/>
  <c r="N551"/>
  <c r="O550"/>
  <c r="N550"/>
  <c r="O549"/>
  <c r="N549"/>
  <c r="O548"/>
  <c r="N548"/>
  <c r="O547"/>
  <c r="N547"/>
  <c r="O546"/>
  <c r="N546"/>
  <c r="O545"/>
  <c r="N545"/>
  <c r="O544"/>
  <c r="N544"/>
  <c r="O543"/>
  <c r="N543"/>
  <c r="O542"/>
  <c r="N542"/>
  <c r="O541"/>
  <c r="N541"/>
  <c r="O540"/>
  <c r="N540"/>
  <c r="O539"/>
  <c r="N539"/>
  <c r="O538"/>
  <c r="N538"/>
  <c r="O537"/>
  <c r="N537"/>
  <c r="O536"/>
  <c r="N536"/>
  <c r="O535"/>
  <c r="N535"/>
  <c r="O534"/>
  <c r="N534"/>
  <c r="O533"/>
  <c r="N533"/>
  <c r="O532"/>
  <c r="N532"/>
  <c r="O531"/>
  <c r="N531"/>
  <c r="O530"/>
  <c r="N530"/>
  <c r="O529"/>
  <c r="N529"/>
  <c r="O528"/>
  <c r="N528"/>
  <c r="O527"/>
  <c r="N527"/>
  <c r="O526"/>
  <c r="N526"/>
  <c r="O525"/>
  <c r="N525"/>
  <c r="O524"/>
  <c r="N524"/>
  <c r="O523"/>
  <c r="N523"/>
  <c r="O522"/>
  <c r="N522"/>
  <c r="O521"/>
  <c r="N521"/>
  <c r="O520"/>
  <c r="N520"/>
  <c r="O519"/>
  <c r="N519"/>
  <c r="O518"/>
  <c r="N518"/>
  <c r="O517"/>
  <c r="N517"/>
  <c r="O516"/>
  <c r="N516"/>
  <c r="O515"/>
  <c r="N515"/>
  <c r="O514"/>
  <c r="N514"/>
  <c r="O513"/>
  <c r="N513"/>
  <c r="O512"/>
  <c r="N512"/>
  <c r="O511"/>
  <c r="N511"/>
  <c r="O510"/>
  <c r="N510"/>
  <c r="O509"/>
  <c r="N509"/>
  <c r="O508"/>
  <c r="N508"/>
  <c r="O507"/>
  <c r="N507"/>
  <c r="O506"/>
  <c r="N506"/>
  <c r="O505"/>
  <c r="N505"/>
  <c r="O504"/>
  <c r="N504"/>
  <c r="O503"/>
  <c r="N503"/>
  <c r="O502"/>
  <c r="N502"/>
  <c r="O501"/>
  <c r="N501"/>
  <c r="O500"/>
  <c r="N500"/>
  <c r="O499"/>
  <c r="N499"/>
  <c r="O498"/>
  <c r="N498"/>
  <c r="O497"/>
  <c r="N497"/>
  <c r="O496"/>
  <c r="N496"/>
  <c r="O495"/>
  <c r="N495"/>
  <c r="O494"/>
  <c r="N494"/>
  <c r="O493"/>
  <c r="N493"/>
  <c r="O492"/>
  <c r="N492"/>
  <c r="O491"/>
  <c r="N491"/>
  <c r="O490"/>
  <c r="N490"/>
  <c r="O489"/>
  <c r="N489"/>
  <c r="O488"/>
  <c r="N488"/>
  <c r="O487"/>
  <c r="N487"/>
  <c r="O486"/>
  <c r="N486"/>
  <c r="O485"/>
  <c r="N485"/>
  <c r="O484"/>
  <c r="N484"/>
  <c r="O483"/>
  <c r="N483"/>
  <c r="O482"/>
  <c r="N482"/>
  <c r="O481"/>
  <c r="N481"/>
  <c r="O480"/>
  <c r="N480"/>
  <c r="O479"/>
  <c r="N479"/>
  <c r="O478"/>
  <c r="N478"/>
  <c r="O477"/>
  <c r="N477"/>
  <c r="O476"/>
  <c r="N476"/>
  <c r="O475"/>
  <c r="N475"/>
  <c r="O474"/>
  <c r="N474"/>
  <c r="O473"/>
  <c r="N473"/>
  <c r="O472"/>
  <c r="N472"/>
  <c r="O471"/>
  <c r="N471"/>
  <c r="O470"/>
  <c r="N470"/>
  <c r="O469"/>
  <c r="N469"/>
  <c r="O468"/>
  <c r="N468"/>
  <c r="O467"/>
  <c r="N467"/>
  <c r="O466"/>
  <c r="N466"/>
  <c r="O465"/>
  <c r="N465"/>
  <c r="O464"/>
  <c r="N464"/>
  <c r="O463"/>
  <c r="N463"/>
  <c r="O462"/>
  <c r="N462"/>
  <c r="O461"/>
  <c r="N461"/>
  <c r="O460"/>
  <c r="N460"/>
  <c r="O459"/>
  <c r="N459"/>
  <c r="O458"/>
  <c r="N458"/>
  <c r="O457"/>
  <c r="N457"/>
  <c r="O456"/>
  <c r="N456"/>
  <c r="O455"/>
  <c r="N455"/>
  <c r="O454"/>
  <c r="N454"/>
  <c r="O453"/>
  <c r="N453"/>
  <c r="O452"/>
  <c r="N452"/>
  <c r="O451"/>
  <c r="N451"/>
  <c r="O450"/>
  <c r="N450"/>
  <c r="O449"/>
  <c r="N449"/>
  <c r="O448"/>
  <c r="N448"/>
  <c r="O447"/>
  <c r="N447"/>
  <c r="O446"/>
  <c r="N446"/>
  <c r="O445"/>
  <c r="N445"/>
  <c r="O444"/>
  <c r="N444"/>
  <c r="O443"/>
  <c r="N443"/>
  <c r="O442"/>
  <c r="N442"/>
  <c r="O441"/>
  <c r="N441"/>
  <c r="O440"/>
  <c r="N440"/>
  <c r="O439"/>
  <c r="N439"/>
  <c r="O438"/>
  <c r="N438"/>
  <c r="O437"/>
  <c r="N437"/>
  <c r="O436"/>
  <c r="N436"/>
  <c r="O435"/>
  <c r="N435"/>
  <c r="O434"/>
  <c r="N434"/>
  <c r="O433"/>
  <c r="N433"/>
  <c r="O432"/>
  <c r="N432"/>
  <c r="O431"/>
  <c r="N431"/>
  <c r="O430"/>
  <c r="N430"/>
  <c r="O429"/>
  <c r="N429"/>
  <c r="O428"/>
  <c r="N428"/>
  <c r="O427"/>
  <c r="N427"/>
  <c r="O426"/>
  <c r="N426"/>
  <c r="O425"/>
  <c r="N425"/>
  <c r="O424"/>
  <c r="N424"/>
  <c r="O423"/>
  <c r="N423"/>
  <c r="O422"/>
  <c r="N422"/>
  <c r="O421"/>
  <c r="N421"/>
  <c r="O420"/>
  <c r="N420"/>
  <c r="O419"/>
  <c r="N419"/>
  <c r="O418"/>
  <c r="N418"/>
  <c r="O417"/>
  <c r="N417"/>
  <c r="O416"/>
  <c r="N416"/>
  <c r="O415"/>
  <c r="N415"/>
  <c r="O414"/>
  <c r="N414"/>
  <c r="O413"/>
  <c r="N413"/>
  <c r="O412"/>
  <c r="N412"/>
  <c r="O411"/>
  <c r="N411"/>
  <c r="O410"/>
  <c r="N410"/>
  <c r="O409"/>
  <c r="N409"/>
  <c r="O408"/>
  <c r="N408"/>
  <c r="O407"/>
  <c r="N407"/>
  <c r="O406"/>
  <c r="N406"/>
  <c r="O405"/>
  <c r="N405"/>
  <c r="O404"/>
  <c r="N404"/>
  <c r="O403"/>
  <c r="N403"/>
  <c r="O402"/>
  <c r="N402"/>
  <c r="O401"/>
  <c r="N401"/>
  <c r="O400"/>
  <c r="N400"/>
  <c r="O399"/>
  <c r="N399"/>
  <c r="O398"/>
  <c r="N398"/>
  <c r="O397"/>
  <c r="N397"/>
  <c r="O396"/>
  <c r="N396"/>
  <c r="O395"/>
  <c r="N395"/>
  <c r="O394"/>
  <c r="N394"/>
  <c r="O393"/>
  <c r="N393"/>
  <c r="O392"/>
  <c r="N392"/>
  <c r="O391"/>
  <c r="N391"/>
  <c r="O390"/>
  <c r="N390"/>
  <c r="O389"/>
  <c r="N389"/>
  <c r="O388"/>
  <c r="N388"/>
  <c r="O387"/>
  <c r="N387"/>
  <c r="O386"/>
  <c r="N386"/>
  <c r="O385"/>
  <c r="N385"/>
  <c r="O384"/>
  <c r="N384"/>
  <c r="O383"/>
  <c r="N383"/>
  <c r="O382"/>
  <c r="N382"/>
  <c r="O381"/>
  <c r="N381"/>
  <c r="O380"/>
  <c r="N380"/>
  <c r="O379"/>
  <c r="N379"/>
  <c r="O378"/>
  <c r="N378"/>
  <c r="O377"/>
  <c r="N377"/>
  <c r="O376"/>
  <c r="N376"/>
  <c r="O375"/>
  <c r="N375"/>
  <c r="O374"/>
  <c r="N374"/>
  <c r="O373"/>
  <c r="N373"/>
  <c r="O372"/>
  <c r="N372"/>
  <c r="O371"/>
  <c r="N371"/>
  <c r="O370"/>
  <c r="N370"/>
  <c r="O369"/>
  <c r="N369"/>
  <c r="O368"/>
  <c r="N368"/>
  <c r="O367"/>
  <c r="N367"/>
  <c r="O366"/>
  <c r="N366"/>
  <c r="O365"/>
  <c r="N365"/>
  <c r="O364"/>
  <c r="N364"/>
  <c r="O363"/>
  <c r="N363"/>
  <c r="O362"/>
  <c r="N362"/>
  <c r="O361"/>
  <c r="N361"/>
  <c r="O360"/>
  <c r="N360"/>
  <c r="O359"/>
  <c r="N359"/>
  <c r="O358"/>
  <c r="N358"/>
  <c r="O357"/>
  <c r="N357"/>
  <c r="O356"/>
  <c r="N356"/>
  <c r="O355"/>
  <c r="N355"/>
  <c r="O354"/>
  <c r="N354"/>
  <c r="O353"/>
  <c r="N353"/>
  <c r="O352"/>
  <c r="N352"/>
  <c r="O351"/>
  <c r="N351"/>
  <c r="O350"/>
  <c r="N350"/>
  <c r="O349"/>
  <c r="N349"/>
  <c r="O348"/>
  <c r="N348"/>
  <c r="O347"/>
  <c r="N347"/>
  <c r="O346"/>
  <c r="N346"/>
  <c r="O345"/>
  <c r="N345"/>
  <c r="O344"/>
  <c r="N344"/>
  <c r="O343"/>
  <c r="N343"/>
  <c r="O342"/>
  <c r="N342"/>
  <c r="O341"/>
  <c r="N341"/>
  <c r="O340"/>
  <c r="N340"/>
  <c r="O339"/>
  <c r="N339"/>
  <c r="O338"/>
  <c r="N338"/>
  <c r="O337"/>
  <c r="N337"/>
  <c r="O336"/>
  <c r="N336"/>
  <c r="O335"/>
  <c r="N335"/>
  <c r="O334"/>
  <c r="N334"/>
  <c r="O333"/>
  <c r="N333"/>
  <c r="O332"/>
  <c r="N332"/>
  <c r="O331"/>
  <c r="N331"/>
  <c r="O330"/>
  <c r="N330"/>
  <c r="O329"/>
  <c r="N329"/>
  <c r="O328"/>
  <c r="N328"/>
  <c r="O327"/>
  <c r="N327"/>
  <c r="O326"/>
  <c r="N326"/>
  <c r="O325"/>
  <c r="N325"/>
  <c r="O324"/>
  <c r="N324"/>
  <c r="O323"/>
  <c r="N323"/>
  <c r="O322"/>
  <c r="N322"/>
  <c r="O321"/>
  <c r="N321"/>
  <c r="O320"/>
  <c r="N320"/>
  <c r="O319"/>
  <c r="N319"/>
  <c r="O318"/>
  <c r="N318"/>
  <c r="O317"/>
  <c r="N317"/>
  <c r="O316"/>
  <c r="N316"/>
  <c r="O315"/>
  <c r="N315"/>
  <c r="O314"/>
  <c r="N314"/>
  <c r="O313"/>
  <c r="N313"/>
  <c r="O312"/>
  <c r="N312"/>
  <c r="O311"/>
  <c r="N311"/>
  <c r="O310"/>
  <c r="N310"/>
  <c r="O309"/>
  <c r="N309"/>
  <c r="O308"/>
  <c r="N308"/>
  <c r="O307"/>
  <c r="N307"/>
  <c r="O306"/>
  <c r="N306"/>
  <c r="O305"/>
  <c r="N305"/>
  <c r="O304"/>
  <c r="N304"/>
  <c r="O303"/>
  <c r="N303"/>
  <c r="O302"/>
  <c r="N302"/>
  <c r="O301"/>
  <c r="N301"/>
  <c r="O300"/>
  <c r="N300"/>
  <c r="O299"/>
  <c r="N299"/>
  <c r="O298"/>
  <c r="N298"/>
  <c r="O297"/>
  <c r="N297"/>
  <c r="O296"/>
  <c r="N296"/>
  <c r="O295"/>
  <c r="N295"/>
  <c r="O294"/>
  <c r="N294"/>
  <c r="O293"/>
  <c r="N293"/>
  <c r="O292"/>
  <c r="N292"/>
  <c r="O291"/>
  <c r="N291"/>
  <c r="O290"/>
  <c r="N290"/>
  <c r="O289"/>
  <c r="N289"/>
  <c r="O288"/>
  <c r="N288"/>
  <c r="O287"/>
  <c r="N287"/>
  <c r="O286"/>
  <c r="N286"/>
  <c r="O285"/>
  <c r="N285"/>
  <c r="O284"/>
  <c r="N284"/>
  <c r="O283"/>
  <c r="N283"/>
  <c r="O282"/>
  <c r="N282"/>
  <c r="O281"/>
  <c r="N281"/>
  <c r="O280"/>
  <c r="N280"/>
  <c r="O279"/>
  <c r="N279"/>
  <c r="O278"/>
  <c r="N278"/>
  <c r="O277"/>
  <c r="N277"/>
  <c r="O276"/>
  <c r="N276"/>
  <c r="O275"/>
  <c r="N275"/>
  <c r="O274"/>
  <c r="N274"/>
  <c r="O273"/>
  <c r="N273"/>
  <c r="O272"/>
  <c r="N272"/>
  <c r="O271"/>
  <c r="N271"/>
  <c r="O270"/>
  <c r="N270"/>
  <c r="O269"/>
  <c r="N269"/>
  <c r="O268"/>
  <c r="N268"/>
  <c r="O267"/>
  <c r="N267"/>
  <c r="O266"/>
  <c r="N266"/>
  <c r="O265"/>
  <c r="N265"/>
  <c r="O264"/>
  <c r="N264"/>
  <c r="O263"/>
  <c r="N263"/>
  <c r="O262"/>
  <c r="N262"/>
  <c r="O261"/>
  <c r="N261"/>
  <c r="O260"/>
  <c r="N260"/>
  <c r="O259"/>
  <c r="N259"/>
  <c r="O258"/>
  <c r="N258"/>
  <c r="O257"/>
  <c r="N257"/>
  <c r="O256"/>
  <c r="N256"/>
  <c r="O255"/>
  <c r="N255"/>
  <c r="O254"/>
  <c r="N254"/>
  <c r="O253"/>
  <c r="N253"/>
  <c r="O252"/>
  <c r="N252"/>
  <c r="O251"/>
  <c r="N251"/>
  <c r="O250"/>
  <c r="N250"/>
  <c r="O249"/>
  <c r="N249"/>
  <c r="O248"/>
  <c r="N248"/>
  <c r="O247"/>
  <c r="N247"/>
  <c r="O246"/>
  <c r="N246"/>
  <c r="O245"/>
  <c r="N245"/>
  <c r="O244"/>
  <c r="N244"/>
  <c r="O243"/>
  <c r="N243"/>
  <c r="O242"/>
  <c r="N242"/>
  <c r="O241"/>
  <c r="N241"/>
  <c r="O240"/>
  <c r="N240"/>
  <c r="O239"/>
  <c r="N239"/>
  <c r="O238"/>
  <c r="N238"/>
  <c r="O237"/>
  <c r="N237"/>
  <c r="O236"/>
  <c r="N236"/>
  <c r="O235"/>
  <c r="N235"/>
  <c r="O234"/>
  <c r="N234"/>
  <c r="O233"/>
  <c r="N233"/>
  <c r="O232"/>
  <c r="N232"/>
  <c r="O231"/>
  <c r="N231"/>
  <c r="O230"/>
  <c r="N230"/>
  <c r="O229"/>
  <c r="N229"/>
  <c r="O228"/>
  <c r="N228"/>
  <c r="O227"/>
  <c r="N227"/>
  <c r="O226"/>
  <c r="N226"/>
  <c r="O225"/>
  <c r="N225"/>
  <c r="O224"/>
  <c r="N224"/>
  <c r="O223"/>
  <c r="N223"/>
  <c r="O222"/>
  <c r="N222"/>
  <c r="O221"/>
  <c r="N221"/>
  <c r="O220"/>
  <c r="N220"/>
  <c r="O219"/>
  <c r="N219"/>
  <c r="O218"/>
  <c r="N218"/>
  <c r="O217"/>
  <c r="N217"/>
  <c r="O216"/>
  <c r="N216"/>
  <c r="O215"/>
  <c r="N215"/>
  <c r="O214"/>
  <c r="N214"/>
  <c r="O213"/>
  <c r="N213"/>
  <c r="O212"/>
  <c r="N212"/>
  <c r="O211"/>
  <c r="N211"/>
  <c r="O210"/>
  <c r="N210"/>
  <c r="O209"/>
  <c r="N209"/>
  <c r="O208"/>
  <c r="N208"/>
  <c r="O207"/>
  <c r="N207"/>
  <c r="O206"/>
  <c r="N206"/>
  <c r="O205"/>
  <c r="N205"/>
  <c r="O204"/>
  <c r="N204"/>
  <c r="O203"/>
  <c r="N203"/>
  <c r="O202"/>
  <c r="N202"/>
  <c r="O201"/>
  <c r="N201"/>
  <c r="O200"/>
  <c r="N200"/>
  <c r="O199"/>
  <c r="N199"/>
  <c r="O198"/>
  <c r="N198"/>
  <c r="O197"/>
  <c r="N197"/>
  <c r="O196"/>
  <c r="N196"/>
  <c r="O195"/>
  <c r="N195"/>
  <c r="O194"/>
  <c r="N194"/>
  <c r="O193"/>
  <c r="N193"/>
  <c r="O192"/>
  <c r="N192"/>
  <c r="O191"/>
  <c r="N191"/>
  <c r="O190"/>
  <c r="N190"/>
  <c r="O189"/>
  <c r="N189"/>
  <c r="O188"/>
  <c r="N188"/>
  <c r="O187"/>
  <c r="N187"/>
  <c r="O186"/>
  <c r="N186"/>
  <c r="O185"/>
  <c r="N185"/>
  <c r="O184"/>
  <c r="N184"/>
  <c r="O183"/>
  <c r="N183"/>
  <c r="O182"/>
  <c r="N182"/>
  <c r="O181"/>
  <c r="N181"/>
  <c r="O180"/>
  <c r="N180"/>
  <c r="O179"/>
  <c r="N179"/>
  <c r="O178"/>
  <c r="N178"/>
  <c r="O177"/>
  <c r="N177"/>
  <c r="O176"/>
  <c r="N176"/>
  <c r="O175"/>
  <c r="N175"/>
  <c r="O174"/>
  <c r="N174"/>
  <c r="O173"/>
  <c r="N173"/>
  <c r="O172"/>
  <c r="N172"/>
  <c r="O171"/>
  <c r="N171"/>
  <c r="O170"/>
  <c r="N170"/>
  <c r="O169"/>
  <c r="N169"/>
  <c r="O168"/>
  <c r="N168"/>
  <c r="O167"/>
  <c r="N167"/>
  <c r="O166"/>
  <c r="N166"/>
  <c r="O165"/>
  <c r="N165"/>
  <c r="O164"/>
  <c r="N164"/>
  <c r="O163"/>
  <c r="N163"/>
  <c r="O162"/>
  <c r="N162"/>
  <c r="O161"/>
  <c r="N161"/>
  <c r="O160"/>
  <c r="N160"/>
  <c r="O159"/>
  <c r="N159"/>
  <c r="O158"/>
  <c r="N158"/>
  <c r="O157"/>
  <c r="N157"/>
  <c r="O156"/>
  <c r="N156"/>
  <c r="O155"/>
  <c r="N155"/>
  <c r="O154"/>
  <c r="N154"/>
  <c r="O153"/>
  <c r="N153"/>
  <c r="O152"/>
  <c r="N152"/>
  <c r="O151"/>
  <c r="N151"/>
  <c r="O150"/>
  <c r="N150"/>
  <c r="O149"/>
  <c r="N149"/>
  <c r="O148"/>
  <c r="N148"/>
  <c r="O147"/>
  <c r="N147"/>
  <c r="O146"/>
  <c r="N146"/>
  <c r="O145"/>
  <c r="N145"/>
  <c r="O144"/>
  <c r="N144"/>
  <c r="O143"/>
  <c r="N143"/>
  <c r="O142"/>
  <c r="N142"/>
  <c r="O141"/>
  <c r="N141"/>
  <c r="O140"/>
  <c r="N140"/>
  <c r="O139"/>
  <c r="N139"/>
  <c r="O138"/>
  <c r="N138"/>
  <c r="O137"/>
  <c r="N137"/>
  <c r="O136"/>
  <c r="N136"/>
  <c r="O135"/>
  <c r="N135"/>
  <c r="O134"/>
  <c r="N134"/>
  <c r="O133"/>
  <c r="N133"/>
  <c r="O132"/>
  <c r="N132"/>
  <c r="O131"/>
  <c r="N131"/>
  <c r="O130"/>
  <c r="N130"/>
  <c r="O129"/>
  <c r="N129"/>
  <c r="O128"/>
  <c r="N128"/>
  <c r="O127"/>
  <c r="N127"/>
  <c r="O126"/>
  <c r="N126"/>
  <c r="O125"/>
  <c r="N125"/>
  <c r="O124"/>
  <c r="N124"/>
  <c r="O123"/>
  <c r="N123"/>
  <c r="O122"/>
  <c r="N122"/>
  <c r="O121"/>
  <c r="N121"/>
  <c r="O120"/>
  <c r="N120"/>
  <c r="O119"/>
  <c r="N119"/>
  <c r="O118"/>
  <c r="N118"/>
  <c r="O117"/>
  <c r="N117"/>
  <c r="O116"/>
  <c r="N116"/>
  <c r="O115"/>
  <c r="N115"/>
  <c r="O114"/>
  <c r="N114"/>
  <c r="O113"/>
  <c r="N113"/>
  <c r="O112"/>
  <c r="N112"/>
  <c r="O111"/>
  <c r="N111"/>
  <c r="O110"/>
  <c r="N110"/>
  <c r="O109"/>
  <c r="N109"/>
  <c r="O108"/>
  <c r="N108"/>
  <c r="O107"/>
  <c r="N107"/>
  <c r="O106"/>
  <c r="N106"/>
  <c r="O105"/>
  <c r="N105"/>
  <c r="O104"/>
  <c r="N104"/>
  <c r="O103"/>
  <c r="N103"/>
  <c r="O102"/>
  <c r="N102"/>
  <c r="O101"/>
  <c r="N101"/>
  <c r="O100"/>
  <c r="N100"/>
  <c r="O99"/>
  <c r="N99"/>
  <c r="O98"/>
  <c r="N98"/>
  <c r="O97"/>
  <c r="N97"/>
  <c r="O96"/>
  <c r="N96"/>
  <c r="O95"/>
  <c r="N95"/>
  <c r="O94"/>
  <c r="N94"/>
  <c r="O93"/>
  <c r="N93"/>
  <c r="O92"/>
  <c r="N92"/>
  <c r="O91"/>
  <c r="N91"/>
  <c r="O90"/>
  <c r="N90"/>
  <c r="O89"/>
  <c r="N89"/>
  <c r="O88"/>
  <c r="N88"/>
  <c r="O87"/>
  <c r="N87"/>
  <c r="O86"/>
  <c r="N86"/>
  <c r="O85"/>
  <c r="N85"/>
  <c r="O84"/>
  <c r="N84"/>
  <c r="O83"/>
  <c r="N83"/>
  <c r="O82"/>
  <c r="N82"/>
  <c r="O81"/>
  <c r="N81"/>
  <c r="O80"/>
  <c r="N80"/>
  <c r="O79"/>
  <c r="N79"/>
  <c r="O78"/>
  <c r="N78"/>
  <c r="O77"/>
  <c r="N77"/>
  <c r="O76"/>
  <c r="N76"/>
  <c r="O75"/>
  <c r="N75"/>
  <c r="O74"/>
  <c r="N74"/>
  <c r="O73"/>
  <c r="N73"/>
  <c r="O72"/>
  <c r="N72"/>
  <c r="O71"/>
  <c r="N71"/>
  <c r="O70"/>
  <c r="N70"/>
  <c r="O69"/>
  <c r="N69"/>
  <c r="O68"/>
  <c r="N68"/>
  <c r="O67"/>
  <c r="N67"/>
  <c r="O66"/>
  <c r="N66"/>
  <c r="O65"/>
  <c r="N65"/>
  <c r="O64"/>
  <c r="N64"/>
  <c r="O63"/>
  <c r="N63"/>
  <c r="O62"/>
  <c r="N62"/>
  <c r="O61"/>
  <c r="N61"/>
  <c r="O60"/>
  <c r="N60"/>
  <c r="O59"/>
  <c r="N59"/>
  <c r="O58"/>
  <c r="N58"/>
  <c r="O57"/>
  <c r="N57"/>
  <c r="O56"/>
  <c r="N56"/>
  <c r="O55"/>
  <c r="N55"/>
  <c r="O54"/>
  <c r="N54"/>
  <c r="O53"/>
  <c r="N53"/>
  <c r="O52"/>
  <c r="N52"/>
  <c r="O51"/>
  <c r="N51"/>
  <c r="O50"/>
  <c r="N50"/>
  <c r="O49"/>
  <c r="N49"/>
  <c r="O48"/>
  <c r="N48"/>
  <c r="O47"/>
  <c r="N47"/>
  <c r="O46"/>
  <c r="N46"/>
  <c r="O45"/>
  <c r="N45"/>
  <c r="O44"/>
  <c r="N44"/>
  <c r="O43"/>
  <c r="N43"/>
  <c r="O42"/>
  <c r="N42"/>
  <c r="O41"/>
  <c r="N41"/>
  <c r="O40"/>
  <c r="N40"/>
  <c r="O39"/>
  <c r="N39"/>
  <c r="O38"/>
  <c r="N38"/>
  <c r="O37"/>
  <c r="N37"/>
  <c r="O36"/>
  <c r="N36"/>
  <c r="O35"/>
  <c r="N35"/>
  <c r="O34"/>
  <c r="N34"/>
  <c r="O33"/>
  <c r="N33"/>
  <c r="O32"/>
  <c r="N32"/>
  <c r="O31"/>
  <c r="N31"/>
  <c r="O30"/>
  <c r="N30"/>
  <c r="O29"/>
  <c r="N29"/>
  <c r="O28"/>
  <c r="N28"/>
  <c r="O27"/>
  <c r="N27"/>
  <c r="O26"/>
  <c r="N26"/>
  <c r="O25"/>
  <c r="N25"/>
  <c r="O24"/>
  <c r="N24"/>
  <c r="O23"/>
  <c r="N23"/>
  <c r="O22"/>
  <c r="N22"/>
  <c r="O19"/>
  <c r="N19"/>
  <c r="O18"/>
  <c r="N18"/>
  <c r="O17"/>
  <c r="N17"/>
  <c r="O16"/>
  <c r="N16"/>
  <c r="O15"/>
  <c r="N15"/>
  <c r="O14"/>
  <c r="N14"/>
  <c r="O13"/>
  <c r="N13"/>
  <c r="O12"/>
  <c r="N12"/>
  <c r="O11"/>
  <c r="N11"/>
  <c r="O10"/>
  <c r="N10"/>
  <c r="O9"/>
  <c r="N9"/>
  <c r="O8"/>
  <c r="N8"/>
  <c r="O7"/>
  <c r="N7"/>
  <c r="N22" i="20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N2051"/>
  <c r="O2051"/>
  <c r="N2052"/>
  <c r="O2052"/>
  <c r="N2053"/>
  <c r="O2053"/>
  <c r="N2054"/>
  <c r="O2054"/>
  <c r="N2055"/>
  <c r="O2055"/>
  <c r="N2056"/>
  <c r="O2056"/>
  <c r="N2057"/>
  <c r="O2057"/>
  <c r="N2058"/>
  <c r="O2058"/>
  <c r="N2059"/>
  <c r="O2059"/>
  <c r="N2060"/>
  <c r="O2060"/>
  <c r="N2061"/>
  <c r="O2061"/>
  <c r="N2062"/>
  <c r="O2062"/>
  <c r="N2063"/>
  <c r="O2063"/>
  <c r="N2064"/>
  <c r="O2064"/>
  <c r="N2065"/>
  <c r="O2065"/>
  <c r="N2066"/>
  <c r="O2066"/>
  <c r="N2067"/>
  <c r="O2067"/>
  <c r="N2068"/>
  <c r="O2068"/>
  <c r="N2069"/>
  <c r="O2069"/>
  <c r="N2070"/>
  <c r="O2070"/>
  <c r="N2071"/>
  <c r="O2071"/>
  <c r="N2072"/>
  <c r="O2072"/>
  <c r="N2073"/>
  <c r="O2073"/>
  <c r="N2074"/>
  <c r="O2074"/>
  <c r="N2075"/>
  <c r="O2075"/>
  <c r="N2076"/>
  <c r="O2076"/>
  <c r="N2077"/>
  <c r="O2077"/>
  <c r="N2078"/>
  <c r="O2078"/>
  <c r="N2079"/>
  <c r="O2079"/>
  <c r="N2080"/>
  <c r="O2080"/>
  <c r="N2081"/>
  <c r="O2081"/>
  <c r="N2082"/>
  <c r="O2082"/>
  <c r="N2083"/>
  <c r="O2083"/>
  <c r="N2084"/>
  <c r="O2084"/>
  <c r="N2085"/>
  <c r="O2085"/>
  <c r="N2086"/>
  <c r="O2086"/>
  <c r="N2087"/>
  <c r="O2087"/>
  <c r="N2088"/>
  <c r="O2088"/>
  <c r="N2089"/>
  <c r="O2089"/>
  <c r="N2090"/>
  <c r="O2090"/>
  <c r="N2091"/>
  <c r="O2091"/>
  <c r="N2092"/>
  <c r="O2092"/>
  <c r="N2093"/>
  <c r="O2093"/>
  <c r="N2094"/>
  <c r="O2094"/>
  <c r="N2095"/>
  <c r="O2095"/>
  <c r="N2096"/>
  <c r="O2096"/>
  <c r="N2097"/>
  <c r="O2097"/>
  <c r="N2098"/>
  <c r="O2098"/>
  <c r="N2099"/>
  <c r="O2099"/>
  <c r="N2100"/>
  <c r="O2100"/>
  <c r="N2101"/>
  <c r="O2101"/>
  <c r="N2102"/>
  <c r="O2102"/>
  <c r="N2103"/>
  <c r="O2103"/>
  <c r="N2104"/>
  <c r="O2104"/>
  <c r="N2105"/>
  <c r="O2105"/>
  <c r="N2106"/>
  <c r="O2106"/>
  <c r="N2107"/>
  <c r="O2107"/>
  <c r="N2108"/>
  <c r="O2108"/>
  <c r="N2109"/>
  <c r="O2109"/>
  <c r="N2110"/>
  <c r="O2110"/>
  <c r="N2111"/>
  <c r="O2111"/>
  <c r="N2112"/>
  <c r="O2112"/>
  <c r="N2113"/>
  <c r="O2113"/>
  <c r="N2114"/>
  <c r="O2114"/>
  <c r="N2115"/>
  <c r="O2115"/>
  <c r="N2116"/>
  <c r="O2116"/>
  <c r="N2117"/>
  <c r="O2117"/>
  <c r="N2118"/>
  <c r="O2118"/>
  <c r="N2119"/>
  <c r="O2119"/>
  <c r="N2120"/>
  <c r="O2120"/>
  <c r="N2121"/>
  <c r="O2121"/>
  <c r="N2122"/>
  <c r="O2122"/>
  <c r="N2123"/>
  <c r="O2123"/>
  <c r="N2124"/>
  <c r="O2124"/>
  <c r="N2125"/>
  <c r="O2125"/>
  <c r="N2126"/>
  <c r="O2126"/>
  <c r="N2127"/>
  <c r="O2127"/>
  <c r="N2128"/>
  <c r="O2128"/>
  <c r="N2129"/>
  <c r="O2129"/>
  <c r="N2130"/>
  <c r="O2130"/>
  <c r="N2131"/>
  <c r="O2131"/>
  <c r="N2132"/>
  <c r="O2132"/>
  <c r="N2133"/>
  <c r="O2133"/>
  <c r="N2134"/>
  <c r="O2134"/>
  <c r="N2135"/>
  <c r="O2135"/>
  <c r="N2136"/>
  <c r="O2136"/>
  <c r="N2137"/>
  <c r="O2137"/>
  <c r="N2138"/>
  <c r="O2138"/>
  <c r="N2139"/>
  <c r="O2139"/>
  <c r="N2140"/>
  <c r="O2140"/>
  <c r="N2141"/>
  <c r="O2141"/>
  <c r="N2142"/>
  <c r="O2142"/>
  <c r="N2143"/>
  <c r="O2143"/>
  <c r="N2144"/>
  <c r="O2144"/>
  <c r="N2145"/>
  <c r="O2145"/>
  <c r="N2146"/>
  <c r="O2146"/>
  <c r="N2147"/>
  <c r="O2147"/>
  <c r="N2148"/>
  <c r="O2148"/>
  <c r="N2149"/>
  <c r="O2149"/>
  <c r="N2150"/>
  <c r="O2150"/>
  <c r="N2151"/>
  <c r="O2151"/>
  <c r="N2152"/>
  <c r="O2152"/>
  <c r="N2153"/>
  <c r="O2153"/>
  <c r="N2154"/>
  <c r="O2154"/>
  <c r="N2155"/>
  <c r="O2155"/>
  <c r="N2156"/>
  <c r="O2156"/>
  <c r="N2157"/>
  <c r="O2157"/>
  <c r="N2158"/>
  <c r="O2158"/>
  <c r="N2159"/>
  <c r="O2159"/>
  <c r="N2160"/>
  <c r="O2160"/>
  <c r="N2161"/>
  <c r="O2161"/>
  <c r="N2162"/>
  <c r="O2162"/>
  <c r="N2163"/>
  <c r="O2163"/>
  <c r="N2164"/>
  <c r="O2164"/>
  <c r="N2165"/>
  <c r="O2165"/>
  <c r="N2166"/>
  <c r="O2166"/>
  <c r="N2167"/>
  <c r="O2167"/>
  <c r="N2168"/>
  <c r="O2168"/>
  <c r="N2169"/>
  <c r="O2169"/>
  <c r="N2170"/>
  <c r="O2170"/>
  <c r="N2171"/>
  <c r="O2171"/>
  <c r="N2172"/>
  <c r="O2172"/>
  <c r="N2173"/>
  <c r="O2173"/>
  <c r="N2174"/>
  <c r="O2174"/>
  <c r="N2175"/>
  <c r="O2175"/>
  <c r="N2176"/>
  <c r="O2176"/>
  <c r="N2177"/>
  <c r="O2177"/>
  <c r="N2178"/>
  <c r="O2178"/>
  <c r="N2179"/>
  <c r="O2179"/>
  <c r="N2180"/>
  <c r="O2180"/>
  <c r="N2181"/>
  <c r="O2181"/>
  <c r="N2182"/>
  <c r="O2182"/>
  <c r="N2183"/>
  <c r="O2183"/>
  <c r="N2184"/>
  <c r="O2184"/>
  <c r="N2185"/>
  <c r="O2185"/>
  <c r="N2186"/>
  <c r="O2186"/>
  <c r="N2187"/>
  <c r="O2187"/>
  <c r="N2188"/>
  <c r="O2188"/>
  <c r="N2189"/>
  <c r="O2189"/>
  <c r="N2190"/>
  <c r="O2190"/>
  <c r="N2191"/>
  <c r="O2191"/>
  <c r="N2192"/>
  <c r="O2192"/>
  <c r="N2193"/>
  <c r="O2193"/>
  <c r="N2194"/>
  <c r="O2194"/>
  <c r="N2195"/>
  <c r="O2195"/>
  <c r="N2196"/>
  <c r="O2196"/>
  <c r="N2197"/>
  <c r="O2197"/>
  <c r="N2198"/>
  <c r="O2198"/>
  <c r="N2199"/>
  <c r="O2199"/>
  <c r="N2200"/>
  <c r="O2200"/>
  <c r="N2201"/>
  <c r="O2201"/>
  <c r="N2202"/>
  <c r="O2202"/>
  <c r="N2203"/>
  <c r="O2203"/>
  <c r="N2204"/>
  <c r="O2204"/>
  <c r="N2205"/>
  <c r="O2205"/>
  <c r="N2206"/>
  <c r="O2206"/>
  <c r="N2207"/>
  <c r="O2207"/>
  <c r="N2208"/>
  <c r="O2208"/>
  <c r="N2209"/>
  <c r="O2209"/>
  <c r="N2210"/>
  <c r="O2210"/>
  <c r="N2211"/>
  <c r="O2211"/>
  <c r="N2212"/>
  <c r="O2212"/>
  <c r="N2213"/>
  <c r="O2213"/>
  <c r="N2214"/>
  <c r="O2214"/>
  <c r="N2215"/>
  <c r="O2215"/>
  <c r="N2216"/>
  <c r="O2216"/>
  <c r="N2217"/>
  <c r="O2217"/>
  <c r="N2218"/>
  <c r="O2218"/>
  <c r="N2219"/>
  <c r="O2219"/>
  <c r="N2220"/>
  <c r="O2220"/>
  <c r="N2221"/>
  <c r="O2221"/>
  <c r="N2222"/>
  <c r="O2222"/>
  <c r="N2223"/>
  <c r="O2223"/>
  <c r="N2224"/>
  <c r="O2224"/>
  <c r="N2225"/>
  <c r="O2225"/>
  <c r="N2226"/>
  <c r="O2226"/>
  <c r="N2227"/>
  <c r="O2227"/>
  <c r="N2228"/>
  <c r="O2228"/>
  <c r="N2229"/>
  <c r="O2229"/>
  <c r="N2230"/>
  <c r="O2230"/>
  <c r="N2231"/>
  <c r="O2231"/>
  <c r="N2232"/>
  <c r="O2232"/>
  <c r="N2233"/>
  <c r="O2233"/>
  <c r="N2234"/>
  <c r="O2234"/>
  <c r="N2235"/>
  <c r="O2235"/>
  <c r="N2236"/>
  <c r="O2236"/>
  <c r="N2237"/>
  <c r="O2237"/>
  <c r="N2238"/>
  <c r="O2238"/>
  <c r="N2239"/>
  <c r="O2239"/>
  <c r="N2240"/>
  <c r="O2240"/>
  <c r="N2241"/>
  <c r="O2241"/>
  <c r="N2242"/>
  <c r="O2242"/>
  <c r="N2243"/>
  <c r="O2243"/>
  <c r="N2244"/>
  <c r="O2244"/>
  <c r="N2245"/>
  <c r="O2245"/>
  <c r="N2246"/>
  <c r="O2246"/>
  <c r="N2247"/>
  <c r="O2247"/>
  <c r="N2248"/>
  <c r="O2248"/>
  <c r="N2249"/>
  <c r="O2249"/>
  <c r="N2250"/>
  <c r="O2250"/>
  <c r="N2251"/>
  <c r="O2251"/>
  <c r="N2252"/>
  <c r="O2252"/>
  <c r="N2253"/>
  <c r="O2253"/>
  <c r="N2254"/>
  <c r="O2254"/>
  <c r="N2255"/>
  <c r="O2255"/>
  <c r="N2256"/>
  <c r="O2256"/>
  <c r="N2257"/>
  <c r="O2257"/>
  <c r="N2258"/>
  <c r="O2258"/>
  <c r="N2259"/>
  <c r="O2259"/>
  <c r="N2260"/>
  <c r="O2260"/>
  <c r="N2261"/>
  <c r="O2261"/>
  <c r="N2262"/>
  <c r="O2262"/>
  <c r="N2263"/>
  <c r="O2263"/>
  <c r="N2264"/>
  <c r="O2264"/>
  <c r="N2265"/>
  <c r="O2265"/>
  <c r="N2266"/>
  <c r="O2266"/>
  <c r="N2267"/>
  <c r="O2267"/>
  <c r="N2268"/>
  <c r="O2268"/>
  <c r="N2269"/>
  <c r="O2269"/>
  <c r="N2270"/>
  <c r="O2270"/>
  <c r="N2271"/>
  <c r="O2271"/>
  <c r="N2272"/>
  <c r="O2272"/>
  <c r="N2273"/>
  <c r="O2273"/>
  <c r="N2274"/>
  <c r="O2274"/>
  <c r="N2275"/>
  <c r="O2275"/>
  <c r="N2276"/>
  <c r="O2276"/>
  <c r="N2277"/>
  <c r="O2277"/>
  <c r="N2278"/>
  <c r="O2278"/>
  <c r="N2279"/>
  <c r="O2279"/>
  <c r="N2280"/>
  <c r="O2280"/>
  <c r="N2281"/>
  <c r="O2281"/>
  <c r="N2282"/>
  <c r="O2282"/>
  <c r="N2283"/>
  <c r="O2283"/>
  <c r="N2284"/>
  <c r="O2284"/>
  <c r="N2285"/>
  <c r="O2285"/>
  <c r="N2286"/>
  <c r="O2286"/>
  <c r="N2287"/>
  <c r="O2287"/>
  <c r="N2288"/>
  <c r="O2288"/>
  <c r="N2289"/>
  <c r="O2289"/>
  <c r="N2290"/>
  <c r="O2290"/>
  <c r="N2291"/>
  <c r="O2291"/>
  <c r="N2292"/>
  <c r="O2292"/>
  <c r="N2293"/>
  <c r="O2293"/>
  <c r="N2294"/>
  <c r="O2294"/>
  <c r="N2295"/>
  <c r="O2295"/>
  <c r="N2296"/>
  <c r="O2296"/>
  <c r="N2297"/>
  <c r="O2297"/>
  <c r="N2298"/>
  <c r="O2298"/>
  <c r="N2299"/>
  <c r="O2299"/>
  <c r="N2300"/>
  <c r="O2300"/>
  <c r="N2301"/>
  <c r="O2301"/>
  <c r="N2302"/>
  <c r="O2302"/>
  <c r="N2303"/>
  <c r="O2303"/>
  <c r="N2304"/>
  <c r="O2304"/>
  <c r="N2305"/>
  <c r="O2305"/>
  <c r="N2306"/>
  <c r="O2306"/>
  <c r="N2307"/>
  <c r="O2307"/>
  <c r="N2308"/>
  <c r="O2308"/>
  <c r="N2309"/>
  <c r="O2309"/>
  <c r="N2310"/>
  <c r="O2310"/>
  <c r="N2311"/>
  <c r="O2311"/>
  <c r="N2312"/>
  <c r="O2312"/>
  <c r="N2313"/>
  <c r="O2313"/>
  <c r="N2314"/>
  <c r="O2314"/>
  <c r="N2315"/>
  <c r="O2315"/>
  <c r="N2316"/>
  <c r="O2316"/>
  <c r="N2317"/>
  <c r="O2317"/>
  <c r="N2318"/>
  <c r="O2318"/>
  <c r="N2319"/>
  <c r="O2319"/>
  <c r="N2320"/>
  <c r="O2320"/>
  <c r="N2321"/>
  <c r="O2321"/>
  <c r="N2322"/>
  <c r="O2322"/>
  <c r="N2323"/>
  <c r="O2323"/>
  <c r="N2324"/>
  <c r="O2324"/>
  <c r="N2325"/>
  <c r="O2325"/>
  <c r="N2326"/>
  <c r="O2326"/>
  <c r="N2327"/>
  <c r="O2327"/>
  <c r="N2328"/>
  <c r="O2328"/>
  <c r="N2329"/>
  <c r="O2329"/>
  <c r="N2330"/>
  <c r="O2330"/>
  <c r="N2331"/>
  <c r="O2331"/>
  <c r="N2332"/>
  <c r="O2332"/>
  <c r="N2333"/>
  <c r="O2333"/>
  <c r="N2334"/>
  <c r="O2334"/>
  <c r="N2335"/>
  <c r="O2335"/>
  <c r="N2336"/>
  <c r="O2336"/>
  <c r="N2337"/>
  <c r="O2337"/>
  <c r="N2338"/>
  <c r="O2338"/>
  <c r="N2339"/>
  <c r="O2339"/>
  <c r="N2340"/>
  <c r="O2340"/>
  <c r="N2341"/>
  <c r="O2341"/>
  <c r="N2342"/>
  <c r="O2342"/>
  <c r="N2343"/>
  <c r="O2343"/>
  <c r="N2344"/>
  <c r="O2344"/>
  <c r="N2345"/>
  <c r="O2345"/>
  <c r="N2346"/>
  <c r="O2346"/>
  <c r="N2347"/>
  <c r="O2347"/>
  <c r="N2348"/>
  <c r="O2348"/>
  <c r="N2349"/>
  <c r="O2349"/>
  <c r="N2350"/>
  <c r="O2350"/>
  <c r="N2351"/>
  <c r="O2351"/>
  <c r="N2352"/>
  <c r="O2352"/>
  <c r="N2353"/>
  <c r="O2353"/>
  <c r="N2354"/>
  <c r="O2354"/>
  <c r="N2355"/>
  <c r="O2355"/>
  <c r="N2356"/>
  <c r="O2356"/>
  <c r="N2357"/>
  <c r="O2357"/>
  <c r="N2358"/>
  <c r="O2358"/>
  <c r="N2359"/>
  <c r="O2359"/>
  <c r="N2360"/>
  <c r="O2360"/>
  <c r="N2361"/>
  <c r="O2361"/>
  <c r="N2362"/>
  <c r="O2362"/>
  <c r="N2363"/>
  <c r="O2363"/>
  <c r="N2364"/>
  <c r="O2364"/>
  <c r="N2365"/>
  <c r="O2365"/>
  <c r="N2366"/>
  <c r="O2366"/>
  <c r="N2367"/>
  <c r="O2367"/>
  <c r="N2368"/>
  <c r="O2368"/>
  <c r="N2369"/>
  <c r="O2369"/>
  <c r="N2370"/>
  <c r="O2370"/>
  <c r="N2371"/>
  <c r="O2371"/>
  <c r="N2372"/>
  <c r="O2372"/>
  <c r="N2373"/>
  <c r="O2373"/>
  <c r="N2374"/>
  <c r="O2374"/>
  <c r="N2375"/>
  <c r="O2375"/>
  <c r="N2376"/>
  <c r="O2376"/>
  <c r="N2377"/>
  <c r="O2377"/>
  <c r="N2378"/>
  <c r="O2378"/>
  <c r="N2379"/>
  <c r="O2379"/>
  <c r="N2380"/>
  <c r="O2380"/>
  <c r="N2381"/>
  <c r="O2381"/>
  <c r="N2382"/>
  <c r="O2382"/>
  <c r="N2383"/>
  <c r="O2383"/>
  <c r="N2384"/>
  <c r="O2384"/>
  <c r="N2385"/>
  <c r="O2385"/>
  <c r="N2386"/>
  <c r="O2386"/>
  <c r="N2387"/>
  <c r="O2387"/>
  <c r="N2388"/>
  <c r="O2388"/>
  <c r="N2389"/>
  <c r="O2389"/>
  <c r="N2390"/>
  <c r="O2390"/>
  <c r="N2391"/>
  <c r="O2391"/>
  <c r="N2392"/>
  <c r="O2392"/>
  <c r="N2393"/>
  <c r="O2393"/>
  <c r="N2394"/>
  <c r="O2394"/>
  <c r="N2395"/>
  <c r="O2395"/>
  <c r="N2396"/>
  <c r="O2396"/>
  <c r="N2397"/>
  <c r="O2397"/>
  <c r="N2398"/>
  <c r="O2398"/>
  <c r="N2399"/>
  <c r="O2399"/>
  <c r="N2400"/>
  <c r="O2400"/>
  <c r="N2401"/>
  <c r="O2401"/>
  <c r="N2402"/>
  <c r="O2402"/>
  <c r="N2403"/>
  <c r="O2403"/>
  <c r="N2404"/>
  <c r="O2404"/>
  <c r="N2405"/>
  <c r="O2405"/>
  <c r="N2406"/>
  <c r="O2406"/>
  <c r="N2407"/>
  <c r="O2407"/>
  <c r="N2408"/>
  <c r="O2408"/>
  <c r="N2409"/>
  <c r="O2409"/>
  <c r="N2410"/>
  <c r="O2410"/>
  <c r="N2411"/>
  <c r="O2411"/>
  <c r="N2412"/>
  <c r="O2412"/>
  <c r="N2413"/>
  <c r="O2413"/>
  <c r="N2414"/>
  <c r="O2414"/>
  <c r="N2415"/>
  <c r="O2415"/>
  <c r="N2416"/>
  <c r="O2416"/>
  <c r="N2417"/>
  <c r="O2417"/>
  <c r="N2418"/>
  <c r="O2418"/>
  <c r="N2419"/>
  <c r="O2419"/>
  <c r="N2420"/>
  <c r="O2420"/>
  <c r="N2421"/>
  <c r="O2421"/>
  <c r="N2422"/>
  <c r="O2422"/>
  <c r="N2423"/>
  <c r="O2423"/>
  <c r="N2424"/>
  <c r="O2424"/>
  <c r="N2425"/>
  <c r="O2425"/>
  <c r="N2426"/>
  <c r="O2426"/>
  <c r="N2427"/>
  <c r="O2427"/>
  <c r="N2428"/>
  <c r="O2428"/>
  <c r="N2429"/>
  <c r="O2429"/>
  <c r="N2430"/>
  <c r="O2430"/>
  <c r="N2431"/>
  <c r="O2431"/>
  <c r="N2432"/>
  <c r="O2432"/>
  <c r="N2433"/>
  <c r="O2433"/>
  <c r="N2434"/>
  <c r="O2434"/>
  <c r="N2435"/>
  <c r="O2435"/>
  <c r="N2436"/>
  <c r="O2436"/>
  <c r="N2437"/>
  <c r="O2437"/>
  <c r="N2438"/>
  <c r="O2438"/>
  <c r="N2439"/>
  <c r="O2439"/>
  <c r="N2440"/>
  <c r="O2440"/>
  <c r="N2441"/>
  <c r="O2441"/>
  <c r="N2442"/>
  <c r="O2442"/>
  <c r="N2443"/>
  <c r="O2443"/>
  <c r="N2444"/>
  <c r="O2444"/>
  <c r="N2445"/>
  <c r="O2445"/>
  <c r="N2446"/>
  <c r="O2446"/>
  <c r="N2447"/>
  <c r="O2447"/>
  <c r="N2448"/>
  <c r="O2448"/>
  <c r="N2449"/>
  <c r="O2449"/>
  <c r="N2450"/>
  <c r="O2450"/>
  <c r="N2451"/>
  <c r="O2451"/>
  <c r="N2452"/>
  <c r="O2452"/>
  <c r="N2453"/>
  <c r="O2453"/>
  <c r="N2454"/>
  <c r="O2454"/>
  <c r="N2455"/>
  <c r="O2455"/>
  <c r="N2456"/>
  <c r="O2456"/>
  <c r="N2457"/>
  <c r="O2457"/>
  <c r="N2458"/>
  <c r="O2458"/>
  <c r="N2459"/>
  <c r="O2459"/>
  <c r="N2460"/>
  <c r="O2460"/>
  <c r="N2461"/>
  <c r="O2461"/>
  <c r="N2462"/>
  <c r="O2462"/>
  <c r="N2463"/>
  <c r="O2463"/>
  <c r="N2464"/>
  <c r="O2464"/>
  <c r="N2465"/>
  <c r="O2465"/>
  <c r="N2466"/>
  <c r="O2466"/>
  <c r="N2467"/>
  <c r="O2467"/>
  <c r="N2468"/>
  <c r="O2468"/>
  <c r="N2469"/>
  <c r="O2469"/>
  <c r="N2470"/>
  <c r="O2470"/>
  <c r="N2471"/>
  <c r="O2471"/>
  <c r="N2472"/>
  <c r="O2472"/>
  <c r="N2473"/>
  <c r="O2473"/>
  <c r="N2474"/>
  <c r="O2474"/>
  <c r="N2475"/>
  <c r="O2475"/>
  <c r="N2476"/>
  <c r="O2476"/>
  <c r="N2477"/>
  <c r="O2477"/>
  <c r="N2478"/>
  <c r="O2478"/>
  <c r="N2479"/>
  <c r="O2479"/>
  <c r="N2480"/>
  <c r="O2480"/>
  <c r="N2481"/>
  <c r="O2481"/>
  <c r="N2482"/>
  <c r="O2482"/>
  <c r="N2483"/>
  <c r="O2483"/>
  <c r="N2484"/>
  <c r="O2484"/>
  <c r="N2485"/>
  <c r="O2485"/>
  <c r="N2486"/>
  <c r="O2486"/>
  <c r="N2487"/>
  <c r="O2487"/>
  <c r="N2488"/>
  <c r="O2488"/>
  <c r="N2489"/>
  <c r="O2489"/>
  <c r="N2490"/>
  <c r="O2490"/>
  <c r="N2491"/>
  <c r="O2491"/>
  <c r="N2492"/>
  <c r="O2492"/>
  <c r="N2493"/>
  <c r="O2493"/>
  <c r="N2494"/>
  <c r="O2494"/>
  <c r="N2495"/>
  <c r="O2495"/>
  <c r="N2496"/>
  <c r="O2496"/>
  <c r="N2497"/>
  <c r="O2497"/>
  <c r="N2498"/>
  <c r="O2498"/>
  <c r="N2499"/>
  <c r="O2499"/>
  <c r="N2500"/>
  <c r="O2500"/>
  <c r="N2501"/>
  <c r="O2501"/>
  <c r="N2502"/>
  <c r="O2502"/>
  <c r="N2503"/>
  <c r="O2503"/>
  <c r="N2504"/>
  <c r="O2504"/>
  <c r="N2505"/>
  <c r="O2505"/>
  <c r="N2506"/>
  <c r="O2506"/>
  <c r="N2507"/>
  <c r="O2507"/>
  <c r="N2508"/>
  <c r="O2508"/>
  <c r="N2509"/>
  <c r="O2509"/>
  <c r="N2510"/>
  <c r="O2510"/>
  <c r="N2511"/>
  <c r="O2511"/>
  <c r="N2512"/>
  <c r="O2512"/>
  <c r="N2513"/>
  <c r="O2513"/>
  <c r="N2514"/>
  <c r="O2514"/>
  <c r="N2515"/>
  <c r="O2515"/>
  <c r="N2516"/>
  <c r="O2516"/>
  <c r="N2517"/>
  <c r="O2517"/>
  <c r="N2518"/>
  <c r="O2518"/>
  <c r="N2519"/>
  <c r="O2519"/>
  <c r="N2520"/>
  <c r="O2520"/>
  <c r="N2521"/>
  <c r="O2521"/>
  <c r="N2522"/>
  <c r="O2522"/>
  <c r="N2523"/>
  <c r="O2523"/>
  <c r="N2524"/>
  <c r="O2524"/>
  <c r="N2525"/>
  <c r="O2525"/>
  <c r="N2526"/>
  <c r="O2526"/>
  <c r="N2527"/>
  <c r="O2527"/>
  <c r="N2528"/>
  <c r="O2528"/>
  <c r="N2529"/>
  <c r="O2529"/>
  <c r="N2530"/>
  <c r="O2530"/>
  <c r="N2531"/>
  <c r="O2531"/>
  <c r="N2532"/>
  <c r="O2532"/>
  <c r="N2533"/>
  <c r="O2533"/>
  <c r="N2534"/>
  <c r="O2534"/>
  <c r="N2535"/>
  <c r="O2535"/>
  <c r="N2536"/>
  <c r="O2536"/>
  <c r="N2537"/>
  <c r="O2537"/>
  <c r="N2538"/>
  <c r="O2538"/>
  <c r="N2539"/>
  <c r="O2539"/>
  <c r="N2540"/>
  <c r="O2540"/>
  <c r="N2541"/>
  <c r="O2541"/>
  <c r="N2542"/>
  <c r="O2542"/>
  <c r="N2543"/>
  <c r="O2543"/>
  <c r="N2544"/>
  <c r="O2544"/>
  <c r="N2545"/>
  <c r="O2545"/>
  <c r="N2546"/>
  <c r="O2546"/>
  <c r="N2547"/>
  <c r="O2547"/>
  <c r="N2548"/>
  <c r="O2548"/>
  <c r="N2549"/>
  <c r="O2549"/>
  <c r="N2550"/>
  <c r="O2550"/>
  <c r="N2551"/>
  <c r="O2551"/>
  <c r="N2552"/>
  <c r="O2552"/>
  <c r="N2553"/>
  <c r="O2553"/>
  <c r="N2554"/>
  <c r="O2554"/>
  <c r="N2555"/>
  <c r="O2555"/>
  <c r="N2556"/>
  <c r="O2556"/>
  <c r="N2557"/>
  <c r="O2557"/>
  <c r="N2558"/>
  <c r="O2558"/>
  <c r="N2559"/>
  <c r="O2559"/>
  <c r="N2560"/>
  <c r="O2560"/>
  <c r="N2561"/>
  <c r="O2561"/>
  <c r="N2562"/>
  <c r="O2562"/>
  <c r="N2563"/>
  <c r="O2563"/>
  <c r="N2564"/>
  <c r="O2564"/>
  <c r="N2565"/>
  <c r="O2565"/>
  <c r="N2566"/>
  <c r="O2566"/>
  <c r="N2567"/>
  <c r="O2567"/>
  <c r="N2568"/>
  <c r="O2568"/>
  <c r="N2569"/>
  <c r="O2569"/>
  <c r="N2570"/>
  <c r="O2570"/>
  <c r="N2571"/>
  <c r="O2571"/>
  <c r="N2572"/>
  <c r="O2572"/>
  <c r="N2573"/>
  <c r="O2573"/>
  <c r="N2574"/>
  <c r="O2574"/>
  <c r="N2575"/>
  <c r="O2575"/>
  <c r="N2576"/>
  <c r="O2576"/>
  <c r="N2577"/>
  <c r="O2577"/>
  <c r="N2578"/>
  <c r="O2578"/>
  <c r="N2579"/>
  <c r="O2579"/>
  <c r="N2580"/>
  <c r="O2580"/>
  <c r="N2581"/>
  <c r="O2581"/>
  <c r="N2582"/>
  <c r="O2582"/>
  <c r="N2583"/>
  <c r="O2583"/>
  <c r="N2584"/>
  <c r="O2584"/>
  <c r="N2585"/>
  <c r="O2585"/>
  <c r="N2586"/>
  <c r="O2586"/>
  <c r="N2587"/>
  <c r="O2587"/>
  <c r="N2588"/>
  <c r="O2588"/>
  <c r="N2589"/>
  <c r="O2589"/>
  <c r="N2590"/>
  <c r="O2590"/>
  <c r="N2591"/>
  <c r="O2591"/>
  <c r="N2592"/>
  <c r="O2592"/>
  <c r="N2593"/>
  <c r="O2593"/>
  <c r="N2594"/>
  <c r="O2594"/>
  <c r="N2595"/>
  <c r="O2595"/>
  <c r="N2596"/>
  <c r="O2596"/>
  <c r="N2597"/>
  <c r="O2597"/>
  <c r="N2598"/>
  <c r="O2598"/>
  <c r="N2599"/>
  <c r="O2599"/>
  <c r="N2600"/>
  <c r="O2600"/>
  <c r="N2601"/>
  <c r="O2601"/>
  <c r="N2602"/>
  <c r="O2602"/>
  <c r="N2603"/>
  <c r="O2603"/>
  <c r="N2604"/>
  <c r="O2604"/>
  <c r="N2605"/>
  <c r="O2605"/>
  <c r="N2606"/>
  <c r="O2606"/>
  <c r="N2607"/>
  <c r="O2607"/>
  <c r="N2608"/>
  <c r="O2608"/>
  <c r="N2609"/>
  <c r="O2609"/>
  <c r="N2610"/>
  <c r="O2610"/>
  <c r="N2611"/>
  <c r="O2611"/>
  <c r="N2612"/>
  <c r="O2612"/>
  <c r="N2613"/>
  <c r="O2613"/>
  <c r="N2614"/>
  <c r="O2614"/>
  <c r="N2615"/>
  <c r="O2615"/>
  <c r="N2616"/>
  <c r="O2616"/>
  <c r="N2617"/>
  <c r="O2617"/>
  <c r="N2618"/>
  <c r="O2618"/>
  <c r="N2619"/>
  <c r="O2619"/>
  <c r="N2620"/>
  <c r="O2620"/>
  <c r="N2621"/>
  <c r="O2621"/>
  <c r="N2622"/>
  <c r="O2622"/>
  <c r="N2623"/>
  <c r="O2623"/>
  <c r="N2624"/>
  <c r="O2624"/>
  <c r="N2625"/>
  <c r="O2625"/>
  <c r="N2626"/>
  <c r="O2626"/>
  <c r="N2627"/>
  <c r="O2627"/>
  <c r="N2628"/>
  <c r="O2628"/>
  <c r="N2629"/>
  <c r="O2629"/>
  <c r="N2630"/>
  <c r="O2630"/>
  <c r="N2631"/>
  <c r="O2631"/>
  <c r="N2632"/>
  <c r="O2632"/>
  <c r="N2633"/>
  <c r="O2633"/>
  <c r="N2634"/>
  <c r="O2634"/>
  <c r="N2635"/>
  <c r="O2635"/>
  <c r="N2636"/>
  <c r="O2636"/>
  <c r="N2637"/>
  <c r="O2637"/>
  <c r="N2638"/>
  <c r="O2638"/>
  <c r="N2639"/>
  <c r="O2639"/>
  <c r="N2640"/>
  <c r="O2640"/>
  <c r="N2641"/>
  <c r="O2641"/>
  <c r="N2642"/>
  <c r="O2642"/>
  <c r="N2643"/>
  <c r="O2643"/>
  <c r="N2644"/>
  <c r="O2644"/>
  <c r="N2645"/>
  <c r="O2645"/>
  <c r="N2646"/>
  <c r="O2646"/>
  <c r="N2647"/>
  <c r="O2647"/>
  <c r="N2648"/>
  <c r="O2648"/>
  <c r="N2649"/>
  <c r="O2649"/>
  <c r="N2650"/>
  <c r="O2650"/>
  <c r="N2651"/>
  <c r="O2651"/>
  <c r="N2652"/>
  <c r="O2652"/>
  <c r="N2653"/>
  <c r="O2653"/>
  <c r="N2654"/>
  <c r="O2654"/>
  <c r="N2655"/>
  <c r="O2655"/>
  <c r="N2656"/>
  <c r="O2656"/>
  <c r="N2657"/>
  <c r="O2657"/>
  <c r="N2658"/>
  <c r="O2658"/>
  <c r="N2659"/>
  <c r="O2659"/>
  <c r="N2660"/>
  <c r="O2660"/>
  <c r="N2661"/>
  <c r="O2661"/>
  <c r="N2662"/>
  <c r="O2662"/>
  <c r="N2663"/>
  <c r="O2663"/>
  <c r="N2664"/>
  <c r="O2664"/>
  <c r="N2665"/>
  <c r="O2665"/>
  <c r="N2666"/>
  <c r="O2666"/>
  <c r="N2667"/>
  <c r="O2667"/>
  <c r="N2668"/>
  <c r="O2668"/>
  <c r="N2669"/>
  <c r="O2669"/>
  <c r="N2670"/>
  <c r="O2670"/>
  <c r="N2671"/>
  <c r="O2671"/>
  <c r="N2672"/>
  <c r="O2672"/>
  <c r="N2673"/>
  <c r="O2673"/>
  <c r="N2674"/>
  <c r="O2674"/>
  <c r="N2675"/>
  <c r="O2675"/>
  <c r="N2676"/>
  <c r="O2676"/>
  <c r="N2677"/>
  <c r="O2677"/>
  <c r="N2678"/>
  <c r="O2678"/>
  <c r="N2679"/>
  <c r="O2679"/>
  <c r="N2680"/>
  <c r="O2680"/>
  <c r="N2681"/>
  <c r="O2681"/>
  <c r="N2682"/>
  <c r="O2682"/>
  <c r="N2683"/>
  <c r="O2683"/>
  <c r="N2684"/>
  <c r="O2684"/>
  <c r="N2685"/>
  <c r="O2685"/>
  <c r="N2686"/>
  <c r="O2686"/>
  <c r="N2687"/>
  <c r="O2687"/>
  <c r="N2688"/>
  <c r="O2688"/>
  <c r="N2689"/>
  <c r="O2689"/>
  <c r="N2690"/>
  <c r="O2690"/>
  <c r="N2691"/>
  <c r="O2691"/>
  <c r="N2692"/>
  <c r="O2692"/>
  <c r="N2693"/>
  <c r="O2693"/>
  <c r="N2694"/>
  <c r="O2694"/>
  <c r="N2695"/>
  <c r="O2695"/>
  <c r="N2696"/>
  <c r="O2696"/>
  <c r="N2697"/>
  <c r="O2697"/>
  <c r="N2698"/>
  <c r="O2698"/>
  <c r="N2699"/>
  <c r="O2699"/>
  <c r="N2700"/>
  <c r="O2700"/>
  <c r="N2701"/>
  <c r="O2701"/>
  <c r="N2702"/>
  <c r="O2702"/>
  <c r="N2703"/>
  <c r="O2703"/>
  <c r="N2704"/>
  <c r="O2704"/>
  <c r="N2705"/>
  <c r="O2705"/>
  <c r="N2706"/>
  <c r="O2706"/>
  <c r="N2707"/>
  <c r="O2707"/>
  <c r="N2708"/>
  <c r="O2708"/>
  <c r="N2709"/>
  <c r="O2709"/>
  <c r="N2710"/>
  <c r="O2710"/>
  <c r="N2711"/>
  <c r="O2711"/>
  <c r="N2712"/>
  <c r="O2712"/>
  <c r="N2713"/>
  <c r="O2713"/>
  <c r="N2714"/>
  <c r="O2714"/>
  <c r="N2715"/>
  <c r="O2715"/>
  <c r="N2716"/>
  <c r="O2716"/>
  <c r="N2717"/>
  <c r="O2717"/>
  <c r="N2718"/>
  <c r="O2718"/>
  <c r="N2719"/>
  <c r="O2719"/>
  <c r="N2720"/>
  <c r="O2720"/>
  <c r="N2721"/>
  <c r="O2721"/>
  <c r="N2722"/>
  <c r="O2722"/>
  <c r="N2723"/>
  <c r="O2723"/>
  <c r="N2724"/>
  <c r="O2724"/>
  <c r="N2725"/>
  <c r="O2725"/>
  <c r="N2726"/>
  <c r="O2726"/>
  <c r="N2727"/>
  <c r="O2727"/>
  <c r="N2728"/>
  <c r="O2728"/>
  <c r="N2729"/>
  <c r="O2729"/>
  <c r="N2730"/>
  <c r="O2730"/>
  <c r="N2731"/>
  <c r="O2731"/>
  <c r="N2732"/>
  <c r="O2732"/>
  <c r="N2733"/>
  <c r="O2733"/>
  <c r="N2734"/>
  <c r="O2734"/>
  <c r="N2735"/>
  <c r="O2735"/>
  <c r="N2736"/>
  <c r="O2736"/>
  <c r="N2737"/>
  <c r="O2737"/>
  <c r="N2738"/>
  <c r="O2738"/>
  <c r="N2739"/>
  <c r="O2739"/>
  <c r="N2740"/>
  <c r="O2740"/>
  <c r="N2741"/>
  <c r="O2741"/>
  <c r="N2742"/>
  <c r="O2742"/>
  <c r="N2743"/>
  <c r="O2743"/>
  <c r="N2744"/>
  <c r="O2744"/>
  <c r="N2745"/>
  <c r="O2745"/>
  <c r="N2746"/>
  <c r="O2746"/>
  <c r="N2747"/>
  <c r="O2747"/>
  <c r="N2748"/>
  <c r="O2748"/>
  <c r="N2749"/>
  <c r="O2749"/>
  <c r="N2750"/>
  <c r="O2750"/>
  <c r="N2751"/>
  <c r="O2751"/>
  <c r="N2752"/>
  <c r="O2752"/>
  <c r="N2753"/>
  <c r="O2753"/>
  <c r="N2754"/>
  <c r="O2754"/>
  <c r="N2755"/>
  <c r="O2755"/>
  <c r="N2756"/>
  <c r="O2756"/>
  <c r="N2757"/>
  <c r="O2757"/>
  <c r="N2758"/>
  <c r="O2758"/>
  <c r="N2759"/>
  <c r="O2759"/>
  <c r="N2760"/>
  <c r="O2760"/>
  <c r="N2761"/>
  <c r="O2761"/>
  <c r="N2762"/>
  <c r="O2762"/>
  <c r="N2763"/>
  <c r="O2763"/>
  <c r="N2764"/>
  <c r="O2764"/>
  <c r="N2765"/>
  <c r="O2765"/>
  <c r="N2766"/>
  <c r="O2766"/>
  <c r="N2767"/>
  <c r="O2767"/>
  <c r="N2768"/>
  <c r="O2768"/>
  <c r="N2769"/>
  <c r="O2769"/>
  <c r="N2770"/>
  <c r="O2770"/>
  <c r="N2771"/>
  <c r="O2771"/>
  <c r="N2772"/>
  <c r="O2772"/>
  <c r="N2773"/>
  <c r="O2773"/>
  <c r="N2774"/>
  <c r="O2774"/>
  <c r="N2775"/>
  <c r="O2775"/>
  <c r="N2776"/>
  <c r="O2776"/>
  <c r="N2777"/>
  <c r="O2777"/>
  <c r="N2778"/>
  <c r="O2778"/>
  <c r="N2779"/>
  <c r="O2779"/>
  <c r="N2780"/>
  <c r="O2780"/>
  <c r="N2781"/>
  <c r="O2781"/>
  <c r="N2782"/>
  <c r="O2782"/>
  <c r="N2783"/>
  <c r="O2783"/>
  <c r="N2784"/>
  <c r="O2784"/>
  <c r="N2785"/>
  <c r="O2785"/>
  <c r="N2786"/>
  <c r="O2786"/>
  <c r="N2787"/>
  <c r="O2787"/>
  <c r="N2788"/>
  <c r="O2788"/>
  <c r="N2789"/>
  <c r="O2789"/>
  <c r="N2790"/>
  <c r="O2790"/>
  <c r="N2791"/>
  <c r="O2791"/>
  <c r="N2792"/>
  <c r="O2792"/>
  <c r="N2793"/>
  <c r="O2793"/>
  <c r="N2794"/>
  <c r="O2794"/>
  <c r="N2795"/>
  <c r="O2795"/>
  <c r="N2796"/>
  <c r="O2796"/>
  <c r="N2797"/>
  <c r="O2797"/>
  <c r="N2798"/>
  <c r="O2798"/>
  <c r="N2799"/>
  <c r="O2799"/>
  <c r="N2800"/>
  <c r="O2800"/>
  <c r="N2801"/>
  <c r="O2801"/>
  <c r="N2802"/>
  <c r="O2802"/>
  <c r="N2803"/>
  <c r="O2803"/>
  <c r="N2804"/>
  <c r="O2804"/>
  <c r="N2805"/>
  <c r="O2805"/>
  <c r="N2806"/>
  <c r="O2806"/>
  <c r="N2807"/>
  <c r="O2807"/>
  <c r="N2808"/>
  <c r="O2808"/>
  <c r="N2809"/>
  <c r="O2809"/>
  <c r="N2810"/>
  <c r="O2810"/>
  <c r="N2811"/>
  <c r="O2811"/>
  <c r="N2812"/>
  <c r="O2812"/>
  <c r="N2813"/>
  <c r="O2813"/>
  <c r="N2814"/>
  <c r="O2814"/>
  <c r="N2815"/>
  <c r="O2815"/>
  <c r="N2816"/>
  <c r="O2816"/>
  <c r="N2817"/>
  <c r="O2817"/>
  <c r="N2818"/>
  <c r="O2818"/>
  <c r="N2819"/>
  <c r="O2819"/>
  <c r="N2820"/>
  <c r="O2820"/>
  <c r="N2821"/>
  <c r="O2821"/>
  <c r="N2822"/>
  <c r="O2822"/>
  <c r="N2823"/>
  <c r="O2823"/>
  <c r="N2824"/>
  <c r="O2824"/>
  <c r="N2825"/>
  <c r="O2825"/>
  <c r="N2826"/>
  <c r="O2826"/>
  <c r="N2827"/>
  <c r="O2827"/>
  <c r="N2828"/>
  <c r="O2828"/>
  <c r="N2829"/>
  <c r="O2829"/>
  <c r="N2830"/>
  <c r="O2830"/>
  <c r="N2831"/>
  <c r="O2831"/>
  <c r="N2832"/>
  <c r="O2832"/>
  <c r="N2833"/>
  <c r="O2833"/>
  <c r="N2834"/>
  <c r="O2834"/>
  <c r="N2835"/>
  <c r="O2835"/>
  <c r="N2836"/>
  <c r="O2836"/>
  <c r="N2837"/>
  <c r="O2837"/>
  <c r="N2838"/>
  <c r="O2838"/>
  <c r="N2839"/>
  <c r="O2839"/>
  <c r="N2840"/>
  <c r="O2840"/>
  <c r="N2841"/>
  <c r="O2841"/>
  <c r="N2842"/>
  <c r="O2842"/>
  <c r="N2843"/>
  <c r="O2843"/>
  <c r="N2844"/>
  <c r="O2844"/>
  <c r="N2845"/>
  <c r="O2845"/>
  <c r="N2846"/>
  <c r="O2846"/>
  <c r="N2847"/>
  <c r="O2847"/>
  <c r="N2848"/>
  <c r="O2848"/>
  <c r="N2849"/>
  <c r="O2849"/>
  <c r="N2850"/>
  <c r="O2850"/>
  <c r="N2851"/>
  <c r="O2851"/>
  <c r="N2852"/>
  <c r="O2852"/>
  <c r="N2853"/>
  <c r="O2853"/>
  <c r="N2854"/>
  <c r="O2854"/>
  <c r="N2855"/>
  <c r="O2855"/>
  <c r="N2856"/>
  <c r="O2856"/>
  <c r="N2857"/>
  <c r="O2857"/>
  <c r="N2858"/>
  <c r="O2858"/>
  <c r="N2859"/>
  <c r="O2859"/>
  <c r="N2860"/>
  <c r="O2860"/>
  <c r="N2861"/>
  <c r="O2861"/>
  <c r="N2862"/>
  <c r="O2862"/>
  <c r="N2863"/>
  <c r="O2863"/>
  <c r="N2864"/>
  <c r="O2864"/>
  <c r="N2865"/>
  <c r="O2865"/>
  <c r="N2866"/>
  <c r="O2866"/>
  <c r="N2867"/>
  <c r="O2867"/>
  <c r="N2868"/>
  <c r="O2868"/>
  <c r="N2869"/>
  <c r="O2869"/>
  <c r="N2870"/>
  <c r="O2870"/>
  <c r="N2871"/>
  <c r="O2871"/>
  <c r="N2872"/>
  <c r="O2872"/>
  <c r="N2873"/>
  <c r="O2873"/>
  <c r="N2874"/>
  <c r="O2874"/>
  <c r="N2875"/>
  <c r="O2875"/>
  <c r="N2876"/>
  <c r="O2876"/>
  <c r="N2877"/>
  <c r="O2877"/>
  <c r="N2878"/>
  <c r="O2878"/>
  <c r="N2879"/>
  <c r="O2879"/>
  <c r="N2880"/>
  <c r="O2880"/>
  <c r="N2881"/>
  <c r="O2881"/>
  <c r="N2882"/>
  <c r="O2882"/>
  <c r="N2883"/>
  <c r="O2883"/>
  <c r="N2884"/>
  <c r="O2884"/>
  <c r="N2885"/>
  <c r="O2885"/>
  <c r="N2886"/>
  <c r="O2886"/>
  <c r="N2887"/>
  <c r="O2887"/>
  <c r="N2888"/>
  <c r="O2888"/>
  <c r="N2889"/>
  <c r="O2889"/>
  <c r="N2890"/>
  <c r="O2890"/>
  <c r="N2891"/>
  <c r="O2891"/>
  <c r="N2892"/>
  <c r="O2892"/>
  <c r="N2893"/>
  <c r="O2893"/>
  <c r="N2894"/>
  <c r="O2894"/>
  <c r="N2895"/>
  <c r="O2895"/>
  <c r="N2896"/>
  <c r="O2896"/>
  <c r="N2897"/>
  <c r="O2897"/>
  <c r="N2898"/>
  <c r="O2898"/>
  <c r="N2899"/>
  <c r="O2899"/>
  <c r="N2900"/>
  <c r="O2900"/>
  <c r="N2901"/>
  <c r="O2901"/>
  <c r="N2902"/>
  <c r="O2902"/>
  <c r="N2903"/>
  <c r="O2903"/>
  <c r="N2904"/>
  <c r="O2904"/>
  <c r="N2905"/>
  <c r="O2905"/>
  <c r="N2906"/>
  <c r="O2906"/>
  <c r="N2907"/>
  <c r="O2907"/>
  <c r="N2908"/>
  <c r="O2908"/>
  <c r="N2909"/>
  <c r="O2909"/>
  <c r="N2910"/>
  <c r="O2910"/>
  <c r="N2911"/>
  <c r="O2911"/>
  <c r="N2912"/>
  <c r="O2912"/>
  <c r="N2913"/>
  <c r="O2913"/>
  <c r="N2914"/>
  <c r="O2914"/>
  <c r="N2915"/>
  <c r="O2915"/>
  <c r="N2916"/>
  <c r="O2916"/>
  <c r="N2917"/>
  <c r="O2917"/>
  <c r="N2918"/>
  <c r="O2918"/>
  <c r="N2919"/>
  <c r="O2919"/>
  <c r="N2920"/>
  <c r="O2920"/>
  <c r="N2921"/>
  <c r="O2921"/>
  <c r="N2922"/>
  <c r="O2922"/>
  <c r="N2923"/>
  <c r="O2923"/>
  <c r="N2924"/>
  <c r="O2924"/>
  <c r="N2925"/>
  <c r="O2925"/>
  <c r="N2926"/>
  <c r="O2926"/>
  <c r="N2927"/>
  <c r="O2927"/>
  <c r="N2928"/>
  <c r="O2928"/>
  <c r="N2929"/>
  <c r="O2929"/>
  <c r="N2930"/>
  <c r="O2930"/>
  <c r="N2931"/>
  <c r="O2931"/>
  <c r="N2932"/>
  <c r="O2932"/>
  <c r="N2933"/>
  <c r="O2933"/>
  <c r="N2934"/>
  <c r="O2934"/>
  <c r="N2935"/>
  <c r="O2935"/>
  <c r="N2936"/>
  <c r="O2936"/>
  <c r="N2937"/>
  <c r="O2937"/>
  <c r="N2938"/>
  <c r="O2938"/>
  <c r="N2939"/>
  <c r="O2939"/>
  <c r="N2940"/>
  <c r="O2940"/>
  <c r="N2941"/>
  <c r="O2941"/>
  <c r="N2942"/>
  <c r="O2942"/>
  <c r="N2943"/>
  <c r="O2943"/>
  <c r="N2944"/>
  <c r="O2944"/>
  <c r="N2945"/>
  <c r="O2945"/>
  <c r="N2946"/>
  <c r="O2946"/>
  <c r="N2947"/>
  <c r="O2947"/>
  <c r="N2948"/>
  <c r="O2948"/>
  <c r="N2949"/>
  <c r="O2949"/>
  <c r="N2950"/>
  <c r="O2950"/>
  <c r="N2951"/>
  <c r="O2951"/>
  <c r="N2952"/>
  <c r="O2952"/>
  <c r="N2953"/>
  <c r="O2953"/>
  <c r="N2954"/>
  <c r="O2954"/>
  <c r="N2955"/>
  <c r="O2955"/>
  <c r="N2956"/>
  <c r="O2956"/>
  <c r="N2957"/>
  <c r="O2957"/>
  <c r="N2958"/>
  <c r="O2958"/>
  <c r="N2959"/>
  <c r="O2959"/>
  <c r="N2960"/>
  <c r="O2960"/>
  <c r="N2961"/>
  <c r="O2961"/>
  <c r="N2962"/>
  <c r="O2962"/>
  <c r="N2963"/>
  <c r="O2963"/>
  <c r="N2964"/>
  <c r="O2964"/>
  <c r="N2965"/>
  <c r="O2965"/>
  <c r="N2966"/>
  <c r="O2966"/>
  <c r="N2967"/>
  <c r="O2967"/>
  <c r="N2968"/>
  <c r="O2968"/>
  <c r="N2969"/>
  <c r="O2969"/>
  <c r="N2970"/>
  <c r="O2970"/>
  <c r="N2971"/>
  <c r="O2971"/>
  <c r="N2972"/>
  <c r="O2972"/>
  <c r="N2973"/>
  <c r="O2973"/>
  <c r="N2974"/>
  <c r="O2974"/>
  <c r="N2975"/>
  <c r="O2975"/>
  <c r="N2976"/>
  <c r="O2976"/>
  <c r="N2977"/>
  <c r="O2977"/>
  <c r="N2978"/>
  <c r="O2978"/>
  <c r="N2979"/>
  <c r="O2979"/>
  <c r="N2980"/>
  <c r="O2980"/>
  <c r="N2981"/>
  <c r="O2981"/>
  <c r="N2982"/>
  <c r="O2982"/>
  <c r="N2983"/>
  <c r="O2983"/>
  <c r="N2984"/>
  <c r="O2984"/>
  <c r="N2985"/>
  <c r="O2985"/>
  <c r="N2986"/>
  <c r="O2986"/>
  <c r="N2987"/>
  <c r="O2987"/>
  <c r="N2988"/>
  <c r="O2988"/>
  <c r="N2989"/>
  <c r="O2989"/>
  <c r="N2990"/>
  <c r="O2990"/>
  <c r="N2991"/>
  <c r="O2991"/>
  <c r="N2992"/>
  <c r="O2992"/>
  <c r="N2993"/>
  <c r="O2993"/>
  <c r="N2994"/>
  <c r="O2994"/>
  <c r="N2995"/>
  <c r="O2995"/>
  <c r="N2996"/>
  <c r="O2996"/>
  <c r="N2997"/>
  <c r="O2997"/>
  <c r="N2998"/>
  <c r="O2998"/>
  <c r="N2999"/>
  <c r="O2999"/>
  <c r="N3000"/>
  <c r="O3000"/>
  <c r="N3001"/>
  <c r="O3001"/>
  <c r="N3002"/>
  <c r="O3002"/>
  <c r="N3003"/>
  <c r="O3003"/>
  <c r="N3004"/>
  <c r="O3004"/>
  <c r="N3005"/>
  <c r="O3005"/>
  <c r="N3006"/>
  <c r="O3006"/>
  <c r="N3007"/>
  <c r="O3007"/>
  <c r="N3008"/>
  <c r="O3008"/>
  <c r="N3009"/>
  <c r="O3009"/>
  <c r="N3010"/>
  <c r="O3010"/>
  <c r="N3011"/>
  <c r="O3011"/>
  <c r="N3012"/>
  <c r="O3012"/>
  <c r="N3013"/>
  <c r="O3013"/>
  <c r="N3014"/>
  <c r="O3014"/>
  <c r="N3015"/>
  <c r="O3015"/>
  <c r="N3016"/>
  <c r="O3016"/>
  <c r="N3017"/>
  <c r="O3017"/>
  <c r="N3018"/>
  <c r="O3018"/>
  <c r="N3019"/>
  <c r="O3019"/>
  <c r="N3020"/>
  <c r="O3020"/>
  <c r="N3021"/>
  <c r="O3021"/>
  <c r="N3022"/>
  <c r="O3022"/>
  <c r="N3023"/>
  <c r="O3023"/>
  <c r="N3024"/>
  <c r="O3024"/>
  <c r="N3025"/>
  <c r="O3025"/>
  <c r="N3026"/>
  <c r="O3026"/>
  <c r="N3027"/>
  <c r="O3027"/>
  <c r="N3028"/>
  <c r="O3028"/>
  <c r="N3029"/>
  <c r="O3029"/>
  <c r="N3030"/>
  <c r="O3030"/>
  <c r="N3031"/>
  <c r="O3031"/>
  <c r="N3032"/>
  <c r="O3032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O7"/>
  <c r="N7"/>
  <c r="N61" i="16"/>
  <c r="O61"/>
  <c r="N61" i="18"/>
  <c r="O61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O7"/>
  <c r="N7"/>
  <c r="O8" i="16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7"/>
</calcChain>
</file>

<file path=xl/sharedStrings.xml><?xml version="1.0" encoding="utf-8"?>
<sst xmlns="http://schemas.openxmlformats.org/spreadsheetml/2006/main" count="4432" uniqueCount="1243">
  <si>
    <t>Ετικέτες στήλης</t>
  </si>
  <si>
    <t>ΑΝΑΤΟΛΙΚΗΣ ΜΑΚΕΔΟΝΙΑΣ ΚΑΙ ΘΡΑΚΗΣ</t>
  </si>
  <si>
    <t>ΑΤΤΙΚΗΣ</t>
  </si>
  <si>
    <t>ΒΟΡΕΙΟΥ ΑΙΓΑΙΟΥ</t>
  </si>
  <si>
    <t>ΔΥΤΙΚΗΣ ΕΛΛΑΔΑΣ</t>
  </si>
  <si>
    <t>ΔΥΤΙΚΗΣ ΜΑΚΕΔΟΝΙΑΣ</t>
  </si>
  <si>
    <t>ΗΠΕΙΡΟΥ</t>
  </si>
  <si>
    <t>ΘΕΣΣΑΛΙΑΣ</t>
  </si>
  <si>
    <t>ΙΟΝΙΩΝ ΝΗΣΩΝ</t>
  </si>
  <si>
    <t>ΚΕΝΤΡΙΚΗΣ ΜΑΚΕΔΟΝΙΑΣ</t>
  </si>
  <si>
    <t>ΚΡΗΤΗΣ</t>
  </si>
  <si>
    <t>ΝΟΤΙΟΥ ΑΙΓΑΙΟΥ</t>
  </si>
  <si>
    <t>ΠΕΛΟΠΟΝΝΗΣΟΥ</t>
  </si>
  <si>
    <t>ΣΤΕΡΕΑΣ ΕΛΛΑΔΑΣ</t>
  </si>
  <si>
    <t>Γενικό Άθροισμα</t>
  </si>
  <si>
    <t>Ετικέτες γραμμής</t>
  </si>
  <si>
    <t>ETOS</t>
  </si>
  <si>
    <t>Άθροισμα ΣΥΝΟΛΟ</t>
  </si>
  <si>
    <t>ΣΥΝΟΛΟ</t>
  </si>
  <si>
    <t>Άθροισμα ΤΟΥ ΥΠΟΧΡΕΟΥ</t>
  </si>
  <si>
    <t>ΤΟΥ ΥΠΟΧΡΕΟΥ</t>
  </si>
  <si>
    <t>Άθροισμα ΤΗΣ ΣΥΖΥΓΟΥ</t>
  </si>
  <si>
    <t>ΤΗΣ ΣΥΖΥΓΟΥ</t>
  </si>
  <si>
    <t>MEASURE_ID</t>
  </si>
  <si>
    <t>(Πολλά στοιχεία)</t>
  </si>
  <si>
    <t xml:space="preserve">            &lt;  1.000</t>
  </si>
  <si>
    <t xml:space="preserve">  1.000   -  2.000</t>
  </si>
  <si>
    <t xml:space="preserve">  2.000   -  3.000</t>
  </si>
  <si>
    <t xml:space="preserve">  3.000   -  4.000</t>
  </si>
  <si>
    <t xml:space="preserve">  4.000   -  5.000</t>
  </si>
  <si>
    <t xml:space="preserve">  5.000   -  6.000</t>
  </si>
  <si>
    <t xml:space="preserve">  6.000   -  7.000</t>
  </si>
  <si>
    <t xml:space="preserve">  7.000   -  8.000</t>
  </si>
  <si>
    <t xml:space="preserve">  8.000   -  9.000</t>
  </si>
  <si>
    <t xml:space="preserve">  9.000   - 10.000</t>
  </si>
  <si>
    <t xml:space="preserve"> 10.000  - 11.000</t>
  </si>
  <si>
    <t xml:space="preserve"> 11.000  - 12.000</t>
  </si>
  <si>
    <t xml:space="preserve"> 12.000  - 13.000</t>
  </si>
  <si>
    <t xml:space="preserve"> 13.000  - 14.000</t>
  </si>
  <si>
    <t xml:space="preserve"> 14.000  - 15.000</t>
  </si>
  <si>
    <t xml:space="preserve"> 15.000  - 16.000</t>
  </si>
  <si>
    <t xml:space="preserve"> 16.000  - 17.000</t>
  </si>
  <si>
    <t xml:space="preserve"> 17.000  - 18.000</t>
  </si>
  <si>
    <t xml:space="preserve"> 18.000  - 19.000</t>
  </si>
  <si>
    <t xml:space="preserve"> 19.000  - 20.000</t>
  </si>
  <si>
    <t xml:space="preserve"> 20.000  - 22.000</t>
  </si>
  <si>
    <t xml:space="preserve"> 22.000  - 24.000</t>
  </si>
  <si>
    <t xml:space="preserve"> 24.000  - 26.000</t>
  </si>
  <si>
    <t xml:space="preserve"> 26.000  - 28.000</t>
  </si>
  <si>
    <t xml:space="preserve"> 28.000  - 30.000</t>
  </si>
  <si>
    <t xml:space="preserve"> 30.000  - 33.000</t>
  </si>
  <si>
    <t xml:space="preserve"> 33.000  - 36.000</t>
  </si>
  <si>
    <t xml:space="preserve"> 36.000  - 39.000</t>
  </si>
  <si>
    <t xml:space="preserve"> 39.000  - 42.000</t>
  </si>
  <si>
    <t xml:space="preserve"> 42.000  - 45.000</t>
  </si>
  <si>
    <t xml:space="preserve"> 45.000  - 50.000</t>
  </si>
  <si>
    <t xml:space="preserve"> 50.000  - 55.000</t>
  </si>
  <si>
    <t xml:space="preserve"> 55.000  - 60.000</t>
  </si>
  <si>
    <t xml:space="preserve"> 60.000  - 65.000</t>
  </si>
  <si>
    <t xml:space="preserve"> 65.000  - 70.000</t>
  </si>
  <si>
    <t xml:space="preserve"> 70.000  - 75.000</t>
  </si>
  <si>
    <t xml:space="preserve"> 75.000  - 80.000</t>
  </si>
  <si>
    <t xml:space="preserve"> 80.000  - 85.000</t>
  </si>
  <si>
    <t xml:space="preserve"> 85.000  - 90.000</t>
  </si>
  <si>
    <t xml:space="preserve"> 90.000  - 95.000</t>
  </si>
  <si>
    <t xml:space="preserve"> 95.000  -100.000</t>
  </si>
  <si>
    <t>_           =       0</t>
  </si>
  <si>
    <t>100.000 -110.000</t>
  </si>
  <si>
    <t>110.000 -120.000</t>
  </si>
  <si>
    <t>120.000 -130.000</t>
  </si>
  <si>
    <t>130.000 -140.000</t>
  </si>
  <si>
    <t>140.000 -150.000</t>
  </si>
  <si>
    <t>150.000 -160.000</t>
  </si>
  <si>
    <t>160.000 -170.000</t>
  </si>
  <si>
    <t>170.000 -180.000</t>
  </si>
  <si>
    <t>180.000 -200.000</t>
  </si>
  <si>
    <t>200.000 -220.000</t>
  </si>
  <si>
    <t>220.000 -250.000</t>
  </si>
  <si>
    <t>250.000 -280.000</t>
  </si>
  <si>
    <t>280.000 -310.000</t>
  </si>
  <si>
    <t>310.000 -340.000</t>
  </si>
  <si>
    <t>340.000 -370.000</t>
  </si>
  <si>
    <t>370.000 -400.000</t>
  </si>
  <si>
    <t>400.000 -450.000</t>
  </si>
  <si>
    <t>450.000 -500.000</t>
  </si>
  <si>
    <t>500.000 -550.000</t>
  </si>
  <si>
    <t>550.000 -600.000</t>
  </si>
  <si>
    <t>600.000 -650.000</t>
  </si>
  <si>
    <t>650.000 -700.000</t>
  </si>
  <si>
    <t>700.000 -800.000</t>
  </si>
  <si>
    <t>800.000 -900.000</t>
  </si>
  <si>
    <t>900.000 ΚΑΙ ΑΝΩ</t>
  </si>
  <si>
    <t>ΦΟΡΟΛΟΓΟΥΜΕΝΟΙ</t>
  </si>
  <si>
    <t>ΔΗΛΩΘΕΝ ΕΙΣΟΔΗΜΑ</t>
  </si>
  <si>
    <t>ΑΠΑΛΛΑΓΕΣ ΚΑΙ ΑΦΟΡΟΛΟΓΗΤΑ ΠΟΣΑ</t>
  </si>
  <si>
    <t>ΦΟΡΟΛΟΓΟΥΜΕΝΟ ΕΙΣΟΔΗΜΑ</t>
  </si>
  <si>
    <t>ΜΕΙΩΣΕΙΣ  ΦΟΡΟΥ</t>
  </si>
  <si>
    <t>ΣΥΝΟΛΟ ΦΟΡΟΥ</t>
  </si>
  <si>
    <t>ΓΕΩΡΓΟΙ-ΚΤΗΝΟΤΡΟΦΟΙ-ΑΛΙΕΙΣ-ΕΚΜ. ΔΑΣΩΝ</t>
  </si>
  <si>
    <t>ΕΙΣΟΔΗΜΑΤΙΕΣ</t>
  </si>
  <si>
    <t>ΕΛΕΥΘΕΡΟΙ ΕΠΑΓΓΕΛΜΑΤΙΕΣ</t>
  </si>
  <si>
    <t>ΕΜΠΟΡΟΙ-ΒΙΟΜΗΧΑΝΟΙ-ΒΙΟΤΕΧΝΕΣ-ΕΠΙΤΗΔΕΥΜΑΤΙΕΣ</t>
  </si>
  <si>
    <t>Μ Ι Σ Θ Ω Τ Ο Ι</t>
  </si>
  <si>
    <t>ΣΥΝΤΑΞΙΟΥΧΟΙ</t>
  </si>
  <si>
    <t>ΔΥΟ (2)  ΤΕΚΝΑ</t>
  </si>
  <si>
    <t>ΕΝΑ (1)  ΤΕΚΝΟ</t>
  </si>
  <si>
    <t>ΕΞΙ  (6)  ΤΕΚΝΑ ΚΑΙ ΑΝΩ</t>
  </si>
  <si>
    <t>ΜΗΔΕΝ ΤΕΚΝΑ ΜΕ ΣΥΖΥΓΟ</t>
  </si>
  <si>
    <t>ΜΗΔΕΝ ΤΕΚΝΑ ΧΩΡΙΣ ΣΥΖΥΓΟ</t>
  </si>
  <si>
    <t>ΠΕΝΤΕ  (5)  ΤΕΚΝΑ</t>
  </si>
  <si>
    <t>ΤΕΣΣΕΡΑ (4)  ΤΕΚΝΑ</t>
  </si>
  <si>
    <t>ΤΡΙΑ (3)  ΤΕΚΝΑ</t>
  </si>
  <si>
    <t>ΑΡΙΘΜΟΣ ΦΟΡΟΛΟΓΟΥΜΕΝΩΝ</t>
  </si>
  <si>
    <t>ΕΙΣΟΔΗΜΑ</t>
  </si>
  <si>
    <t>ΣΥΝΟΛΙΚΟΣ ΦΟΡΟΣ</t>
  </si>
  <si>
    <t xml:space="preserve">ΑΡΙΘΜΟΣ  ΦΟΡΟΛΟΓΟΥΜΕΝΩΝ (φορολογικών  δηλώσεων)
</t>
  </si>
  <si>
    <t>ΦΟΡΟΣ ΚΛΙΜΑΚΑΣ</t>
  </si>
  <si>
    <t>ΑΝΑΛΟΓΟΥΝ ΦΟΡΟΣ</t>
  </si>
  <si>
    <t>ΜΕΙΩΣΕΙΣ  ΦΟΡΟΥ ΚΛΙΜΑΚΑΣ</t>
  </si>
  <si>
    <t>ΣΥΜΠΛΗΡΩΜΑΤΙΚΟΣ ΦΟΡΟΣ</t>
  </si>
  <si>
    <t>ΣΥΝΟΛΟ ΕΙΣΟΔΗΜΑΤΟΣ</t>
  </si>
  <si>
    <t>ΠΡΟΣΤ. ΔΙΑΦΟΡΑ ΤΕΚΜΗΡΙΟΥ ΔΑΠΑΝΩΝ ΔΙΑΒΙΩΣΗΣ</t>
  </si>
  <si>
    <t>ΚΙΝΗΤΕΣ ΑΞΙΕΣ</t>
  </si>
  <si>
    <t>ΕΙΣΟΔΗΜΑ ΑΛΛΟΔΑΠΗΣ</t>
  </si>
  <si>
    <t>ΕΜΠΟΡΙΚΕΣ ΚΑΙ ΒΙΟΜΗΧΑΝΙΚΕΣ  ΕΠΙΧΕΙΡΗΣΕΙΣ</t>
  </si>
  <si>
    <t xml:space="preserve"> ΓΕΩΡΓΙΚΕΣ ΕΠΙΧΕΙΡΗΣΕΙΣ</t>
  </si>
  <si>
    <t>ΕΛΕΥΘΕΡΙΑ  ΕΠΑΓΓΕΛΜΑΤΑ</t>
  </si>
  <si>
    <t>ΜΙΣΘΩΤΕΣ ΥΠΗΡΕΣΙΕΣ</t>
  </si>
  <si>
    <t>ΕΙΣΟΔΗΜΑΤΑ ΑΚΙΝΗΤΩΝ</t>
  </si>
  <si>
    <t>ΚΛΙΜΑΚΙΑ ΟΙΚΟΓΕΝΕΙΑΚΟΥ ΕΙΣΟΔΗΜΑΤΟΣ</t>
  </si>
  <si>
    <t xml:space="preserve"> </t>
  </si>
  <si>
    <t xml:space="preserve">ΑΡΙΘΜΟΣ  ΦΟΡΟΛΟΓΟΥΜΕΝΩΝ
</t>
  </si>
  <si>
    <t>ΔΗΛΩΘΕΝ ΟΙΚΟΓΕΝΕΙΑΚΟ ΕΙΣΟΔΗΜΑ</t>
  </si>
  <si>
    <t xml:space="preserve">  Α' -Β' ΠΗΓΗ</t>
  </si>
  <si>
    <t xml:space="preserve">  Γ' ΠΗΓΗ</t>
  </si>
  <si>
    <t xml:space="preserve">  Δ' ΠΗΓΗ</t>
  </si>
  <si>
    <t xml:space="preserve">  Ε' ΠΗΓΗ</t>
  </si>
  <si>
    <t xml:space="preserve">  ΣΤ' ΠΗΓΗ</t>
  </si>
  <si>
    <t xml:space="preserve">  Ζ' ΠΗΓΗ</t>
  </si>
  <si>
    <t>ΕΙΣΟΔΗΜΑ  ΑΛΛΟΔΑΠΗΣ</t>
  </si>
  <si>
    <t>Τελική Φορολογική Επιβάρυνση</t>
  </si>
  <si>
    <t xml:space="preserve"> 22.000 - 26.000</t>
  </si>
  <si>
    <t>10.000 - 12.000</t>
  </si>
  <si>
    <t>12.000 - 15.000</t>
  </si>
  <si>
    <t>15.000 - 18.000</t>
  </si>
  <si>
    <t>18.000 - 22.000</t>
  </si>
  <si>
    <t>26.000 - 30.000</t>
  </si>
  <si>
    <t>30.000 - 36.000</t>
  </si>
  <si>
    <t>36.000 - 42.000</t>
  </si>
  <si>
    <t>42.000 - 50.000</t>
  </si>
  <si>
    <t>50.000 ΚΑΙ ΑΝΩ</t>
  </si>
  <si>
    <t>ΚΑΤΩ ΤΩΝ   10.000</t>
  </si>
  <si>
    <t>ΑΝΑΛΟΓΟΥΝ ΦΟΡΟΣ ΚΛΙΜΑΚΑΣ</t>
  </si>
  <si>
    <t xml:space="preserve">                      15  -    30</t>
  </si>
  <si>
    <t xml:space="preserve">                      30  -    45</t>
  </si>
  <si>
    <t xml:space="preserve">                      45  -    60</t>
  </si>
  <si>
    <t xml:space="preserve">                      60  -    90</t>
  </si>
  <si>
    <t xml:space="preserve">                      90  -   150</t>
  </si>
  <si>
    <t xml:space="preserve">                     150  -   200</t>
  </si>
  <si>
    <t xml:space="preserve">                     200  -   300</t>
  </si>
  <si>
    <t xml:space="preserve">                     300  -   600</t>
  </si>
  <si>
    <t xml:space="preserve">                     600  -  1200</t>
  </si>
  <si>
    <t xml:space="preserve">                     ΜΕΧΡΙ     15</t>
  </si>
  <si>
    <t xml:space="preserve">                     ΜΗΔΕΝ   (=0)</t>
  </si>
  <si>
    <t xml:space="preserve">                    1200  -  1800</t>
  </si>
  <si>
    <t xml:space="preserve">                    1800  -  2400</t>
  </si>
  <si>
    <t xml:space="preserve">                    2400  -  3000</t>
  </si>
  <si>
    <t xml:space="preserve">                    3000  -  6000</t>
  </si>
  <si>
    <t xml:space="preserve">                    6000 ΚΑΙ ΠΑΝΩ</t>
  </si>
  <si>
    <t>ΦΟΡΟΛΟΓΟΥΜΕΝΟΙ %</t>
  </si>
  <si>
    <t>ΦΟΡΟΛΟΓΟΥΜΕΝΟ ΕΙΣΟΔΗΜΑ %</t>
  </si>
  <si>
    <t>ΑΝΑΛΟΓΟΥΝ ΦΟΡΟΣ %</t>
  </si>
  <si>
    <t>ΦΟΡΟΛΟΓΟΥΜΕΝΟΙ (%)</t>
  </si>
  <si>
    <t>ΦΟΡΟΛΟΓΟΥΜΕΝΟ ΕΙΣΟΔΗΜΑ(%)</t>
  </si>
  <si>
    <t>ΑΝΑΛΟΓΟΥΝ ΦΟΡΟΣ(%)</t>
  </si>
  <si>
    <t>Κλιμάκια φόρου</t>
  </si>
  <si>
    <t xml:space="preserve">                         &gt;&gt;       30</t>
  </si>
  <si>
    <t xml:space="preserve">                         &gt;&gt;       45</t>
  </si>
  <si>
    <t xml:space="preserve">                         &gt;&gt;       60</t>
  </si>
  <si>
    <t xml:space="preserve">                         &gt;&gt;       90</t>
  </si>
  <si>
    <t xml:space="preserve">                         &gt;&gt;     150</t>
  </si>
  <si>
    <t xml:space="preserve">                         &gt;&gt;     200</t>
  </si>
  <si>
    <t xml:space="preserve">                         &gt;&gt;     300</t>
  </si>
  <si>
    <t xml:space="preserve">                         &gt;&gt;     600</t>
  </si>
  <si>
    <t xml:space="preserve">                         &gt;&gt;   1200</t>
  </si>
  <si>
    <t xml:space="preserve">                         &gt;&gt;   1800</t>
  </si>
  <si>
    <t xml:space="preserve">                         &gt;&gt;   2400</t>
  </si>
  <si>
    <t xml:space="preserve">                         &gt;&gt;   3000</t>
  </si>
  <si>
    <t xml:space="preserve">                         &gt;&gt;   6000</t>
  </si>
  <si>
    <t xml:space="preserve">                    ΣΥΝΟΛΙΚΑ</t>
  </si>
  <si>
    <t>ΦΟΡΟΛΟΓΟΥΜΕΝΟ ΕΙΣΟΔΗΜΑ (%)</t>
  </si>
  <si>
    <t>ΑΝΑΛΟΓΟΥΝ ΦΟΡΟΣ (%)</t>
  </si>
  <si>
    <t>ΚΛΙΜΑΚΙΑ ΦΟΡΟΥ</t>
  </si>
  <si>
    <t xml:space="preserve">                       &gt;&gt;      30</t>
  </si>
  <si>
    <t xml:space="preserve">                       &gt;&gt;      45</t>
  </si>
  <si>
    <t xml:space="preserve">                       &gt;&gt;      60</t>
  </si>
  <si>
    <t xml:space="preserve">                       &gt;&gt;      90</t>
  </si>
  <si>
    <t xml:space="preserve">                       &gt;&gt;     150</t>
  </si>
  <si>
    <t xml:space="preserve">                       &gt;&gt;     200</t>
  </si>
  <si>
    <t xml:space="preserve">                       &gt;&gt;     300</t>
  </si>
  <si>
    <t xml:space="preserve">                       &gt;&gt;     600</t>
  </si>
  <si>
    <t xml:space="preserve">                       &gt;&gt;    1200</t>
  </si>
  <si>
    <t xml:space="preserve">                       &gt;&gt;    1800</t>
  </si>
  <si>
    <t xml:space="preserve">                       &gt;&gt;    2400</t>
  </si>
  <si>
    <t xml:space="preserve">                       &gt;&gt;    3000</t>
  </si>
  <si>
    <t xml:space="preserve">                       &gt;&gt;    6000</t>
  </si>
  <si>
    <t xml:space="preserve">                      ΣΥΝΟΛΙΚΑ</t>
  </si>
  <si>
    <t xml:space="preserve">                     ΜΕΧΡΙ   15</t>
  </si>
  <si>
    <t>ΔΗΛΩΘΕΝΤΑ</t>
  </si>
  <si>
    <t>ΤΕΚΜΗΡΙΟ</t>
  </si>
  <si>
    <t>ΟΙΚΟΓΕΝΕΙΑΚΑ</t>
  </si>
  <si>
    <t>ΦΟΡΟΛΟΓΟΥΜΕΝΟΙ (φορολογικές δηλώσεις)</t>
  </si>
  <si>
    <t>ΑΡΙΘΜΟΣ</t>
  </si>
  <si>
    <t>%</t>
  </si>
  <si>
    <t>Απαλλαγές &amp; Αφορολόγητα Ποσά</t>
  </si>
  <si>
    <t>ΑΡΙΘΜΟΣ ΦΟΡΟΛΟΓΟΥΜΕΝΩΝ (φορ. δηλώσεων)</t>
  </si>
  <si>
    <t>ΦΟΡΟΛΟΓΟΥΜΕΝΟ ΚΛΙΜΑΚΑΣ</t>
  </si>
  <si>
    <t xml:space="preserve">   </t>
  </si>
  <si>
    <t xml:space="preserve">  100.000 ΚΑΙ ΑΝΩ</t>
  </si>
  <si>
    <t xml:space="preserve">  12.000   -  16.000</t>
  </si>
  <si>
    <t xml:space="preserve">  40.000   -  60.000</t>
  </si>
  <si>
    <t xml:space="preserve">  60.000   -  100.000</t>
  </si>
  <si>
    <t xml:space="preserve">  ΠΡΑΓΜΑΤΙΚΑ - ΑΠΟΣΒΕΣΗ ΔΗΜΟΣΙΟΥ ΧΡΕΟΥΣ</t>
  </si>
  <si>
    <t xml:space="preserve">  ΠΡΑΓΜΑΤΙΚΑ - ΔΙΑΤΡΟΦΗ ΣΥΖΥΓΟΥ</t>
  </si>
  <si>
    <t xml:space="preserve">  ΠΡΑΓΜΑΤΙΚΑ - ΔΩΡΕΩΝ ΚΑΙ ΧΩΡΗΓΙΩΝ</t>
  </si>
  <si>
    <t xml:space="preserve">  ΠΡΑΓΜΑΤΙΚΑ - ΜΙΣΘΩΜΑ ΑΤΟΜΙΚΗΣ ΕΠ. ΤΡΙΤΟΓΕΝΟΥΣ ΤΟΜΕΑ</t>
  </si>
  <si>
    <t xml:space="preserve">  ΠΡΑΓΜΑΤΙΚΑ - ΝΟΣΗΛΙΑ</t>
  </si>
  <si>
    <t>ΦΟΡΟΛΟΓΗΤΕΟ ΕΙΣΟΔΗΜΑ</t>
  </si>
  <si>
    <t>Αριθμός φορολογουμένων (άτομα)</t>
  </si>
  <si>
    <t>Σύνολο Εισοδημάτων</t>
  </si>
  <si>
    <t>ΤΕΚΜΗΡΙΟ ΔΑΠΑΝΩΝ ΔΙΑΒΙΩΣΗΣ</t>
  </si>
  <si>
    <t>ΖΗΜΙΕΣ</t>
  </si>
  <si>
    <t>001</t>
  </si>
  <si>
    <t>002</t>
  </si>
  <si>
    <t>003</t>
  </si>
  <si>
    <t>004</t>
  </si>
  <si>
    <t>005</t>
  </si>
  <si>
    <t>006</t>
  </si>
  <si>
    <t>007</t>
  </si>
  <si>
    <t>008</t>
  </si>
  <si>
    <t>013</t>
  </si>
  <si>
    <t>014</t>
  </si>
  <si>
    <t>017</t>
  </si>
  <si>
    <t>018</t>
  </si>
  <si>
    <t>023</t>
  </si>
  <si>
    <t>024</t>
  </si>
  <si>
    <t>025</t>
  </si>
  <si>
    <t>026</t>
  </si>
  <si>
    <t>029</t>
  </si>
  <si>
    <t>030</t>
  </si>
  <si>
    <t>031</t>
  </si>
  <si>
    <t>032</t>
  </si>
  <si>
    <t>033</t>
  </si>
  <si>
    <t>049</t>
  </si>
  <si>
    <t>051</t>
  </si>
  <si>
    <t>052</t>
  </si>
  <si>
    <t>057</t>
  </si>
  <si>
    <t>058</t>
  </si>
  <si>
    <t>059</t>
  </si>
  <si>
    <t>060</t>
  </si>
  <si>
    <t>061</t>
  </si>
  <si>
    <t>062</t>
  </si>
  <si>
    <t>075</t>
  </si>
  <si>
    <t>076</t>
  </si>
  <si>
    <t>077</t>
  </si>
  <si>
    <t>078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</si>
  <si>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</si>
  <si>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</si>
  <si>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</si>
  <si>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</si>
  <si>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</si>
  <si>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</si>
  <si>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</si>
  <si>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</si>
  <si>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</si>
  <si>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</si>
  <si>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</si>
  <si>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</si>
  <si>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</si>
  <si>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</si>
  <si>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</si>
  <si>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</si>
  <si>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</si>
  <si>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</si>
  <si>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</si>
  <si>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</si>
  <si>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</si>
  <si>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</si>
  <si>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</si>
  <si>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</si>
  <si>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</si>
  <si>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</si>
  <si>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</si>
  <si>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</si>
  <si>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</si>
  <si>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</si>
  <si>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</si>
  <si>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</si>
  <si>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</si>
  <si>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</si>
  <si>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</si>
  <si>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</si>
  <si>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</si>
  <si>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</si>
  <si>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</si>
  <si>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141</t>
  </si>
  <si>
    <t>142</t>
  </si>
  <si>
    <t>143</t>
  </si>
  <si>
    <t>144</t>
  </si>
  <si>
    <t>145</t>
  </si>
  <si>
    <t>146</t>
  </si>
  <si>
    <t>147</t>
  </si>
  <si>
    <t>148</t>
  </si>
  <si>
    <t>151</t>
  </si>
  <si>
    <t>152</t>
  </si>
  <si>
    <t>159</t>
  </si>
  <si>
    <t>160</t>
  </si>
  <si>
    <t>163</t>
  </si>
  <si>
    <t>164</t>
  </si>
  <si>
    <t>165</t>
  </si>
  <si>
    <t>166</t>
  </si>
  <si>
    <t>171</t>
  </si>
  <si>
    <t>172</t>
  </si>
  <si>
    <t>173</t>
  </si>
  <si>
    <t>174</t>
  </si>
  <si>
    <t>175</t>
  </si>
  <si>
    <t>176</t>
  </si>
  <si>
    <t>201</t>
  </si>
  <si>
    <t>202</t>
  </si>
  <si>
    <t>203</t>
  </si>
  <si>
    <t>205</t>
  </si>
  <si>
    <t>207</t>
  </si>
  <si>
    <t>209</t>
  </si>
  <si>
    <t>211</t>
  </si>
  <si>
    <t>212</t>
  </si>
  <si>
    <t>213</t>
  </si>
  <si>
    <t>214</t>
  </si>
  <si>
    <t>215</t>
  </si>
  <si>
    <t>216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</si>
  <si>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</si>
  <si>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</si>
  <si>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</si>
  <si>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</si>
  <si>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</si>
  <si>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</si>
  <si>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</si>
  <si>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</si>
  <si>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</si>
  <si>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</si>
  <si>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</si>
  <si>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</si>
  <si>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240</t>
  </si>
  <si>
    <t>241</t>
  </si>
  <si>
    <t>242</t>
  </si>
  <si>
    <t>253</t>
  </si>
  <si>
    <t>255</t>
  </si>
  <si>
    <t>256</t>
  </si>
  <si>
    <t>257</t>
  </si>
  <si>
    <t>258</t>
  </si>
  <si>
    <t>263</t>
  </si>
  <si>
    <t>265</t>
  </si>
  <si>
    <t>291</t>
  </si>
  <si>
    <t>292</t>
  </si>
  <si>
    <t>293</t>
  </si>
  <si>
    <t>294</t>
  </si>
  <si>
    <t>295</t>
  </si>
  <si>
    <t>296</t>
  </si>
  <si>
    <t>297</t>
  </si>
  <si>
    <t>298</t>
  </si>
  <si>
    <t>301</t>
  </si>
  <si>
    <t>302</t>
  </si>
  <si>
    <t>303</t>
  </si>
  <si>
    <t>304</t>
  </si>
  <si>
    <t>305</t>
  </si>
  <si>
    <t>306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</si>
  <si>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</si>
  <si>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</si>
  <si>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</si>
  <si>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</si>
  <si>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</si>
  <si>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</si>
  <si>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</si>
  <si>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</si>
  <si>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</si>
  <si>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</si>
  <si>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326</t>
  </si>
  <si>
    <t>327</t>
  </si>
  <si>
    <t>328</t>
  </si>
  <si>
    <t>329</t>
  </si>
  <si>
    <t>330</t>
  </si>
  <si>
    <t>331</t>
  </si>
  <si>
    <t>335</t>
  </si>
  <si>
    <t>336</t>
  </si>
  <si>
    <t>337</t>
  </si>
  <si>
    <t>338</t>
  </si>
  <si>
    <t>339</t>
  </si>
  <si>
    <t>340</t>
  </si>
  <si>
    <t>341</t>
  </si>
  <si>
    <t>385</t>
  </si>
  <si>
    <t>386</t>
  </si>
  <si>
    <t>389</t>
  </si>
  <si>
    <t>390</t>
  </si>
  <si>
    <t>391</t>
  </si>
  <si>
    <t>392</t>
  </si>
  <si>
    <t>395</t>
  </si>
  <si>
    <t>396</t>
  </si>
  <si>
    <t>401</t>
  </si>
  <si>
    <t>402</t>
  </si>
  <si>
    <t>405</t>
  </si>
  <si>
    <t>406</t>
  </si>
  <si>
    <t>407</t>
  </si>
  <si>
    <t>408</t>
  </si>
  <si>
    <t>411</t>
  </si>
  <si>
    <t>412</t>
  </si>
  <si>
    <t>413</t>
  </si>
  <si>
    <t>414</t>
  </si>
  <si>
    <t>415</t>
  </si>
  <si>
    <t>416</t>
  </si>
  <si>
    <t>417</t>
  </si>
  <si>
    <t>419</t>
  </si>
  <si>
    <t>420</t>
  </si>
  <si>
    <t>421</t>
  </si>
  <si>
    <t>422</t>
  </si>
  <si>
    <t>425</t>
  </si>
  <si>
    <t>426</t>
  </si>
  <si>
    <t>431</t>
  </si>
  <si>
    <t>432</t>
  </si>
  <si>
    <t>433</t>
  </si>
  <si>
    <t>434</t>
  </si>
  <si>
    <t>461</t>
  </si>
  <si>
    <t>462</t>
  </si>
  <si>
    <t>463</t>
  </si>
  <si>
    <t>464</t>
  </si>
  <si>
    <t>465</t>
  </si>
  <si>
    <t>466</t>
  </si>
  <si>
    <t>467</t>
  </si>
  <si>
    <t>468</t>
  </si>
  <si>
    <t>471</t>
  </si>
  <si>
    <t>472</t>
  </si>
  <si>
    <t>475</t>
  </si>
  <si>
    <t>476</t>
  </si>
  <si>
    <t>477</t>
  </si>
  <si>
    <t>478</t>
  </si>
  <si>
    <t>479</t>
  </si>
  <si>
    <t>480</t>
  </si>
  <si>
    <t>481</t>
  </si>
  <si>
    <t>482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</si>
  <si>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</si>
  <si>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</si>
  <si>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</si>
  <si>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</si>
  <si>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</si>
  <si>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</si>
  <si>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</si>
  <si>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</si>
  <si>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</si>
  <si>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</si>
  <si>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</si>
  <si>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</si>
  <si>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</si>
  <si>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</si>
  <si>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</si>
  <si>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</si>
  <si>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</si>
  <si>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</si>
  <si>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</si>
  <si>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</si>
  <si>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</si>
  <si>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</si>
  <si>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</si>
  <si>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</si>
  <si>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</si>
  <si>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</si>
  <si>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</si>
  <si>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</si>
  <si>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615</t>
  </si>
  <si>
    <t>616</t>
  </si>
  <si>
    <t>651</t>
  </si>
  <si>
    <t>652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</si>
  <si>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</si>
  <si>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</si>
  <si>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</si>
  <si>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</si>
  <si>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</si>
  <si>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</si>
  <si>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</si>
  <si>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</si>
  <si>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</si>
  <si>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</si>
  <si>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693</t>
  </si>
  <si>
    <t>694</t>
  </si>
  <si>
    <t>701</t>
  </si>
  <si>
    <t>702</t>
  </si>
  <si>
    <t>703</t>
  </si>
  <si>
    <t>704</t>
  </si>
  <si>
    <t>705</t>
  </si>
  <si>
    <t>706</t>
  </si>
  <si>
    <t>707</t>
  </si>
  <si>
    <t>708</t>
  </si>
  <si>
    <t>711</t>
  </si>
  <si>
    <t>712</t>
  </si>
  <si>
    <t>713</t>
  </si>
  <si>
    <t>714</t>
  </si>
  <si>
    <t>715</t>
  </si>
  <si>
    <t>716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</si>
  <si>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</si>
  <si>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</si>
  <si>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</si>
  <si>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</si>
  <si>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</si>
  <si>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</si>
  <si>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</si>
  <si>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</si>
  <si>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</si>
  <si>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</si>
  <si>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731</t>
  </si>
  <si>
    <t>732</t>
  </si>
  <si>
    <t>735</t>
  </si>
  <si>
    <t>736</t>
  </si>
  <si>
    <t>741</t>
  </si>
  <si>
    <t>742</t>
  </si>
  <si>
    <t>745</t>
  </si>
  <si>
    <t>746</t>
  </si>
  <si>
    <t>747</t>
  </si>
  <si>
    <t>748</t>
  </si>
  <si>
    <t>750</t>
  </si>
  <si>
    <t>751</t>
  </si>
  <si>
    <t>752</t>
  </si>
  <si>
    <t>753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</si>
  <si>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</si>
  <si>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</si>
  <si>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</si>
  <si>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</si>
  <si>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</si>
  <si>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</si>
  <si>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</si>
  <si>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</si>
  <si>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</si>
  <si>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</si>
  <si>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</si>
  <si>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</si>
  <si>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</si>
  <si>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</si>
  <si>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</si>
  <si>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</si>
  <si>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</si>
  <si>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</si>
  <si>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781</t>
  </si>
  <si>
    <t>782</t>
  </si>
  <si>
    <t>783</t>
  </si>
  <si>
    <t>784</t>
  </si>
  <si>
    <t>787</t>
  </si>
  <si>
    <t>788</t>
  </si>
  <si>
    <t>790</t>
  </si>
  <si>
    <t>791</t>
  </si>
  <si>
    <t>793</t>
  </si>
  <si>
    <t>794</t>
  </si>
  <si>
    <t>795</t>
  </si>
  <si>
    <t>796</t>
  </si>
  <si>
    <t>797</t>
  </si>
  <si>
    <t>801</t>
  </si>
  <si>
    <t>802</t>
  </si>
  <si>
    <t>803</t>
  </si>
  <si>
    <t>804</t>
  </si>
  <si>
    <t>805</t>
  </si>
  <si>
    <t>806</t>
  </si>
  <si>
    <t>807</t>
  </si>
  <si>
    <t>811</t>
  </si>
  <si>
    <t>812</t>
  </si>
  <si>
    <t>813</t>
  </si>
  <si>
    <t>814</t>
  </si>
  <si>
    <t>815</t>
  </si>
  <si>
    <t>816</t>
  </si>
  <si>
    <t>817</t>
  </si>
  <si>
    <t>819</t>
  </si>
  <si>
    <t>821</t>
  </si>
  <si>
    <t>823</t>
  </si>
  <si>
    <t>831</t>
  </si>
  <si>
    <t>832</t>
  </si>
  <si>
    <t>833</t>
  </si>
  <si>
    <t>834</t>
  </si>
  <si>
    <t>835</t>
  </si>
  <si>
    <t>836</t>
  </si>
  <si>
    <t>837</t>
  </si>
  <si>
    <t>838</t>
  </si>
  <si>
    <t>851</t>
  </si>
  <si>
    <t>852</t>
  </si>
  <si>
    <t>853</t>
  </si>
  <si>
    <t>854</t>
  </si>
  <si>
    <t>855</t>
  </si>
  <si>
    <t>856</t>
  </si>
  <si>
    <t>857</t>
  </si>
  <si>
    <t>858</t>
  </si>
  <si>
    <t>901</t>
  </si>
  <si>
    <t>902</t>
  </si>
  <si>
    <t>905</t>
  </si>
  <si>
    <t>906</t>
  </si>
  <si>
    <t>907</t>
  </si>
  <si>
    <t>908</t>
  </si>
  <si>
    <t>909</t>
  </si>
  <si>
    <t>910</t>
  </si>
  <si>
    <t>911</t>
  </si>
  <si>
    <t>912</t>
  </si>
  <si>
    <t>915</t>
  </si>
  <si>
    <t>916</t>
  </si>
  <si>
    <t>919</t>
  </si>
  <si>
    <t>920</t>
  </si>
  <si>
    <t>921</t>
  </si>
  <si>
    <t>922</t>
  </si>
  <si>
    <t>923</t>
  </si>
  <si>
    <t>924</t>
  </si>
  <si>
    <t>985</t>
  </si>
  <si>
    <t>986</t>
  </si>
  <si>
    <t>987</t>
  </si>
  <si>
    <t>988</t>
  </si>
  <si>
    <t>995</t>
  </si>
  <si>
    <t>996</t>
  </si>
  <si>
    <t>ΚΩΔΙΚΟΣ</t>
  </si>
  <si>
    <t>ΠΛΗΘΟΣ</t>
  </si>
  <si>
    <t>ΠΟΣΟ</t>
  </si>
  <si>
    <t>ΜΕΣΟΣ ΟΡΟΣ</t>
  </si>
  <si>
    <t xml:space="preserve">  1 - 5.000</t>
  </si>
  <si>
    <t xml:space="preserve">  16.000   -  26.000</t>
  </si>
  <si>
    <t xml:space="preserve">  26.000   -  40.000</t>
  </si>
  <si>
    <t xml:space="preserve">  5.000   -  12.000</t>
  </si>
  <si>
    <t>ΔΗΛΩΘΕΝ ΕΙΣΟΔΗΜΑ(%)</t>
  </si>
  <si>
    <t>Α) ΣΥΝΟΛΙΚΟ</t>
  </si>
  <si>
    <t>Β) ΤΟΥ ΥΠΟΧΡΕΟΥ</t>
  </si>
  <si>
    <t>Γ) ΤΗΣ ΣΥΖΥΓΟΥ</t>
  </si>
  <si>
    <t>ΕΠΙ ΤΟΙΣ % ΤΟΥ ΣΥΝΟΛΟΥ</t>
  </si>
  <si>
    <t>Περιφέρεια</t>
  </si>
  <si>
    <t>ΣΥΝΟΛΟ …</t>
  </si>
  <si>
    <t>ΑΠΟ ΓΕΩΡΓΙΚΕΣ ΕΠΙΧΕΙΡΗΣΕΙΣ</t>
  </si>
  <si>
    <t>ΑΠΟ ΕΛΕΥΘΕΡΙΑ  ΕΠΑΓΓΕΛΜΑΤΑ</t>
  </si>
  <si>
    <t>ΑΠΟ ΚΙΝΗΤΕΣ ΑΞΙΕΣ</t>
  </si>
  <si>
    <t>ΑΠΟ ΜΙΣΘΩΤΕΣ ΥΠΗΡΕΣΙΕΣ</t>
  </si>
  <si>
    <t>ΑΠΟ ΟΙΚΟΔΟΜΕΣ ΚΑΙ ΓΑΙΕΣ</t>
  </si>
  <si>
    <t>ΕΤΟΣ</t>
  </si>
  <si>
    <t>ΑΠΟ ΑΛΛΟΔΑΠΗ</t>
  </si>
  <si>
    <t>ΠΗΓΕΣ ΕΙΣΟΔΗΜΑΤΟΣ</t>
  </si>
  <si>
    <t>ΑΘΗΝΑ</t>
  </si>
  <si>
    <t>ΑΙΤΩΛΟΑΚΑΡΝΑΝΙΑΣ</t>
  </si>
  <si>
    <t>ΑΝΑΤΟΛΙΚΗ ΑΤΤΙΚΗ</t>
  </si>
  <si>
    <t>ΑΡΓΟΛΙΔΟΣ</t>
  </si>
  <si>
    <t>ΑΡΚΑΔΙΑΣ</t>
  </si>
  <si>
    <t>ΑΡΤΑΣ</t>
  </si>
  <si>
    <t>ΑΧΑΙΑΣ</t>
  </si>
  <si>
    <t>ΒΟΙΩΤΙΑΣ</t>
  </si>
  <si>
    <t>ΓΡΕΒΕΝΩΝ</t>
  </si>
  <si>
    <t>ΔΡΑΜΑΣ</t>
  </si>
  <si>
    <t>ΔΥΤΙΚΗ ΑΤΤΙΚΗ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</si>
  <si>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</si>
  <si>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</si>
  <si>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</si>
  <si>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</si>
  <si>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</si>
  <si>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</si>
  <si>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</si>
  <si>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</si>
  <si>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</si>
  <si>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ΘΕΣΣΑΛΟΝΙΚΗ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</si>
  <si>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</si>
  <si>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</si>
  <si>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</si>
  <si>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</si>
  <si>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</si>
  <si>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</si>
  <si>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</si>
  <si>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</si>
  <si>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</si>
  <si>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</si>
  <si>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</si>
  <si>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</si>
  <si>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</si>
  <si>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</si>
  <si>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</si>
  <si>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</si>
  <si>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</si>
  <si>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</si>
  <si>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ΠΕΙΡΑΙΑΣ</t>
  </si>
  <si>
    <t>ΠΕΛΛΗΣ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</si>
  <si>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</si>
  <si>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</si>
  <si>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</si>
  <si>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</si>
  <si>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</si>
  <si>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</si>
  <si>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</si>
  <si>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</si>
  <si>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</si>
  <si>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</si>
  <si>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</si>
  <si>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</si>
  <si>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</si>
  <si>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ΝΟΜΟΣ</t>
  </si>
  <si>
    <t>ΣΥΝΟΛΟ ΟΜΑΔΩΝ ΕΠΑΓΓΕΛΜΑΤΩΝ</t>
  </si>
  <si>
    <t>ΔΙΑΝΟΜΑΡΧΙΑΚΗ ΠΕΡΙΦΕΡΕΙΑ</t>
  </si>
  <si>
    <t>Α) ΤΟΥ ΥΠΟΧΡΕΟΥ</t>
  </si>
  <si>
    <t>Β) ΤΗΣ ΣΥΖΥΓΟΥ</t>
  </si>
  <si>
    <t>ΣΥΝΟΛΙΚΟ</t>
  </si>
  <si>
    <t>ΚΛΙΜΑΚΙΑ ΦΟΡΟΛΟΓΟΥΜΕΝΟΥ ΕΙΣΟΔΗΜΑΤΟΣ</t>
  </si>
  <si>
    <t/>
  </si>
  <si>
    <t>ΑΡΙΘΜΟΣ ΦΟΡΟΛΟΓΟΥΜΕΝΩΝ (φορολογικών δηλώσεων)</t>
  </si>
  <si>
    <t xml:space="preserve">  </t>
  </si>
  <si>
    <t>ΚΛΙΜΑΚΙΑ ΕΙΣΟΔΗΜΑΤΟΣ ΑΠΟ ΟΙΚΟΔΟΜΕΣ ΚΑΙ ΓΑΙΕΣ</t>
  </si>
  <si>
    <t>ΚΛΙΜΑΚΙΑ ΕΙΣΟΔΗΜΑΤΟΣ ΑΠOΕΜΠΟΡΙΚΕΣ- ΒΙΟΜΗΧΑΝΙΚΕΣ  ΚΑΙ ΓΕΩΡΓΙΚΕΣ ΕΠΙΧΕΙΡΗΣΕΙΣ</t>
  </si>
  <si>
    <t xml:space="preserve">ΚΛΙΜΑΚΙΑ ΕΙΣΟΔΗΜΑΤΟΣ ΑΠΟ ΜΙΣΘΩΤΕΣ ΥΠΗΡΕΣΙΕΣ </t>
  </si>
  <si>
    <t>ΚΛΙΜΑΚΙΑ ΕΙΣΟΔΗΜΑΤΟΣ ΑΠΟ ΑΛΛΟΔΑΠΗ</t>
  </si>
  <si>
    <t>01. ΚΑΤΩ ΑΠΟ 1.000</t>
  </si>
  <si>
    <t>02. ΚΑΤΩ ΑΠΟ 2.000</t>
  </si>
  <si>
    <t>03. ΚΑΤΩ ΑΠΟ 3.000</t>
  </si>
  <si>
    <t>04. ΚΑΤΩ ΑΠΟ 4.000</t>
  </si>
  <si>
    <t>05. ΚΑΤΩ ΑΠΟ 5.000</t>
  </si>
  <si>
    <t>06. ΚΑΤΩ ΑΠΟ 6.000</t>
  </si>
  <si>
    <t>07. ΚΑΤΩ ΑΠΟ 7.000</t>
  </si>
  <si>
    <t>08. ΚΑΤΩ ΑΠΟ 8.000</t>
  </si>
  <si>
    <t>09. ΚΑΤΩ ΑΠΟ 9.000</t>
  </si>
  <si>
    <t>10. ΚΑΤΩ ΑΠΟ 10.000</t>
  </si>
  <si>
    <t>11. ΚΑΤΩ ΑΠΟ 11.000</t>
  </si>
  <si>
    <t>12. ΚΑΤΩ ΑΠΟ 12.000</t>
  </si>
  <si>
    <t>13. ΚΑΤΩ ΑΠΟ 13.000</t>
  </si>
  <si>
    <t>14. ΚΑΤΩ ΑΠΟ 14.000</t>
  </si>
  <si>
    <t>15. ΚΑΤΩ ΑΠΟ 15.000</t>
  </si>
  <si>
    <t>16. ΚΑΤΩ ΑΠΟ 16.000</t>
  </si>
  <si>
    <t>17. ΚΑΤΩ ΑΠΟ 17.000</t>
  </si>
  <si>
    <t>18. ΚΑΤΩ ΑΠΟ 18.000</t>
  </si>
  <si>
    <t>19. ΚΑΤΩ ΑΠΟ 19.000</t>
  </si>
  <si>
    <t>20. ΚΑΤΩ ΑΠΟ 20.000</t>
  </si>
  <si>
    <t>21. ΚΑΤΩ ΑΠΟ 22.000</t>
  </si>
  <si>
    <t>22. ΚΑΤΩ ΑΠΟ 24.000</t>
  </si>
  <si>
    <t>23. ΚΑΤΩ ΑΠΟ 26.000</t>
  </si>
  <si>
    <t>24. ΚΑΤΩ ΑΠΟ 28.000</t>
  </si>
  <si>
    <t>25. ΚΑΤΩ ΑΠΟ 30.000</t>
  </si>
  <si>
    <t>26. ΚΑΤΩ ΑΠΟ 33.000</t>
  </si>
  <si>
    <t>27. ΚΑΤΩ ΑΠΟ 36.000</t>
  </si>
  <si>
    <t>28. ΚΑΤΩ ΑΠΟ 39.000</t>
  </si>
  <si>
    <t>29. ΚΑΤΩ ΑΠΟ 42.000</t>
  </si>
  <si>
    <t>30. ΚΑΤΩ ΑΠΟ 45.000</t>
  </si>
  <si>
    <t>31. ΚΑΤΩ ΑΠΟ 50.000</t>
  </si>
  <si>
    <t>32. ΚΑΤΩ ΑΠΟ 55.000</t>
  </si>
  <si>
    <t>33. ΚΑΤΩ ΑΠΟ 60.000</t>
  </si>
  <si>
    <t>34. ΚΑΤΩ ΑΠΟ 65.000</t>
  </si>
  <si>
    <t>35. ΚΑΤΩ ΑΠΟ 70.000</t>
  </si>
  <si>
    <t>36. ΚΑΤΩ ΑΠΟ 75.000</t>
  </si>
  <si>
    <t>37. ΚΑΤΩ ΑΠΟ 80.000</t>
  </si>
  <si>
    <t>38. ΚΑΤΩ ΑΠΟ 85.000</t>
  </si>
  <si>
    <t>39. ΚΑΤΩ ΑΠΟ 90.000</t>
  </si>
  <si>
    <t>40. ΚΑΤΩ ΑΠΟ 95.000</t>
  </si>
  <si>
    <t>41. ΚΑΤΩ ΑΠΟ 100.000</t>
  </si>
  <si>
    <t>42. ΚΑΤΩ ΑΠΟ 110.000</t>
  </si>
  <si>
    <t>43. ΚΑΤΩ ΑΠΟ 120.000</t>
  </si>
  <si>
    <t>44. ΚΑΤΩ ΑΠΟ 130.000</t>
  </si>
  <si>
    <t>45. ΚΑΤΩ ΑΠΟ 140.000</t>
  </si>
  <si>
    <t>46. ΚΑΤΩ ΑΠΟ 150.000</t>
  </si>
  <si>
    <t>47. ΚΑΤΩ ΑΠΟ 160.000</t>
  </si>
  <si>
    <t>48. ΚΑΤΩ ΑΠΟ 170.000</t>
  </si>
  <si>
    <t>49. ΚΑΤΩ ΑΠΟ 180.000</t>
  </si>
  <si>
    <t>50. ΚΑΤΩ ΑΠΟ 200.000</t>
  </si>
  <si>
    <t>51. ΚΑΤΩ ΑΠΟ 220.000</t>
  </si>
  <si>
    <t>52. ΚΑΤΩ ΑΠΟ 250.000</t>
  </si>
  <si>
    <t>53. ΚΑΤΩ ΑΠΟ 280.000</t>
  </si>
  <si>
    <t>54. ΚΑΤΩ ΑΠΟ 310.000</t>
  </si>
  <si>
    <t>55. ΚΑΤΩ ΑΠΟ 340.000</t>
  </si>
  <si>
    <t>56. ΚΑΤΩ ΑΠΟ 370.000</t>
  </si>
  <si>
    <t>57. ΚΑΤΩ ΑΠΟ 400.000</t>
  </si>
  <si>
    <t>58. ΚΑΤΩ ΑΠΟ 450.000</t>
  </si>
  <si>
    <t>59. ΚΑΤΩ ΑΠΟ 500.000</t>
  </si>
  <si>
    <t>60. ΚΑΤΩ ΑΠΟ 550.000</t>
  </si>
  <si>
    <t>61. ΚΑΤΩ ΑΠΟ 600.000</t>
  </si>
  <si>
    <t>62. ΚΑΤΩ ΑΠΟ 650.000</t>
  </si>
  <si>
    <t>63. ΚΑΤΩ ΑΠΟ 700.000</t>
  </si>
  <si>
    <t>64. ΚΑΤΩ ΑΠΟ 800.000</t>
  </si>
  <si>
    <t>65. ΚΑΤΩ ΑΠΟ 900.000</t>
  </si>
  <si>
    <t>66. ΑΝΩ   ΑΠΟ 900.000</t>
  </si>
  <si>
    <t>264</t>
  </si>
  <si>
    <t>266</t>
  </si>
  <si>
    <t>399</t>
  </si>
  <si>
    <t>400</t>
  </si>
  <si>
    <t>960</t>
  </si>
  <si>
    <t>ΑΡΙΘΜΟΣ ΦΟΡΟΛΟΓΟΥΜΕΝΩΝ, ΔΗΛΩΘΕΝ ΟΙΚΟΓΕΝΕΙΑΚΟ ΕΙΣΟΔΗΜΑ, ΑΠΑΛΛΑΓΕΣ ΚΑΙ ΑΦΟΡΟΛΟΓΗΤΑ ΠΟΣΑ,</t>
  </si>
  <si>
    <t>ΦΟΡΟΛΟΓΟΥΜΕΝΟ ΕΙΣΟΔΗΜΑ ΚΑΙ ΦΟΡΟΣ ΚΑΤΑ ΚΛΙΜΑΚΙΑ ΟΙΚΟΓΕΝΕΙΑΚΟΥ ΕΙΣΟΔΗΜΑΤΟΣ.  ΕΠΙ ΠΛΕΟΝ ΑΘΡΟΙΣΤΙΚΕΣ ΣΕΙΡΕΣ ΚΑΙ ΠΟΣΟΣΤΑ.</t>
  </si>
  <si>
    <t>Ά ΣΥΝΟΛΟ ΕΛΛΑΔΑΣ</t>
  </si>
  <si>
    <t>Β' ΠΕΡΙΦΕΡΕΙΑ ΑΤΤΙΚΗΣ</t>
  </si>
  <si>
    <t>Γ΄ΛΟΙΠΗ ΧΩΡΑ</t>
  </si>
  <si>
    <t>1.ΑΡΙΘΜΟΣ ΦΟΡΟΛΟΓΟΥΜΕΝΩΝ</t>
  </si>
  <si>
    <t>2.ΕΙΣΟΔΗΜΑ ΑΠΟ..........</t>
  </si>
  <si>
    <t xml:space="preserve">   ΟΙΚΟΔΟΜΕΣ</t>
  </si>
  <si>
    <t xml:space="preserve">   ΚΙΝΗΤΕΣ ΑΞΙΕΣ</t>
  </si>
  <si>
    <t xml:space="preserve">   ΕΜΠΟΡΙΚΕΣ-ΒΙΟΜΗΧΑΝΙΚΕΣ  ΕΠΙΧΕΙΡΗΣΕΙΣ</t>
  </si>
  <si>
    <t xml:space="preserve">   ΓΕΩΡΓΙΚΕΣ ΕΠΙΧΕΙΡΗΣΕΙΣ</t>
  </si>
  <si>
    <t xml:space="preserve">   ΜΙΣΘΩΤΕΣ ΥΠΗΡΕΣΙΕΣ</t>
  </si>
  <si>
    <t xml:space="preserve">   ΕΛΕΥΘΕΡΙΑ  ΕΠΑΓΓΕΛΜΑΤΑ</t>
  </si>
  <si>
    <t xml:space="preserve">   ΕΙΣΟΔΗΜΑ  ΣΤΗΝ  ΑΛΛΟΔΑΠΗ</t>
  </si>
  <si>
    <t>3.ΑΥΤ/ΛΩΣ ΦΟΡΟΛΟΓΗΘΕΝΤΑ...............</t>
  </si>
  <si>
    <t xml:space="preserve">    ΚΕΡΔΗ ΕΤΑΙΡΕΙΩΝ  § 10 Ν.2238/94</t>
  </si>
  <si>
    <t xml:space="preserve">    ΛΟΙΠΑ ΑΥΤΟΤΕΛΩΣ ΦΟΡΟΛΟΓΗΘΕΝΤΑ ΠΟΣΑ</t>
  </si>
  <si>
    <t>4.ΤΕΚΜΗΡΙΟ ΔΑΠΑΝΩΝ ΔΙΑΒΙΩΣΗΣ</t>
  </si>
  <si>
    <t>5.Τ Ε Κ Μ Η Ρ Ι Ο   Β ΠΗΓΗΣ</t>
  </si>
  <si>
    <t>6.Τ Ε Κ Μ Η Ρ Ι Ο  Ε ΠΗΓΗΣ</t>
  </si>
  <si>
    <t>7.ΑΡΝΗΤΙΚΑ ΣΤΟΙΧΕΙΑ ΑΠΟ ΖΗΜΙΕΣ</t>
  </si>
  <si>
    <t>8. ΑΠΑΛΛΑΣΣΟΜΕΝΑ ΠΟΣΑ</t>
  </si>
  <si>
    <t>9.ΑΦΟΡΟΛΟΓΗΤΑ ΠΟΣΑ ΑΠΟ.........</t>
  </si>
  <si>
    <t xml:space="preserve">   ΠΕΡΙΠΤΩΣΕΙΣ ΠΑΡ.9 ΑΡΘΡΟΥ 73 Ν.3842/2010</t>
  </si>
  <si>
    <t>10. ΦΟΡΟΛΟΓΟΥΜΕΝΟ ΕΙΣΟΔΗΜΑ</t>
  </si>
  <si>
    <t>11.  ΦΟΡΟΣ ΚΛΙΜΑΚΑΣ  ΕΙΣΟΔΗΜΑΤΟΣ</t>
  </si>
  <si>
    <t>12.  ΜΕΙΩΣΕΙΣ  ΦΟΡΟΥ</t>
  </si>
  <si>
    <t xml:space="preserve">   ΝΟΣΗΛΙΑ</t>
  </si>
  <si>
    <t xml:space="preserve">   ΔΙΑΤΡΟΦΗ ΣΥΖΥΓΟΥ</t>
  </si>
  <si>
    <t xml:space="preserve">   ΔΩΡΕΩΝ ΚΑΙ ΧΟΡΗΓΙΩΝ</t>
  </si>
  <si>
    <t xml:space="preserve">   ΑΠΟΣΒΕΣΗ ΔΗΜΟΣΙΟΥ ΧΡΕΟΥΣ</t>
  </si>
  <si>
    <t xml:space="preserve">   ΜΙΣΘΩΜΑ ΑΤΟΜΙΚΗΣ ΕΠ. ΤΡΙΤΟΓΕΝΟΥΣ ΤΟΜΕΑ</t>
  </si>
  <si>
    <t>13. ΥΠΟΛΟΙΠΟ ΦΟΡΟΥ</t>
  </si>
  <si>
    <t>14. ΣΥΜΠΛΗΡΩΜΑΤΙΚΟΣ ΦΟΡΟΣ</t>
  </si>
  <si>
    <t>15.ΕΠΙΒΑΡΥΝΣΗ ΦΟΡΟΥ ΛΟΓΩ ΑΠΟΔΕΙΞΕΩΝ</t>
  </si>
  <si>
    <t>17. ΣΥΝΟΛΙΚΟΣ ΦΟΡΟΣ</t>
  </si>
  <si>
    <t>19. ΠΡΟΚΑΤΑΒΟΛΗ  ΕΠΟΜΕΝΟΥ  ΧΡΟΝΟΥ</t>
  </si>
  <si>
    <t>20.ΕΙΣΦΟΡΑ ΥΠΕΡ ΕΛΓΑ</t>
  </si>
  <si>
    <t>21. ΧΑΡΤΟΣΗΜΟ</t>
  </si>
  <si>
    <t>22. ΕΙΣΦΟΡΑ ΟΓΑ ΧΑΡΤΟΣΗΜΟΥ</t>
  </si>
  <si>
    <t>23. ΦΟΡΟΣ ΕΚΠΡΟΘΕΣΜΟΣ</t>
  </si>
  <si>
    <t>24. ΠΑΡΑΚΡΑΤΗΘΕΝΤΕΣ ΦΟΡΟΙ</t>
  </si>
  <si>
    <t>25. ΠΡΟΚΑΤΑΒΟΛΗ  ΠΡΟΗΓΟΥΜΕΝΟΥ ΧΡΟΝΟΥ</t>
  </si>
  <si>
    <t>26. ΕΙΔ. ΕΙΣΦ. ΑΛΛΗΛΕΓΓΥΗΣ</t>
  </si>
  <si>
    <t>27. ΤΕΛΟΣ ΕΠΙΤΗΔΕΥΜΑΤΟΣ</t>
  </si>
  <si>
    <t xml:space="preserve">   ΠΟΛΙΤΙΣΤΙΚΕΣ ΧΟΡΗΓΙΕΣ</t>
  </si>
  <si>
    <t>ΑΡΙΘΜΟΣ ΦΟΡΟΛΟΓΟΥΜΕΝΩΝ, ΔΗΛΩΘΕΝ ΕΙΣΟΔΗΜΑ ΚΑΤΑ
ΠΗΓΗ ΠΡΟΕΛΕΥΣΗΣ, ΑΠΑΛΛΑΓΕΣ, ΕΚΠΤΩΣΕΙΣ,
ΦΟΡΟΛΟΓΗΤΕΟ ΕΙΣΟΔΗΜΑ,ΦΟΡΟΣ (ΣΥΝΟΛΟ ΕΛΛΑΔΑΣ,
ΠΕΡΙΦΕΡΕΙΑΚΕΣ ΔΙΟΙΚΗΣΕΙΣ)</t>
  </si>
  <si>
    <t>ΕΠΙ ΤΟΙΣ %
ΤΟΥ ΣΥΝΟΛΟΥ</t>
  </si>
  <si>
    <t>ΚΛΙΜΑΚΙΑ 
ΟΙΚΟΓΕΝΕΙΑΚΟΥ
ΕΙΣΟΔΗΜΑΤΟΣ</t>
  </si>
  <si>
    <t>ΚΛΙΜΑΚΙΑ 
ΟΙΚΟΓΕΝΕΙΑΚΟΥ
 ΕΙΣΟΔΗΜΑΤΟΣ</t>
  </si>
  <si>
    <t>ΚΛΙΜΑΚΙΑ
ΟΙΚΟΓΕΝΕΙΑΚΟΥ
ΕΙΣΟΔΗΜΑΤΟΣ</t>
  </si>
  <si>
    <t xml:space="preserve">            =       0</t>
  </si>
  <si>
    <t xml:space="preserve">ΜΕΧΡΙ  1.000      </t>
  </si>
  <si>
    <t xml:space="preserve">  &gt;&gt;   2.000</t>
  </si>
  <si>
    <t xml:space="preserve">  &gt;&gt;   3.000</t>
  </si>
  <si>
    <t xml:space="preserve">  &gt;&gt;   4.000</t>
  </si>
  <si>
    <t xml:space="preserve">  &gt;&gt;   5.000</t>
  </si>
  <si>
    <t xml:space="preserve">  &gt;&gt;   6.000</t>
  </si>
  <si>
    <t xml:space="preserve">  &gt;&gt;   7.000</t>
  </si>
  <si>
    <t xml:space="preserve">  &gt;&gt;   8.000</t>
  </si>
  <si>
    <t xml:space="preserve">  &gt;&gt;   9.000</t>
  </si>
  <si>
    <t xml:space="preserve">  &gt;&gt;   10.000</t>
  </si>
  <si>
    <t xml:space="preserve">  &gt;&gt;   11.000</t>
  </si>
  <si>
    <t xml:space="preserve">  &gt;&gt;   12.000</t>
  </si>
  <si>
    <t xml:space="preserve">  &gt;&gt;   13.000</t>
  </si>
  <si>
    <t xml:space="preserve">  &gt;&gt;   14.000</t>
  </si>
  <si>
    <t xml:space="preserve">  &gt;&gt;   15.000</t>
  </si>
  <si>
    <t xml:space="preserve">  &gt;&gt;   16.000</t>
  </si>
  <si>
    <t xml:space="preserve">  &gt;&gt;   17.000</t>
  </si>
  <si>
    <t xml:space="preserve">  &gt;&gt;   18.000</t>
  </si>
  <si>
    <t xml:space="preserve">  &gt;&gt;   19.000</t>
  </si>
  <si>
    <t xml:space="preserve">  &gt;&gt;   20.000</t>
  </si>
  <si>
    <t xml:space="preserve">  &gt;&gt;   22.000</t>
  </si>
  <si>
    <t xml:space="preserve">  &gt;&gt;   24.000</t>
  </si>
  <si>
    <t xml:space="preserve">  &gt;&gt;   26.000</t>
  </si>
  <si>
    <t xml:space="preserve">  &gt;&gt;   28.000</t>
  </si>
  <si>
    <t xml:space="preserve">  &gt;&gt;   30.000</t>
  </si>
  <si>
    <t xml:space="preserve">  &gt;&gt;   33.000</t>
  </si>
  <si>
    <t xml:space="preserve">  &gt;&gt;   36.000</t>
  </si>
  <si>
    <t xml:space="preserve">  &gt;&gt;   39.000</t>
  </si>
  <si>
    <t xml:space="preserve">  &gt;&gt;   42.000</t>
  </si>
  <si>
    <t xml:space="preserve">  &gt;&gt;   45.000</t>
  </si>
  <si>
    <t xml:space="preserve">  &gt;&gt;   50.000</t>
  </si>
  <si>
    <t xml:space="preserve">  &gt;&gt;   55.000</t>
  </si>
  <si>
    <t xml:space="preserve">  &gt;&gt;   60.000</t>
  </si>
  <si>
    <t xml:space="preserve">  &gt;&gt;   65.000</t>
  </si>
  <si>
    <t xml:space="preserve">  &gt;&gt;   70.000</t>
  </si>
  <si>
    <t xml:space="preserve">  &gt;&gt;   75.000</t>
  </si>
  <si>
    <t xml:space="preserve">  &gt;&gt;   80.000</t>
  </si>
  <si>
    <t xml:space="preserve">  &gt;&gt;   85.000</t>
  </si>
  <si>
    <t xml:space="preserve">  &gt;&gt;   90.000</t>
  </si>
  <si>
    <t xml:space="preserve">  &gt;&gt;   95.000</t>
  </si>
  <si>
    <t xml:space="preserve">  &gt;&gt;   100.000</t>
  </si>
  <si>
    <t xml:space="preserve">  &gt;&gt;   110.000</t>
  </si>
  <si>
    <t xml:space="preserve">  &gt;&gt;   120.000</t>
  </si>
  <si>
    <t xml:space="preserve">  &gt;&gt;   130.000</t>
  </si>
  <si>
    <t xml:space="preserve">  &gt;&gt;   140.000</t>
  </si>
  <si>
    <t xml:space="preserve">  &gt;&gt;   150.000</t>
  </si>
  <si>
    <t xml:space="preserve">  &gt;&gt;   160.000</t>
  </si>
  <si>
    <t xml:space="preserve">  &gt;&gt;   170.000</t>
  </si>
  <si>
    <t xml:space="preserve">  &gt;&gt;   180.000</t>
  </si>
  <si>
    <t xml:space="preserve">  &gt;&gt;   200.000</t>
  </si>
  <si>
    <t xml:space="preserve">  &gt;&gt;   220.000</t>
  </si>
  <si>
    <t xml:space="preserve">  &gt;&gt;   250.000</t>
  </si>
  <si>
    <t xml:space="preserve">  &gt;&gt;   280.000</t>
  </si>
  <si>
    <t xml:space="preserve">  &gt;&gt;   310.000</t>
  </si>
  <si>
    <t xml:space="preserve">  &gt;&gt;   340.000</t>
  </si>
  <si>
    <t xml:space="preserve">  &gt;&gt;   370.000</t>
  </si>
  <si>
    <t xml:space="preserve">  &gt;&gt;   400.000</t>
  </si>
  <si>
    <t xml:space="preserve">  &gt;&gt;   450.000</t>
  </si>
  <si>
    <t xml:space="preserve">  &gt;&gt;   500.000</t>
  </si>
  <si>
    <t xml:space="preserve">  &gt;&gt;   550.000</t>
  </si>
  <si>
    <t xml:space="preserve">  &gt;&gt;   600.000</t>
  </si>
  <si>
    <t xml:space="preserve">  &gt;&gt;   650.000</t>
  </si>
  <si>
    <t xml:space="preserve">  &gt;&gt;   700.000</t>
  </si>
  <si>
    <t xml:space="preserve">  &gt;&gt;   800.000</t>
  </si>
  <si>
    <t xml:space="preserve">  &gt;&gt;   900.000</t>
  </si>
  <si>
    <t>02.   &gt;&gt;   2.000</t>
  </si>
  <si>
    <t>03.   &gt;&gt;   3.000</t>
  </si>
  <si>
    <t>04.   &gt;&gt;   4.000</t>
  </si>
  <si>
    <t>05.   &gt;&gt;   5.000</t>
  </si>
  <si>
    <t>06.   &gt;&gt;   6.000</t>
  </si>
  <si>
    <t>07.   &gt;&gt;   7.000</t>
  </si>
  <si>
    <t>08.   &gt;&gt;   8.000</t>
  </si>
  <si>
    <t>09.   &gt;&gt;   9.000</t>
  </si>
  <si>
    <t>10.   &gt;&gt;   10.000</t>
  </si>
  <si>
    <t>11.   &gt;&gt;   11.000</t>
  </si>
  <si>
    <t>12.   &gt;&gt;   12.000</t>
  </si>
  <si>
    <t>13.   &gt;&gt;   13.000</t>
  </si>
  <si>
    <t>14.   &gt;&gt;   14.000</t>
  </si>
  <si>
    <t>15.   &gt;&gt;   15.000</t>
  </si>
  <si>
    <t>16.   &gt;&gt;   16.000</t>
  </si>
  <si>
    <t>17.   &gt;&gt;   17.000</t>
  </si>
  <si>
    <t>18.   &gt;&gt;   18.000</t>
  </si>
  <si>
    <t>19.   &gt;&gt;   19.000</t>
  </si>
  <si>
    <t>20.   &gt;&gt;   20.000</t>
  </si>
  <si>
    <t>21.   &gt;&gt;   22.000</t>
  </si>
  <si>
    <t>22.   &gt;&gt;   24.000</t>
  </si>
  <si>
    <t>23.   &gt;&gt;   26.000</t>
  </si>
  <si>
    <t>24.   &gt;&gt;   28.000</t>
  </si>
  <si>
    <t>25.   &gt;&gt;   30.000</t>
  </si>
  <si>
    <t>26.   &gt;&gt;   33.000</t>
  </si>
  <si>
    <t>27.   &gt;&gt;   36.000</t>
  </si>
  <si>
    <t>28.   &gt;&gt;   39.000</t>
  </si>
  <si>
    <t>29.   &gt;&gt;   42.000</t>
  </si>
  <si>
    <t>30.   &gt;&gt;   45.000</t>
  </si>
  <si>
    <t>31.   &gt;&gt;   50.000</t>
  </si>
  <si>
    <t>32.   &gt;&gt;   55.000</t>
  </si>
  <si>
    <t>33.   &gt;&gt;   60.000</t>
  </si>
  <si>
    <t>34.   &gt;&gt;   65.000</t>
  </si>
  <si>
    <t>35.   &gt;&gt;   70.000</t>
  </si>
  <si>
    <t>36.   &gt;&gt;   75.000</t>
  </si>
  <si>
    <t>37.   &gt;&gt;   80.000</t>
  </si>
  <si>
    <t>38.   &gt;&gt;   85.000</t>
  </si>
  <si>
    <t>39.   &gt;&gt;   90.000</t>
  </si>
  <si>
    <t>40.   &gt;&gt;   95.000</t>
  </si>
  <si>
    <t>41.   &gt;&gt;   100.000</t>
  </si>
  <si>
    <t>42.   &gt;&gt;   110.000</t>
  </si>
  <si>
    <t>43.   &gt;&gt;   120.000</t>
  </si>
  <si>
    <t>44.   &gt;&gt;   130.000</t>
  </si>
  <si>
    <t>45.   &gt;&gt;   140.000</t>
  </si>
  <si>
    <t>46.   &gt;&gt;   150.000</t>
  </si>
  <si>
    <t>47.   &gt;&gt;   160.000</t>
  </si>
  <si>
    <t>48.   &gt;&gt;   170.000</t>
  </si>
  <si>
    <t>49.   &gt;&gt;   180.000</t>
  </si>
  <si>
    <t>50.   &gt;&gt;   200.000</t>
  </si>
  <si>
    <t>51.   &gt;&gt;   220.000</t>
  </si>
  <si>
    <t>52.   &gt;&gt;   250.000</t>
  </si>
  <si>
    <t>53.   &gt;&gt;   280.000</t>
  </si>
  <si>
    <t>54.   &gt;&gt;   310.000</t>
  </si>
  <si>
    <t>55.   &gt;&gt;   340.000</t>
  </si>
  <si>
    <t>56.   &gt;&gt;   370.000</t>
  </si>
  <si>
    <t>57.   &gt;&gt;   400.000</t>
  </si>
  <si>
    <t>58.   &gt;&gt;   450.000</t>
  </si>
  <si>
    <t>59.   &gt;&gt;   500.000</t>
  </si>
  <si>
    <t>60.   &gt;&gt;   550.000</t>
  </si>
  <si>
    <t>61.   &gt;&gt;   600.000</t>
  </si>
  <si>
    <t>62.   &gt;&gt;   650.000</t>
  </si>
  <si>
    <t>63.   &gt;&gt;   700.000</t>
  </si>
  <si>
    <t>64.   &gt;&gt;   800.000</t>
  </si>
  <si>
    <t>65.   &gt;&gt;   900.000</t>
  </si>
  <si>
    <t>01. ΜΕΧΡΙ  1.000</t>
  </si>
  <si>
    <t>66. ΣΥΝΟΛΟ…..</t>
  </si>
  <si>
    <t>00.      = 0</t>
  </si>
  <si>
    <t>ΓΕΩΡΓΟΙ-ΚΤΗΝΟΤΡΟΦΟΙ-
ΑΛΙΕΙΣ-ΕΚΜ. ΔΑΣΩΝ</t>
  </si>
  <si>
    <t xml:space="preserve">    ΠΕΡΙΠΤΩΣΕΙΣ ΠΑΡ.9 ΑΡΘΡΟΥ 73 Ν.3842/2010</t>
  </si>
  <si>
    <t xml:space="preserve">    ΠΟΛΙΤΙΣΤΙΚΕΣ ΧΟΡΗΓΙΕΣ</t>
  </si>
  <si>
    <t>11. ΦΟΡΟΣ ΚΛΙΜΑΚΑΣ  ΕΙΣΟΔΗΜΑΤΟΣ</t>
  </si>
  <si>
    <t>12. ΜΕΙΩΣΕΙΣ  ΦΟΡΟΥ</t>
  </si>
  <si>
    <t xml:space="preserve">    ΝΟΣΗΛΙΑ</t>
  </si>
  <si>
    <t xml:space="preserve">    ΔΙΑΤΡΟΦΗ ΣΥΖΥΓΟΥ</t>
  </si>
  <si>
    <t xml:space="preserve">    ΔΩΡΕΩΝ ΚΑΙ ΧΟΡΗΓΙΩΝ</t>
  </si>
  <si>
    <t xml:space="preserve">    ΑΠΟΣΒΕΣΗ ΔΗΜΟΣΙΟΥ ΧΡΕΟΥΣ</t>
  </si>
  <si>
    <t xml:space="preserve">    ΜΙΣΘΩΜΑ ΑΤΟΜΙΚΗΣ ΕΠ. ΤΡΙΤΟΓΕΝΟΥΣ ΤΟΜΕΑ</t>
  </si>
  <si>
    <t>ΕΜΠΟΡΟΙ-ΒΙΟΜΗΧΑΝΟΙ-
ΒΙΟΤΕΧΝΕΣ-ΕΠΙΤΗΔΕΥΜΑΤΙΕΣ</t>
  </si>
  <si>
    <t>ΠΙΝΑΚΑΣ 3   ΑΡΙΘΜΟΣ ΦΟΡΟΛΟΓΟΥΜΕΝΩΝ, ΔΗΛΩΘΕΝ ΕΙΣΟΔΗΜΑ ΚΑΤΑ  ΠΗΓΗ ΠΡΟΕΛΕΥΣΗΣ, ΑΠΑΛΛΑΓΕΣ, ΕΚΠΤΩΣΕΙΣ, ΦΟΡΟΛΟΓΗΤΕΟ ΕΙΣΟΔΗΜΑ,ΦΟΡΟΣ ( ΚΑΙ ΤΩΝ ΔΥΟ ΣΥΖΥΓΩΝ), 
Κ Α Τ Α  Ο Μ Α Δ Ε Σ  Ε Π Α Γ Γ Ε Λ Μ Α Τ Ω Ν</t>
  </si>
  <si>
    <t>ΑΡΙΘΜΟΣ
ΦΟΡΟΛΟΓΟΥΜΕΝΩΝ</t>
  </si>
  <si>
    <t>ΑΡΙΘΜΟΣ
ΦΟΡΟΛΟΓΙΚΩΝ
ΔΗΛΩΣΕΩΝ</t>
  </si>
  <si>
    <t>ΣΥΝΟΛΙΚΟΣ
ΦΟΡΟΣ</t>
  </si>
  <si>
    <t xml:space="preserve">ΟΜΑΔΕΣ ΕΠΑΓΓΕΛΜΑΤΩΝ  </t>
  </si>
  <si>
    <t>ΑΡΙΘΜΟΣ
Φορολογικών
Δηλώσεων</t>
  </si>
  <si>
    <t xml:space="preserve"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</t>
  </si>
  <si>
    <t xml:space="preserve"> ΚΑΤΑ ΚΛΙΜΑΚΙΑ ΕΙΣΟΔΗΜΑΤΟΣ.    ΕΠΙ 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</si>
  <si>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>ΦΟΡΟΛΟΓΟΥΜΕΝΟΙ
ΜΕ</t>
  </si>
  <si>
    <t>%  ΤΟΥ 
ΦΟΡΟΥ ΚΛΙΜΑΚΑΣ</t>
  </si>
  <si>
    <t>% ΤΟΥ 
ΕΙΣΟΔΗΜΑΤΟΣ</t>
  </si>
  <si>
    <t>ΕΠΙΒΑΡΥΝΣΗ 
ΦΟΡΟΥ ΛΟΓΩ 
ΑΠΟΔΕΙΞΕΩΝ</t>
  </si>
  <si>
    <t>ΚΛΙΜΑΚΙΑ 
ΕΙΣΟΔΗΜΑΤΟΣ 
ΥΠΟΧΡΕΟΥ 
ΚΑΙ ΤΕΚΝΩΝ</t>
  </si>
  <si>
    <t xml:space="preserve">ΑΡΙΘΜΟΣ ΦΟΡΟΛΟΓΟΥΜΕΝΩΝ-ΔΗΛΩΘΕΝ ΕΙΣΟΔΗΜΑ ΥΠΟΧΡΕΟΥ ΚΑΙ ΤΕΚΝΩΝ -  ΦΟΡΟΛΟΓΟΥΜΕΝΟ ΕΙΣΟΔΗΜΑ - ΑΠΑΛΛΑΓΕΣ ΚΑΙ ΑΦΟΡΟΛΟΓΗΤΑ ΠΟΣΑ - ΦΟΡΟΣ ΚΛΙΜΑΚΑΣ - </t>
  </si>
  <si>
    <t xml:space="preserve"> ΜΕΙΩΣΕΙΣ ΦΟΡΟΥ - ΦΟΡΟΣ ΠΟΥ ΑΝΑΛΟΓΕΙ   ΚΑΤΑ ΚΛΙΜΑΚΙΑ ΕΙΣΟΔΗΜΑΤΟΣ.  ΕΠΙ ΠΛΕΟΝ ΕΜΦΑΝΙΖΟΝΤΑΙ ΠΟΣΟΣΤΑ  ΕΠΙ ΤΟΥ ΔΗΛΩΘΕΝΤΟΣ ΕΙΣΟΔΗΜΑΤΟΣ.</t>
  </si>
  <si>
    <t>ΚΛΙΜΑΚΙΑ 
ΕΙΣΟΔΗΜΑΤΟΣ 
ΣΥΖΥΓΟΥ</t>
  </si>
  <si>
    <t xml:space="preserve">ΑΡΙΘΜΟΣ ΦΟΡΟΛΟΓΟΥΜΕΝΩΝ - ΔΗΛΩΘΕΝ ΕΙΣΟΔΗΜΑ  ΤΗΣ ΣΥΖΥΓΟΥ  -  ΦΟΡΟΛΟΓΟΥΜΕΝΟ ΕΙΣΟΔΗΜΑ - ΑΠΑΛΛΑΓΕΣ ΚΑΙ ΑΦΟΡΟΛΟΓΗΤΑ ΠΟΣΑ - ΦΟΡΟΣ ΚΛΙΜΑΚΑΣ - </t>
  </si>
  <si>
    <t>ΜΕΙΩΣΕΙΣ ΦΟΡΟΥ - ΦΟΡΟΣ ΠΟΥ ΑΝΑΛΟΓΕΙ   ΚΑΤΑ ΚΛΙΜΑΚΙΑ ΕΙΣΟΔΗΜΑΤΟΣ.  ΕΠΙ ΠΛΕΟΝ ΕΜΦΑΝΙΖΟΝΤΑΙ ΠΟΣΟΣΤΑ  ΕΠΙ ΤΟΥ ΔΗΛΩΘΕΝΤΟΣ ΕΙΣΟΔΗΜΑΤΟΣ.</t>
  </si>
  <si>
    <t>ΚΛΙΜΑΚΙΑ 
ΟΙΚΟΓΕΝΕΙΑΚΟΥ 
ΕΙΣΟΔΗΜΑΤΟΣ</t>
  </si>
  <si>
    <t xml:space="preserve">ΑΡΙΘΜΟΣ  
ΦΟΡΟΛΟΓΟΥΜΕΝΩΝ 
(φορολογικών  δηλώσεων)
</t>
  </si>
  <si>
    <t>ΑΡΙΘΜΟΣ ΦΟΡΟΛΟΓΟΥΜΕΝΩΝ ΚΑΙ ΔΗΛΩΘΕΝ  ΟΙΚΟΓΕΝΕΙΑΚΟ ΕΙΣΟΔΗΜΑ ΑΠΟ ΚΑΘΕ ΚΑΤΗΓΟΡΙΑ ΠΡΟΕΛΕΥΣΗΣ</t>
  </si>
  <si>
    <t>ΚΑΤΑ ΚΛΙΜΑΚΙΑ ΕΙΣΟΔΗΜΑΤΟΣ</t>
  </si>
  <si>
    <t>ΚΛΙΜΑΚΙΑ
ΕΙΣΟΔΗΜΑΤΟΣ
ΥΠΟΧΡΕΟΥ</t>
  </si>
  <si>
    <t>ΑΡΙΘΜΟΣ ΦΟΡΟΛΟΓΟΥΜΕΝΩΝ ΚΑΙ ΔΗΛΩΘΕΝ ΕΙΣΟΔΗΜΑ ΥΠΟΧΡΕΟΥ ΚΑΙ ΤΕΚΝΩΝ ΑΠΟ ΚΑΘΕ ΚΑΤΗΓΟΡΙΑ ΠΡΟΕΛΕΥΣΗΣ</t>
  </si>
  <si>
    <t>ΚΛΙΜΑΚΙΑ
ΕΙΣΟΔΗΜΑΤΟΣ
ΣΥΖΥΓΟΥ</t>
  </si>
  <si>
    <t>ΑΡΙΘΜΟΣ ΦΟΡΟΛΟΓΟΥΜΕΝΩΝ ΚΑΙ ΔΗΛΩΘΕΝ ΕΙΣΟΔΗΜΑ  ΤΗΣ ΣΥΖΥΓΟΥ  ΑΠΟ ΚΑΘΕ ΚΑΤΗΓΟΡΙΑ ΠΡΟΕΛΕΥΣΗΣ</t>
  </si>
  <si>
    <t>ΚΛΙΜΑΚΙΑ
ΕΙΣΟΔΗΜΑΤΟΣ
ΠΗΓΩΝ</t>
  </si>
  <si>
    <t>ΔΗΛΩΘΕΝ
ΕΙΣΟΔΗΜΑ</t>
  </si>
  <si>
    <t>ΑΡΙΘΜΟΣ ΦΟΡΟΛΟΓΟΥΜΕΝΩΝ
(Φορολογικών δηλώσεων)</t>
  </si>
  <si>
    <t>ΑΠΟ ΒΙΟΜΗΧΑΝΙΚΕΣ ΚΑΙ 
ΕΜΠΟΡΙΚΕΣ ΕΠΙΧΕΙΡΗΣΕΙΣ</t>
  </si>
  <si>
    <t xml:space="preserve"> ΑΡΙΘΜΟΣ  ΦΟΡΟΛΟΓΟΥΜΕΝΩΝ  ΚΑΙ  ΔΗΛΩΘΕΝ  ΕΙΣΟΔΗΜΑ  ΑΠΟ  ΚΑΘΕ  ΚΑΤΗΓΟΡΙΑ</t>
  </si>
  <si>
    <t xml:space="preserve">  ΚΑΤΑ  ΚΛΙΜΑΚΙΑ  ΕΙΣΟΔΗΜΑΤΟΣ  ΤΩΝ  ΕΠΙ  ΜΕΡΟΥΣ  ΚΑΤΗΓΟΡΙΩΝ</t>
  </si>
  <si>
    <t xml:space="preserve"> ΚΑΤΑ  ΚΛΙΜΑΚΙΑ  ΕΙΣΟΔΗΜΑΤΟΣ  ΤΩΝ  ΕΠΙ  ΜΕΡΟΥΣ  ΚΑΤΗΓΟΡΙΩΝ</t>
  </si>
  <si>
    <t>Α. ΤΟΥ ΥΠΟΧΡΕΟΥ</t>
  </si>
  <si>
    <t>ΑΠΟ ΒΙΟΜΗΧΑΝΙΚΕΣ ΚΑΙ
ΕΜΠΟΡΙΚΕΣ ΕΠΙΧΕΙΡΗΣΕΙΣ</t>
  </si>
  <si>
    <t>Β. ΤΗΣ ΣΥΖΥΓΟΥ</t>
  </si>
  <si>
    <t>ΚΛΙΜΑΚΙΑ
ΦΟΡΟΛΟΓΟΥΜΕΝΟΥ
ΕΙΣΟΔΗΜΑΤΟΣ</t>
  </si>
  <si>
    <t xml:space="preserve"> ΑΡΙΘΜΟΣ  ΦΟΡΟΛΟΓΟΥΜΕΝΩΝ,  ΦΟΡΟΛΟΓΟΥΜΕΝΟ  ΕΙΣΟΔΗΜΑ  ΚΑΙ  ΑΝΑΛΟΓΩΝ  ΦΟΡΟΣ  ΚΛΙΜΑΚΑΣ  ΚΑΤΆ</t>
  </si>
  <si>
    <t>ΚΛΙΜΑΚΙΑ  ΦΟΡΟΛΟΓΟΥΜΕΝΟΥ  ΕΙΣΟΔΗΜΑΤΟΣ   Α) ΣΥΝΟΛΙΚΟΥ   Β) ΤΟΥ ΣΥΖΥΓΟΥ   Γ) ΤΗΣ ΣΥΖΥΓΟΥ</t>
  </si>
  <si>
    <t>ΚΑΤΑΝΟΜΗ ΑΡΙΘΜΟΥ ΦΟΡΟΛΟΓΟΥΜΕΝΩΝ, ΦΟΡΟΛΟΓΟΥΜΕΝΟΥ ΕΙΣΟΔΗΜΑΤΟΣ, ΦΟΡΟΥ ΚΛΙΜΑΚΑΣ  ΠΟΥ ΑΝΑΛΟΓΕΙ</t>
  </si>
  <si>
    <t>ΚΑΤΑ ΚΛΙΜΑΚΙΑ ΑΝΑΛΟΓΟΥΝΤΟΣ ΦΟΡΟΥ</t>
  </si>
  <si>
    <t>ΑΘΡΟΙΣΤΙΚΕΣ   ΣΕΙΡΕΣ ΑΠΟ   ΤΑ   ΚΑΤΩΤΕΡΑ   ΣΤΑ  ΑΝΩΤΕΡΑ ΚΛΙΜΑΚΙΑ</t>
  </si>
  <si>
    <t>ΦΟΡΟΛΟΓΟΥΜΕΝΟ
 ΕΙΣΟΔΗΜΑ</t>
  </si>
  <si>
    <t>ΦΟΡΟΣ ΚΛΙΜΑΚΑΣ  ΕΙΣΟΔΗΜΑΤΟΣ</t>
  </si>
  <si>
    <t>ΥΠΟΛΟΙΠΟ ΦΟΡΟΥ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</si>
  <si>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ΦΟΡΟΥ.</t>
  </si>
  <si>
    <t>ΦΟΡΟΛΟΓΟΥΜΕΝΟ
ΕΙΣΟΔΗΜΑ</t>
  </si>
  <si>
    <t>ΦΟΡΟΛΟΓΟΥΜΕΝΟ 
ΕΙΣΟΔΗΜΑ</t>
  </si>
  <si>
    <t>ΦΟΡΟΛΟΓΗΤΕΟ
ΕΙΣΟΔΗΜΑ</t>
  </si>
  <si>
    <t>ΑΠΟ  ΟΙΚΟΔΟΜΕΣ</t>
  </si>
  <si>
    <t>ΑΠΟ ΕΜΠΟΡΙΚΕΣ-ΒΙΟΜΗΧΑΝΙΚΕΣ  ΕΠΙΧΕΙΡΗΣΕΙΣ</t>
  </si>
  <si>
    <t>ΑΠΟ  ΜΙΣΘΩΤΕΣ ΥΠΗΡΕΣΙΕΣ</t>
  </si>
  <si>
    <t>ΑΠΟ ΕΙΣΟΔΗΜΑ  ΣΤΗΝ  ΑΛΛΟΔΑΠΗ</t>
  </si>
  <si>
    <t>ΚΛΙΜΑΚΙΑ 
ΑΤΟΜΙΚΟΥ 
ΦΟΡΟΛΟΓΗΤΕΟΥ
ΕΙΣΟΔΗΜΑΤΟΣ</t>
  </si>
  <si>
    <t>Πίνακας που εμφανίζει κατανομή σε κλιμάκια ατομικού φορολογητέου εισοδήματος του φορολογητέου εισοδήματος  φορολογουμένων  που έχουν εισόδημα από μισθούς ή συντάξεις -εν γένει- , χωρίς να αποκλείεται και εισόδημα άλλης πηγής .</t>
  </si>
  <si>
    <t xml:space="preserve">Πίνακας που εμφανίζει κατανομή σε κλιμάκια ατομικού φορολογητέου εισοδήματος του φορολογητέου εισοδήματος φορολογουμένων  που δεν έχουν εισόδημα από μισθούς ή συντάξεις εν γένει. </t>
  </si>
  <si>
    <t>ΑΠΟ ΟΙΚΟΔΟΜΕΣ</t>
  </si>
  <si>
    <t>ΕΙΣΟΔΗΜΑ  ΣΤΗΝ  ΑΛΛΟΔΑΠΗ</t>
  </si>
  <si>
    <t>Πίνακας που εμφανίζει κατανομή σε κλιμάκια ατομικού φορολογητέου εισοδήματος του φορολογητέου εισοδήματος  φορολογουμένων  αδιακρίτως  του αν υπάρχει μισθωτό ή όχι εισόδημα.</t>
  </si>
  <si>
    <t>ΔΗΛΩΘΕΝ
ΟΙΚΟΓΕΝΕΙΑΚΟ
ΕΙΣΟΔΗΜΑ</t>
  </si>
  <si>
    <t>ΣΥΝΟΛΟ
ΕΙΣΟΔΗΜΑΤΟΣ</t>
  </si>
  <si>
    <t>ΑΠΑΛΛΑΓΕΣ
ΕΚΠΤΩΣΕΙΣ</t>
  </si>
  <si>
    <t>ΑΡΙΘΜΟΣ ΦΟΡΟΛΟΓΟΥΜΕΝΩΝ-ΔΗΛΩΘΕΝ ΟΙΚΟΓΕΝΕΙΑΚΟ ΕΙΣΟΔΗΜΑ ΚΑΤΑ ΠΗΓΗ, ΕΚΠΤΩΣΕΙΣ, ΦΟΡΟΛΟΓΟΥΜΕΝΟ ΕΙΣΟΔΗΜΑ ΚΑΙ ΣΥΝΟΛΙΚΟΣ ΦΟΡΟΣ</t>
  </si>
  <si>
    <t>ΑΡΙΘΜΟΣ 
ΦΟΡΟΛΟΓΟΥΜΕΝΩΝ</t>
  </si>
  <si>
    <t>ΔΗΛΩΘΕΝ 
ΟΙΚΟΓΕΝΕΙΑΚΟ
ΕΙΣΟΔΗΜΑ</t>
  </si>
  <si>
    <t>ΑΡΙΘΜΟΣ ΦΟΡΟΛΟΓΟΥΜΕΝΩΝ
(φορολογικών δηλώσεων) 
ΜΕ ΤΕΚΜΗΡΙΟ</t>
  </si>
  <si>
    <t>ΚΑΤΑ ΔΙΑΝΟΜΑΡΧΙΑΚΗ ΠΕΡΙΦΕΡΕΙΑ</t>
  </si>
  <si>
    <t>ΠΙΝΑΚΑΣ ΔΗΛΩΘΕΝΤΩΝ ΕΙΣΟΔΗΜΑΤΩΝ ΟΛΩΝ ΤΩΝ ΠΗΓΩΝ ΚΑΙ ΤΕΚΜΗΡΙΩΝ ΔΑΠΑΝΩΝ ΔΙΑΒΙΩΣΗΣ ΑΘΡΟΙΣΤΙΚΑ ΣΕ ΕΥΡΩ</t>
  </si>
  <si>
    <t>ΟΜΑΔΑ ΕΠΑΓΓΕΛΜΑΤΟΣ</t>
  </si>
  <si>
    <t>ΑΡΙΘΜΟΣ ΦΟΡΟΛΟΓΟΥΜΕΝΩΝ
(φορολογικών δηλώσεων)
ΜΕ ΤΕΚΜΗΡΙΟ</t>
  </si>
  <si>
    <t xml:space="preserve"> ΚΛΙΜΑΚΙΑ 
ΣΥΝΟΛΙΚΟΥ
ΕΙΣΟΔΗΜΑΤΟΣ</t>
  </si>
  <si>
    <t>ΟΙΚΟΓΕΝΕΙΑΚΟ ΕΙΣΟΔΗΜΑ - ΤΕΛΙΚΗ ΦΟΡΟΛΟΓΙΚΗ ΕΠΙΒΑΡΥΝΣΗ</t>
  </si>
  <si>
    <t>ΕΙΣΟΔΗΜΑ ΥΠΟΧΡΕΟΥ ΚΑΙ ΤΕΚΝΩΝ  - ΤΕΛΙΚΗ ΦΟΡΟΛΟΓΙΚΗ ΕΠΙΒΑΡΥΝΣΗ</t>
  </si>
  <si>
    <t xml:space="preserve"> ΚΛΙΜΑΚΙΑ
ΣΥΝΟΛΙΚΟΥ
ΕΙΣΟΔΗΜΑΤΟΣ</t>
  </si>
  <si>
    <t>ΑΡΙΘΜΟΣ
ΦΟΡΟΛΟΓΟΥΜΕΝΩΝ
(φορολογικών
δηλώσεων)</t>
  </si>
  <si>
    <t>ΕΙΣΟΔΗΜΑ ΤΗΣ ΣΥΖΥΓΟΥ   - ΤΕΛΙΚΗ ΦΟΡΟΛΟΓΙΚΗ ΕΠΙΒΑΡΥΝΣΗ</t>
  </si>
  <si>
    <t>Τελική
Φορολογική
Επιβάρυνση</t>
  </si>
  <si>
    <t>ΑΡΙΘΜΟΣ
ΦΟΡΟΛΟΓΟΥΜΕΝΩΝ
(Φορολογικών
Δηλώσεων)</t>
  </si>
  <si>
    <t>ΚΛΙΜΑΚΙΑ
ΔΗΛΩΘΕΝΤΟΣ
ΕΙΣΟΔΗΜΑΤΟΣ</t>
  </si>
  <si>
    <t>ΔΗΛΩΘΕΝ ΟΙΚΟΓΕΝΕΙΑΚΟ ΕΙΣΟΔΗΜΑ -  ΠΡΑΓΜΑΤΙΚΕΣ ΜΕΙΩΣΕΙΣ ΦΟΡΟΥ</t>
  </si>
  <si>
    <t>ΔΗΛΩΘΕΝ ΕΙΣΟΔΗΜΑ ΥΠΟΧΡΕΟΥ ΚΑΙ ΤΕΚΝΩΝ - ΠΡΑΓΜΑΤΙΚΕΣ ΜΕΙΩΣΕΙΣ ΦΟΡΟΥ</t>
  </si>
  <si>
    <t>ΔΗΛΩΘΕΝ ΕΙΣΟΔΗΜΑ ΤΗΣ ΣΥΖΥΓΟΥ  - ΠΡΑΓΜΑΤΙΚΕΣ ΜΕΙΩΣΕΙΣ ΦΟΡΟΥ</t>
  </si>
  <si>
    <t>ΟΙΚΟΔΟΜΕΣ</t>
  </si>
  <si>
    <t>ΕΜΠΟΡΙΚΕΣ-ΒΙΟΜΗΧΑΝΙΚΕΣ  ΕΠΙΧΕΙΡΗΣΕΙΣ</t>
  </si>
  <si>
    <t>ΓΕΩΡΓΙΚΕΣ ΕΠΙΧΕΙΡΗΣΕΙΣ</t>
  </si>
  <si>
    <t>ΠΗΓΕΣ
ΕΙΣΟΔΗΜΑΤΟΣ</t>
  </si>
  <si>
    <t>ΕΠΙ ΤΟΙΣ %
ΤΟΥ
ΣΥΝΟΛΟΥ</t>
  </si>
  <si>
    <t>ΚΑΤΑΝΟΜΗ ΔΗΛΩΘΕΝΤΟΣ ΟΙΚΟΓΕΝΕΙΑΚΟΥ ΕΙΣΟΔΗΜΑΤΟΣ ΚΑΤΑ ΚΑΤΗΓΟΡΙΑ  ΚΑΙ ΚΛΙΜΑΚΙΑ ΟΙΚΟΓΕΝΕΙΑΚΟΥ ΕΙΣΟΔΗΜΑΤΟΣ</t>
  </si>
  <si>
    <t>ΑΡΙΘΜΟΣ ΦΟΡΟΛΟΓΟΥΜΕΝΩΝ ΚΑΙ ΕΙΣΟΔΗΜΑ ΑΠΟ ΟΙΚΟΔΟΜΕΣ ΚΑΙ ΓΑΙΕΣ</t>
  </si>
  <si>
    <t>ΑΡΙΘΜΟΣ ΦΟΡΟΛΟΓΟΥΜΕΝΩΝ ΚΑΙ ΕΙΣΟΔΗΜΑ ΑΠΟ ΕΜΠΟΡΙΚΕΣ-</t>
  </si>
  <si>
    <t>ΒΙΟΜΗΧΑΝΙΚΕΣ ΚΑΙ ΓΕΩΡΓΙΚΕΣ ΕΠΙΧΕΙΡΗΣΕΙΣ</t>
  </si>
  <si>
    <t>ΑΡΙΘΜΟΣ ΦΟΡΟΛΟΓΟΥΜΕΝΩΝ ΚΑΙ ΕΙΣΟΔΗΜΑ ΑΠΟ ΜΙΣΘΩΤΕΣ ΥΠΗΡΕΣΙΕΣ</t>
  </si>
  <si>
    <t>ΑΠΑΛΛΑΓΕΣ ΚΑΙ ΑΦΟΡΟΛΟΓΗΤΑ ΠΟΣΑ  - ΜΕΙΩΣΕΙΣ ΦΟΡΟΥ   ΚΑΤΑ ΚΛΙΜΑΚΙΑ ΟΙΚΟΓΕΝΕΙΑΚΟΥ ΕΙΣΟΔΗΜΑΤΟΣ</t>
  </si>
  <si>
    <t xml:space="preserve"> ΣΥΝΟΛΙΚΟΣ ΚΑΙ ΜΕΣΟΣ ΚΑΤΑ ΦΟΡΟΛΟΓΟΥΜΕΝΟ ΦΟΡΟΣ ΚΑΙ   ΜΕΣΗ ΦΟΡΟΛΟΓΙΚΗ ΕΠΙΒΑΡΥΝΣΗ ΚΑΤΑ ΚΛΙΜΑΚΙΑ</t>
  </si>
  <si>
    <t>ΟΙΚΟΓΕΝΕΙΑΚΟΥ ΕΙΣΟΔΗΜΑΤΟΣ</t>
  </si>
  <si>
    <t>ΑΡΙΘΜΟΣ ΦΟΡΟΛΟΓΟΥΜΕΝΩΝ ΚΑΙ ΕΙΣΟΔΗΜΑ ΑΠΟ ΑΛΛΟΔΑΠΗ</t>
  </si>
  <si>
    <t xml:space="preserve"> ΣΥΝΟΛΙΚΟ ΠΛΗΘΟΣ ΚΑΙ ΠΟΣΟ ΑΝΑ ΚΩΔΙΚΟ ΔΗΛΩΣΗΣ ΦΟΡ. ΕΙΣΟΔΗΜΑΤΟΣ</t>
  </si>
  <si>
    <t>16.ΦΟΡΟΣ ΝΑΥΤΙΚΟΥ ΕΙΣΟΔΗΜΑΤΟΣ</t>
  </si>
  <si>
    <t>28.ΦΟΡΟΣ ΠΟΛΥΤΕΛΟΥΣ ΔΙΑΒΙΩΣΗΣ</t>
  </si>
  <si>
    <t>16.00  16.ΦΟΡΟΣ ΝΑΥΤΙΚΟΥ ΕΙΣΟΔΗΜΑΤΟΣ</t>
  </si>
  <si>
    <t>ΦΟΡΟΣ ΝΑΥΤΙΚΟΥ ΕΙΣΟΔΗΜΑΤΟΣ</t>
  </si>
  <si>
    <t>019</t>
  </si>
  <si>
    <t>020</t>
  </si>
  <si>
    <t>027</t>
  </si>
  <si>
    <t>028</t>
  </si>
  <si>
    <t>177</t>
  </si>
  <si>
    <t>178</t>
  </si>
  <si>
    <t>204</t>
  </si>
  <si>
    <t>206</t>
  </si>
  <si>
    <t>231</t>
  </si>
  <si>
    <t>232</t>
  </si>
  <si>
    <t>233</t>
  </si>
  <si>
    <t>254</t>
  </si>
  <si>
    <t>307</t>
  </si>
  <si>
    <t>308</t>
  </si>
  <si>
    <t>309</t>
  </si>
  <si>
    <t>310</t>
  </si>
  <si>
    <t>311</t>
  </si>
  <si>
    <t>312</t>
  </si>
  <si>
    <t>333</t>
  </si>
  <si>
    <t>334</t>
  </si>
  <si>
    <t>343</t>
  </si>
  <si>
    <t>344</t>
  </si>
  <si>
    <t>345</t>
  </si>
  <si>
    <t>346</t>
  </si>
  <si>
    <t>347</t>
  </si>
  <si>
    <t>348</t>
  </si>
  <si>
    <t>349</t>
  </si>
  <si>
    <t>350</t>
  </si>
  <si>
    <t>423</t>
  </si>
  <si>
    <t>424</t>
  </si>
  <si>
    <t>611</t>
  </si>
  <si>
    <t>612</t>
  </si>
  <si>
    <t>653</t>
  </si>
  <si>
    <t>654</t>
  </si>
  <si>
    <t>667</t>
  </si>
  <si>
    <t>668</t>
  </si>
  <si>
    <t>709</t>
  </si>
  <si>
    <t>710</t>
  </si>
  <si>
    <t>717</t>
  </si>
  <si>
    <t>718</t>
  </si>
  <si>
    <t>729</t>
  </si>
  <si>
    <t>730</t>
  </si>
  <si>
    <t>733</t>
  </si>
  <si>
    <t>734</t>
  </si>
  <si>
    <t>737</t>
  </si>
  <si>
    <t>738</t>
  </si>
  <si>
    <t>739</t>
  </si>
  <si>
    <t>755</t>
  </si>
  <si>
    <t>756</t>
  </si>
  <si>
    <t>757</t>
  </si>
  <si>
    <t>758</t>
  </si>
  <si>
    <t>779</t>
  </si>
  <si>
    <t>780</t>
  </si>
  <si>
    <t>785</t>
  </si>
  <si>
    <t>786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</si>
  <si>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</si>
  <si>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</si>
  <si>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</si>
  <si>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</si>
  <si>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</si>
  <si>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</si>
  <si>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</si>
  <si>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</si>
  <si>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</si>
  <si>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</si>
  <si>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861</t>
  </si>
  <si>
    <t>862</t>
  </si>
  <si>
    <t>863</t>
  </si>
  <si>
    <t>864</t>
  </si>
  <si>
    <t>913</t>
  </si>
  <si>
    <t>914</t>
  </si>
  <si>
    <t>2014</t>
  </si>
  <si>
    <t>ΠΕΡΙΕΧΟΜΕΝΑ</t>
  </si>
  <si>
    <t>ΠΙΝΑΚΑΣ</t>
  </si>
  <si>
    <t>ΤΕΧΝΙΚΗ ΠΕΡΙΓΡΑΦΗ ΠΙΝΑΚΩΝ</t>
  </si>
  <si>
    <t>ΑΡΙΘΜΟΣ ΦΟΡΟΛΟΓΟΥΜΕΝΩΝ, ΔΗΛΩΘΕΝ ΕΙΣΟΔΗΜΑ ΚΑΤΑ ΠΗΓΗ ΠΡΟΕΛΕΥΣΗΣ, ΑΠΑΛΛΑΓΕΣ, ΕΚΠΤΩΣΕΙΣ, ΦΟΡΟΛΟΓΗΤΕΟ ΕΙΣΟΔΗΜΑ, ΦΟΡΟΣ (ΣΥΝΟΛΟ ΕΛΛΑΔΑΣ, ΠΕΡΙΦΕΡΕΙΑΚΕΣ ΔΙΟΙΚΗΣΕΙΣ)</t>
  </si>
  <si>
    <t>Π.1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</si>
  <si>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ΤΟ ΣΥΝΟΛΟ ΤΗΣ ΧΩΡΑΣ.</t>
  </si>
  <si>
    <t>Π.2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</si>
  <si>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ΠΕΡΙΦΕΡΕΙΑ ΑΤΤΙΚΗΣ.</t>
  </si>
  <si>
    <t>Π.2Α</t>
  </si>
  <si>
    <t>ΑΡΙΘΜΟΣ ΦΟΡΟΛΟΓΟΥΜΕΝΩΝ, ΔΗΛΩΘΕΝ ΟΙΚΟΓΕΝΕΙΑΚΟ ΕΙΣΟΔΗΜΑ, ΑΠΑΛΛΑΓΕΣ ΚΑΙ ΑΦΟΡΟΛΟΓΗΤΑ ΠΟΣΑ, ΦΟΡΟΛΟΓΟΥΜΕΝΟ ΕΙΣΟΔΗΜΑ ΚΑΙ ΦΟΡΟΣ ΚΑΤΑ ΚΛΙΜΑΚΙΑ ΟΙΚΟΓΕΝΕΙΑΚΟΥ ΕΙΣΟΔΗΜΑΤΟΣ. ΕΠΙΠΛΕΟΝ ΑΘΡΟΙΣΤΙΚΕΣ ΣΕΙΡΕΣ ΚΑΙ ΠΟΣΟΣΤΑ ΓΙΑ ΤΗΝ ΥΠΟΛΟΙΠΗ ΧΩΡΑ.</t>
  </si>
  <si>
    <t>Π.2Β</t>
  </si>
  <si>
    <t>ΑΡΙΘΜΟΣ ΦΟΡΟΛΟΓΟΥΜΕΝΩΝ, ΔΗΛΩΘΕΝ ΕΙΣΟΔΗΜΑ ΚΑΤΑ ΠΗΓΗ ΠΡΟΕΛΕΥΣΗΣ, ΑΠΑΛΛΑΓΕΣ, ΕΚΠΤΩΣΕΙΣ, ΦΟΡΟΛΟΓΗΤΕΟ ΕΙΣΟΔΗΜΑ, ΦΟΡΟΣ (ΚΑΙ ΤΩΝ ΔΥΟ ΣΥΖΥΓΩΝ), ΚΑΤΑ ΟΜΑΔΕΣ ΕΠΑΓΓΕΛΜΑΤΩΝ (Κριτήριο ομαδοποίησης η ΚΥΡΙΑ ΠΗΓΗ Εισοδήματος)</t>
  </si>
  <si>
    <t>Π.3</t>
  </si>
  <si>
    <t>ΑΡΙΘΜΟΣ ΦΟΡΟΛΟΓΟΥΜΕΝΩΝ, ΔΗΛΩΘΕΝ ΕΙΣΟΔΗΜΑ ΚΑΙ ΣΥΝΟΛΙΚΟΣ ΦΟΡΟΣ ΑΝΑΛΟΓΑ ΜΕ ΤΑ ΟΙΚΟΓΕΝΕΙΑΚΑ ΒΑΡΗ.</t>
  </si>
  <si>
    <t>Π.4</t>
  </si>
  <si>
    <t>ΟΜΑΔΕΣ ΕΠΑΓΓΕΛΜΑΤΩΝ (Κριτήριο ομαδοποίησης η ΚΥΡΙΑ ΠΗΓΗ Εισοδήματος)</t>
  </si>
  <si>
    <t>Π.5</t>
  </si>
  <si>
    <t>ΑΡΙΘΜΟΣ ΦΟΡΟΛΟΓΟΥΜΕΝΩΝ - ΔΗΛΩΘΕΝ ΟΙΚΟΓΕΝΕΙΑΚΟ ΕΙΣΟΔΗΜΑ - ΦΟΡΟΛΟΓΟΥΜΕΝΟ ΕΙΣΟΔΗΜΑ - ΑΠΑΛΛΑΓΕΣ ΚΑΙ ΑΦΟΡΟΛΟΓΗΤΑ ΠΟΣΑ - ΦΟΡΟΣ ΚΛΙΜΑΚΑΣ - ΜΕΙΩΣΕΙΣ ΦΟΡΟΥ - ΦΟΡΟΣ ΠΟΥ ΑΝΑΛΟΓΕΙ  ΚΑΤΑ ΚΛΙΜΑΚΙΑ ΕΙΣΟΔΗΜΑΤΟΣ. ΕΠΙΠΛΕΟΝ Α) ΑΝΑΛΟΓΩΝ ΦΟΡΟΣ ΚΛΙΜΑΚΑΣ - ΣΥΜΠΛΗΡΩΜΑΤΙΚΟΣ ΚΑΙ ΕΠΙΒΑΡΥΝΣΗ ΦΟΡΟΥ ΛΟΓΩ ΑΠΟΔΕΙΞΕΩΝ  Β) ΜΕΣΟΣ ΦΟΡΟΣ ΚΑΙ ΜΕΣΗ ΕΠΙΒΑΡΥΝΣΗ ΤΟΥ ΕΙΣΟΔΗΜΑΤΟΣ.</t>
  </si>
  <si>
    <t>Π.6</t>
  </si>
  <si>
    <t>ΑΡΙΘΜΟΣ ΦΟΡΟΛΟΓΟΥΜΕΝΩΝ - ΔΗΛΩΘΕΝ ΕΙΣΟΔΗΜΑ ΥΠΟΧΡΕΟΥ ΚΑΙ ΤΕΚΝΩΝ - ΦΟΡΟΛΟΓΟΥΜΕΝΟ ΕΙΣΟΔΗΜΑ - ΑΠΑΛΛΑΓΕΣ ΚΑΙ ΑΦΟΡΟΛΟΓΗΤΑ ΠΟΣΑ - ΜΕΙΩΣΕΙΣ ΦΟΡΟΥ - ΦΟΡΟΣ ΚΑΤΑ ΚΛΙΜΑΚΙΑ ΕΙΣΟΔΗΜΑΤΟΣ. ΕΠΙΠΛΕΟΝ ΕΜΦΑΝΙΖΟΝΤΑΙ ΠΟΣΟΣΤΑ  ΕΠΙ ΤΟΥ ΔΗΛΩΘΕΝΤΟΣ ΕΙΣΟΔΗΜΑΤΟΣ.</t>
  </si>
  <si>
    <t>Π.6Α</t>
  </si>
  <si>
    <t>ΑΡΙΘΜΟΣ ΦΟΡΟΛΟΓΟΥΜΕΝΩΝ - ΔΗΛΩΘΕΝ ΕΙΣΟΔΗΜΑ ΤΗΣ ΣΥΖΥΓΟΥ - ΦΟΡΟΛΟΓΟΥΜΕΝΟ ΕΙΣΟΔΗΜΑ - ΑΠΑΛΛΑΓΕΣ ΚΑΙ ΑΦΟΡΟΛΟΓΗΤΑ ΠΟΣΑ - ΜΕΙΩΣΕΙΣ ΦΟΡΟΥ - ΦΟΡΟΣ ΚΑΤΑ ΚΛΙΜΑΚΙΑ ΕΙΣΟΔΗΜΑΤΟΣ. ΕΠΙΠΛΕΟΝ ΕΜΦΑΝΙΖΟΝΤΑΙ ΠΟΣΟΣΤΑ ΕΠΙ ΤΟΥ ΔΗΛΩΘΕΝΤΟΣ ΕΙΣΟΔΗΜΑΤΟΣ.</t>
  </si>
  <si>
    <t>Π.6Β</t>
  </si>
  <si>
    <t>ΑΡΙΘΜΟΣ ΦΟΡΟΛΟΓΟΥΜΕΝΩΝ ΚΑΙ ΔΗΛΩΘΕΝ ΟΙΚΟΓΕΝΕΙΑΚΟ ΕΙΣΟΔΗΜΑ ΑΠΟ ΚΑΘΕ ΚΑΤΗΓΟΡΙΑ ΠΡΟΕΛΕΥΣΗΣ ΚΑΤΑ ΚΛΙΜΑΚΙΑ ΕΙΣΟΔΗΜΑΤΟΣ.</t>
  </si>
  <si>
    <t>Π.7</t>
  </si>
  <si>
    <t>ΑΡΙΘΜΟΣ ΦΟΡΟΛΟΓΟΥΜΕΝΩΝ ΚΑΙ ΔΗΛΩΘΕΝ ΕΙΣΟΔΗΜΑ ΥΠΟΧΡΕΟΥ ΚΑΙ ΤΕΚΝΩΝ ΑΠΟ ΚΑΘΕ ΚΑΤΗΓΟΡΙΑ ΠΡΟΕΛΕΥΣΗΣ ΚΑΤΑ ΚΛΙΜΑΚΙΑ ΕΙΣΟΔΗΜΑΤΟΣ.</t>
  </si>
  <si>
    <t>Π.7Α</t>
  </si>
  <si>
    <t>ΑΡΙΘΜΟΣ ΦΟΡΟΛΟΓΟΥΜΕΝΩΝ ΚΑΙ ΔΗΛΩΘΕΝ ΕΙΣΟΔΗΜΑ ΤΗΣ ΣΥΖΥΓΟΥ ΑΠΟ ΚΑΘΕ ΚΑΤΗΓΟΡΙΑ ΠΡΟΕΛΕΥΣΗΣ ΚΑΤΑ ΚΛΙΜΑΚΙΑ ΕΙΣΟΔΗΜΑΤΟΣ.</t>
  </si>
  <si>
    <t>Π.7Β</t>
  </si>
  <si>
    <t>ΑΡΙΘΜΟΣ ΦΟΡΟΛΟΓΟΥΜΕΝΩΝ ΚΑΙ ΔΗΛΩΘΕΝ ΕΙΣΟΔΗΜΑ ΑΠΟ ΚΑΘΕ ΚΑΤΗΓΟΡΙΑ ΚΑΤΑ ΚΛΙΜΑΚΙΑ ΕΙΣΟΔΗΜΑΤΟΣ ΤΩΝ ΕΠΙ ΜΕΡΟΥΣ ΚΑΤΗΓΟΡΙΩΝ.</t>
  </si>
  <si>
    <t>Π.8</t>
  </si>
  <si>
    <t>ΑΡΙΘΜΟΣ ΦΟΡΟΛΟΓΟΥΜΕΝΩΝ ΚΑΙ ΔΗΛΩΘΕΝ ΕΙΣΟΔΗΜΑ ΤΟΥ ΥΠΟΧΡΕΟΥ ΑΠΟ ΚΑΘΕ ΚΑΤΗΓΟΡΙΑ ΚΑΤΑ ΚΛΙΜΑΚΙΑ ΕΙΣΟΔΗΜΑΤΟΣ ΤΩΝ ΕΠΙ ΜΕΡΟΥΣ ΚΑΤΗΓΟΡΙΩΝ.</t>
  </si>
  <si>
    <t>Π.8Α</t>
  </si>
  <si>
    <t>ΑΡΙΘΜΟΣ ΦΟΡΟΛΟΓΟΥΜΕΝΩΝ ΚΑΙ ΔΗΛΩΘΕΝ ΕΙΣΟΔΗΜΑ ΤΗΣ ΣΥΖΥΓΟΥ ΑΠΟ ΚΑΘΕ ΚΑΤΗΓΟΡΙΑ ΚΑΤΑ ΚΛΙΜΑΚΙΑ ΕΙΣΟΔΗΜΑΤΟΣ ΤΩΝ ΕΠΙ ΜΕΡΟΥΣ ΚΑΤΗΓΟΡΙΩΝ.</t>
  </si>
  <si>
    <t>Π.8Β</t>
  </si>
  <si>
    <t>ΑΡΙΘΜΟΣ ΦΟΡΟΛΟΓΟΥΜΕΝΩΝ, ΦΟΡΟΛΟΓΟΥΜΕΝΟ ΕΙΣΟΔΗΜΑ ΚΑΙ ΑΝΑΛΟΓΩΝ ΦΟΡΟΣ ΚΛΙΜΑΚΑΣ ΚΑΤΑ ΚΛΙΜΑΚΙΑ ΦΟΡΟΛΟΓΟΥΜΕΝΟΥ ΕΙΣΟΔΗΜΑΤΟΣ  Α) ΣΥΝΟΛΙΚΟΥ  Β) ΤΟΥ ΣΥΖΥΓΟΥ  Γ) ΤΗΣ ΣΥΖΥΓΟΥ .</t>
  </si>
  <si>
    <t>Π.10</t>
  </si>
  <si>
    <t>ΚΑΤΑΝΟΜΗ ΑΡΙΘΜΟΥ ΦΟΡΟΛΟΓΟΥΜΕΝΩΝ, ΦΟΡΟΛΟΓΟΥΜΕΝΟΥ ΕΙΣΟΔΗΜΑΤΟΣ, ΦΟΡΟΥ ΚΛΙΜΑΚΑΣ ΠΟΥ ΑΝΑΛΟΓΕΙ ΚΑΤΑ ΚΛΙΜΑΚΙΑ ΑΝΑΛΟΓΟΥΝΤΟΣ ΦΟΡΟΥ. ΕΠΙΠΛΕΟΝ ΑΘΡΟΙΣΤΙΚΕΣ ΣΕΙΡΕΣ ΑΠΟ ΤΑ ΚΑΤΩΤΕΡΑ ΣΤΑ ΑΝΩΤΕΡΑ ΚΛΙΜΑΚΙΑ.</t>
  </si>
  <si>
    <t>Π.11</t>
  </si>
  <si>
    <t>ΚΑΤΑΝΟΜΗ ΑΡΙΘΜΟΥ ΦΟΡΟΛΟΓΟΥΜΕΝΩΝ, ΦΟΡΟΛΟΓΟΥΜΕΝΟΥ ΕΙΣΟΔΗΜΑΤΟΣ, ΦΟΡΟΥ ΚΛΙΜΑΚΑΣ ΠΟΥ ΑΝΑΛΟΓΕΙ ΚΑΤΑ ΚΛΙΜΑΚΙΑ ΑΝΑΛΟΓΟΥΝΤΟΣ ΦΟΡΟΥ ΤΟΥ ΥΠΟΧΡΕΟΥ. ΕΠΙΠΛΕΟΝ ΑΘΡΟΙΣΤΙΚΕΣ ΣΕΙΡΕΣ ΑΠΟ ΤΑ ΚΑΤΩΤΕΡΑ ΣΤΑ ΑΝΩΤΕΡΑ ΚΛΙΜΑΚΙΑ.</t>
  </si>
  <si>
    <t>Π.11Α</t>
  </si>
  <si>
    <t>ΚΑΤΑΝΟΜΗ ΑΡΙΘΜΟΥ ΟΡΟΛΟΓΟΥΜΕΝΩΝ, ΦΟΡΟΛΟΓΟΥΜΕΝΟΥ ΕΙΣΟΔΗΜΑΤΟΣ, ΦΟΡΟΥ ΚΛΙΜΑΚΑΣ ΠΟΥ ΑΝΑΛΟΓΕΙ ΚΑΤΑ ΚΛΙΜΑΚΙΑ ΑΝΑΛΟΓΟΥΝΤΟΣ ΦΟΡΟΥ ΤΗΣ ΣΥΖΥΓΟΥ. ΕΠΙΠΛΕΟΝ ΑΘΡΟΙΣΤΙΚΕΣ ΣΕΙΡΕΣ ΑΠΟ ΤΑ ΚΑΤΩΤΕΡΑ ΣΤΑ ΑΝΩΤΕΡΑ ΚΛΙΜΑΚΙΑ.</t>
  </si>
  <si>
    <t>Π.11Β</t>
  </si>
  <si>
    <t>Π.12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</si>
  <si>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ΤΟΥ ΥΠΟΧΡΕΟΥ.</t>
  </si>
  <si>
    <t>Π.12Α</t>
  </si>
  <si>
    <t>ΑΡΙΘΜΟΣ ΦΟΡΟΛΟΓΟΥΜΕΝΩΝ, ΦΟΡΟΛΟΓΟΥΜΕΝΟ ΕΙΣΟΔΗΜΑ ΚΑΤΑ ΚΛΙΜΑΚΙΑ ΦΟΡΟΛΟΓΙΚΗΣ ΚΛΙΜΑΚΑΣ, ΔΗΛΩΘΕΝ ΕΙΣΟΔΗΜΑ, ΠΡΑΓΜΑΤΙΚΕΣ ΜΕΙΩΣΕΙΣ ΦΟΡΟΥ, ΦΟΡΟΣ ΚΛΙΜΑΚΑΣ,  ΥΠΟΛΟΙΠΟ ΦΟΡΟΥ ΤΗΣ ΣΥΖΥΓΟΥ.</t>
  </si>
  <si>
    <t>Π.12Β</t>
  </si>
  <si>
    <t>ΚΑΤΑΝΟΜΗ ΣΕ ΚΛΙΜΑΚΙΑ ΑΤΟΜΙΚΟΥ ΦΟΡΟΛΟΓΗΤΕΟΥ ΕΙΣΟΔΗΜΑΤΟΣ ΤΟΥ ΦΟΡΟΛΟΓΗΤΕΟΥ ΕΙΣΟΔΗΜΑΤΟΣ ΦΟΡΟΛΟΓΟΥΜΕΝΩΝ ΑΔΙΑΚΡΙΤΩΣ ΤΟΥ ΑΝ ΥΠΑΡΧΕΙ ΜΙΣΘΩΤΟ Ή ΌΧΙ ΕΙΣΟΔΗΜΑ.</t>
  </si>
  <si>
    <t>Π.13</t>
  </si>
  <si>
    <t>ΚΑΤΑΝΟΜΗ ΣΕ ΚΛΙΜΑΚΙΑ ΑΤΟΜΙΚΟΥ ΦΟΡΟΛΟΓΗΤΕΟΥ ΕΙΣΟΔΗΜΑΤΟΣ ΤΟΥ ΦΟΡΟΛΟΓΗΤΕΟΥ ΕΙΣΟΔΗΜΑΤΟΣ ΦΟΡΟΛΟΓΟΥΜΕΝΩΝ ΠΟΥ ΕΧΟΥΝ ΕΙΣΟΔΗΜΑ ΑΠΟ ΜΙΣΘΟΥΣ Ή ΣΥΝΤΑΞΕΙΣ -ΕΝ ΓΕΝΕΙ-, ΧΩΡΙΣ ΝΑ ΑΠΟΚΛΕΙΕΤΑΙ ΚΑΙ ΕΙΣΟΔΗΜΑ ΑΛΛΗΣ ΠΗΓΗΣ.</t>
  </si>
  <si>
    <t>Π.13Α</t>
  </si>
  <si>
    <t>ΚΑΤΑΝΟΜΗ ΣΕ ΚΛΙΜΑΚΙΑ ΑΤΟΜΙΚΟΥ ΦΟΡΟΛΟΓΗΤΕΟΥ ΕΙΣΟΔΗΜΑΤΟΣ ΤΟΥ ΦΟΡΟΛΟΓΗΤΕΟΥ ΕΙΣΟΔΗΜΑΤΟΣ ΦΟΡΟΛΟΓΟΥΜΕΝΩΝ ΠΟΥ ΔΕΝ ΕΧΟΥΝ ΕΙΣΟΔΗΜΑ ΑΠΟ ΜΙΣΘΟΥΣ Ή ΣΥΝΤΑΞΕΙΣ ΕΝ ΓΕΝΕΙ.</t>
  </si>
  <si>
    <t>Π.13Β</t>
  </si>
  <si>
    <t>ΑΡΙΘΜΟΣ ΦΟΡΟΛΟΓΟΥΜΕΝΩΝ ΚΑΙ ΔΗΛΩΘΕΝ ΟΙΚΟΓΕΝΕΙΑΚΟ ΕΙΣΟΔΗΜΑ ΑΝΑ ΟΜΑΔΕΣ ΕΠΑΓΓΕΛΜΑΤΩΝ ΚΑΙ ΑΝΑ ΝΟΜΟ (Κριτήριο ομαδοποίησης σε ομάδες επαγγελμάτων η ΚΥΡΙΑ ΠΗΓΗ Εισοδήματος).</t>
  </si>
  <si>
    <t>Π.21</t>
  </si>
  <si>
    <t>ΑΡΙΘΜΟΣ ΦΟΡΟΛΟΓΟΥΜΕΝΩΝ, ΔΗΛΩΘΕΝ ΟΙΚΟΓΕΝΕΙΑΚΟ ΕΙΣΟΔΗΜΑ ΚΑΤΑ ΠΗΓΗ, ΕΚΠΤΩΣΕΙΣ, ΦΟΡΟΛΟΓΟΥΜΕΝΟ ΕΙΣΟΔΗΜΑ ΚΑΙ ΣΥΝΟΛΙΚΟΣ ΦΟΡΟΣ.</t>
  </si>
  <si>
    <t>Π.22</t>
  </si>
  <si>
    <t>ΑΡΙΘΜΟΣ ΦΟΡΟΛΟΓΟΥΜΕΝΩΝ ΚΑΙ ΣΥΝΟΛΙΚΟΣ ΦΟΡΟΣ ΑΝΑ ΟΜΑΔΕΣ ΕΠΑΓΓΕΛΜΑΤΩΝ ΚΑΙ ΑΝΑ ΝΟΜΟ (Κριτήριο ομαδοποίησης σε ομάδες επαγγελμάτων η ΚΥΡΙΑ ΠΗΓΗ Εισοδήματος).</t>
  </si>
  <si>
    <t>Π.23</t>
  </si>
  <si>
    <t>ΑΡΙΘΜΟΣ ΦΟΡΟΛΟΓΟΥΜΕΝΩΝ ΚΑΙ ΔΗΛΩΘΕΝ ΟΙΚΟΓΕΝΕΙΑΚΟ ΕΙΣΟΔΗΜΑ ΑΝΑ ΟΜΑΔΕΣ ΕΠΑΓΓΕΛΜΑΤΩΝ ΚΑΙ ΑΝΑ ΠΕΡΙΦΕΡΕΙΑ (Κριτήριο ομαδοποίησης σε ομάδες επαγγελμάτων η ΚΥΡΙΑ ΠΗΓΗ Εισοδήματος).</t>
  </si>
  <si>
    <t>Π.24</t>
  </si>
  <si>
    <t>ΑΡΙΘΜΟΣ ΦΟΡΟΛΟΓΟΥΜΕΝΩΝ ΚΑΙ ΣΥΝΟΛΙΚΟΣ ΦΟΡΟΣ ΑΝΑ ΟΜΑΔΕΣ ΕΠΑΓΓΕΛΜΑΤΩΝ ΚΑΙ ΑΝΑ ΠΕΡΙΦΕΡΕΙΑ (Κριτήριο ομαδοποίησης σε ομάδες επαγγελμάτων η ΚΥΡΙΑ ΠΗΓΗ Εισοδήματος).</t>
  </si>
  <si>
    <t>Π.25</t>
  </si>
  <si>
    <t>ΠΙΝΑΚΑΣ ΔΗΛΩΘΕΝΤΩΝ ΕΙΣΟΔΗΜΑΤΩΝ ΟΛΩΝ ΤΩΝ ΠΗΓΩΝ ΚΑΙ ΤΕΚΜΗΡΙΩΝ ΔΑΠΑΝΩΝ ΔΙΑΒΙΩΣΗΣ ΑΘΡΟΙΣΤΙΚΑ ΣΕ ΕΥΡΩ ΑΝΑ ΠΕΡΙΦΕΡΕΙΑ</t>
  </si>
  <si>
    <t>Π.31</t>
  </si>
  <si>
    <t>ΠΙΝΑΚΑΣ ΔΗΛΩΘΕΝΤΩΝ ΕΙΣΟΔΗΜΑΤΩΝ ΟΛΩΝ ΤΩΝ ΠΗΓΩΝ ΚΑΙ ΤΕΚΜΗΡΙΩΝ ΔΑΠΑΝΩΝ ΔΙΑΒΙΩΣΗΣ ΑΘΡΟΙΣΤΙΚΑ ΣΕ ΕΥΡΩ ΑΝΑ ΟΜΑΔΕΣ ΕΠΑΓΓΕΛΜΑΤΩΝ (Κριτήριο ομαδοποίησης σε ομάδες επαγγελμάτων η ΚΥΡΙΑ ΠΗΓΗ Εισοδήματος).</t>
  </si>
  <si>
    <t>Π.32</t>
  </si>
  <si>
    <t>ΟΙΚΟΓΕΝΕΙΑΚΟ ΕΙΣΟΔΗΜΑ ΚΑΙ ΤΕΛΙΚΗ ΦΟΡΟΛΟΓΙΚΗ ΕΠΙΒΑΡΥΝΣΗ.</t>
  </si>
  <si>
    <t>Π.Α</t>
  </si>
  <si>
    <t>ΕΙΣΟΔΗΜΑ ΚΑΙ ΤΕΛΙΚΗ ΦΟΡΟΛΟΓΙΚΗ ΕΠΙΒΑΡΥΝΣΗ ΥΠΟΧΡΕΟΥ ΚΑΙ ΤΕΚΝΩΝ.</t>
  </si>
  <si>
    <t>Π.ΑΑ</t>
  </si>
  <si>
    <t>ΕΙΣΟΔΗΜΑ ΚΑΙ ΤΕΛΙΚΗ ΦΟΡΟΛΟΓΙΚΗ ΕΠΙΒΑΡΥΝΣΗ ΤΗΣ ΣΥΖΥΓΟΥ.</t>
  </si>
  <si>
    <t>Π.ΑΒ</t>
  </si>
  <si>
    <t>ΑΡΙΘΜΟΣ ΦΟΡΟΛΟΓΟΥΜΕΝΩΝ, ΔΗΛΩΘΕΝ ΟΙΚΟΓΕΝΕΙΑΚΟ ΕΙΣΟΔΗΜΑ ΚΑΙ ΠΡΑΓΜΑΤΙΚΕΣ ΜΕΙΩΣΕΙΣ ΦΟΡΟΥ ΓΙΑ ΤΟ ΣΥΝΟΛΟ.</t>
  </si>
  <si>
    <t>Π.Β</t>
  </si>
  <si>
    <t>ΑΡΙΘΜΟΣ ΦΟΡΟΛΟΓΟΥΜΕΝΩΝ, ΔΗΛΩΘΕΝ ΟΙΚΟΓΕΝΕΙΑΚΟ ΕΙΣΟΔΗΜΑ ΚΑΙ ΠΡΑΓΜΑΤΙΚΕΣ ΜΕΙΩΣΕΙΣ ΦΟΡΟΥ ΥΠΟΧΡΕΟΥ ΚΑΙ ΤΕΚΝΩΝ.</t>
  </si>
  <si>
    <t>Π.ΒΑ</t>
  </si>
  <si>
    <t>ΑΡΙΘΜΟΣ ΦΟΡΟΛΟΓΟΥΜΕΝΩΝ, ΔΗΛΩΘΕΝ ΟΙΚΟΓΕΝΕΙΑΚΟ ΕΙΣΟΔΗΜΑ ΚΑΙ ΠΡΑΓΜΑΤΙΚΕΣ ΜΕΙΩΣΕΙΣ ΦΟΡΟΥ ΤΗΣ ΣΥΖΥΓΟΥ.</t>
  </si>
  <si>
    <t>Π.ΒΒ</t>
  </si>
  <si>
    <t>ΚΑΤΑΝΟΜΗ ΔΗΛΩΘΕΝΤΟΣ ΟΙΚΟΓΕΝΕΙΑΚΟΥ ΕΙΣΟΔΗΜΑΤΟΣ ΚΑΤΑ ΚΑΤΗΓΟΡΙΑ  ΚΑΙ ΚΛΙΜΑΚΙΑ ΟΙΚΟΓΕΝΕΙΑΚΟΥ ΕΙΣΟΔΗΜΑΤΟΣ.</t>
  </si>
  <si>
    <t>Π.Γ</t>
  </si>
  <si>
    <t>Π.Δ</t>
  </si>
  <si>
    <t>ΑΡΙΘΜΟΣ ΦΟΡΟΛΟΓΟΥΜΕΝΩΝ ΚΑΙ ΕΙΣΟΔΗΜΑ ΑΠΟ ΕΜΠΟΡΙΚΕΣ-ΒΙΟΜΗΧΑΝΙΚΕΣ ΚΑΙ ΓΕΩΡΓΙΚΕΣ ΕΠΙΧΕΙΡΗΣΕΙΣ</t>
  </si>
  <si>
    <t>Π.Ε</t>
  </si>
  <si>
    <t>Π.ΣΤ</t>
  </si>
  <si>
    <t>ΑΠΑΛΛΑΓΕΣ ΚΑΙ ΑΦΟΡΟΛΟΓΗΤΑ ΠΟΣΑ - ΜΕΙΩΣΕΙΣ ΦΟΡΟΥ ΚΑΤΑ ΚΛΙΜΑΚΙΑ ΟΙΚΟΓΕΝΕΙΑΚΟΥ ΕΙΣΟΔΗΜΑΤΟΣ</t>
  </si>
  <si>
    <t>Π.Ι</t>
  </si>
  <si>
    <t>ΣΥΝΟΛΙΚΟΣ ΚΑΙ ΜΕΣΟΣ ΚΑΤΑ ΦΟΡΟΛΟΓΟΥΜΕΝΟ ΦΟΡΟΣ ΚΑΙ ΜΕΣΗ ΦΟΡΟΛΟΓΙΚΗ ΕΠΙΒΑΡΥΝΣΗ ΚΑΤΑ ΚΛΙΜΑΚΙΑ ΟΙΚΟΓΕΝΕΙΑΚΟΥ ΕΙΣΟΔΗΜΑΤΟΣ.</t>
  </si>
  <si>
    <t>Π.ΙΓ</t>
  </si>
  <si>
    <t>ΑΡΙΘΜΟΣ ΦΟΡΟΛΟΓΟΥΜΕΝΩΝ ΚΑΙ ΕΙΣΟΔΗΜΑ ΑΠΟ ΑΛΛΟΔΑΠΗ.</t>
  </si>
  <si>
    <t>Π.ΙΔ</t>
  </si>
  <si>
    <t>Π.Ι ΚΩΔΙΚΟΙ ΠΟΣΑ</t>
  </si>
  <si>
    <t>ΣΥΝΟΛΙΚΟ ΠΛΗΘΟΣ ΚΑΙ ΠΟΣΟ ΑΝΑ ΚΩΔΙΚΟ ΔΗΛΩΣΗΣ ΦΟΡ. ΕΙΣΟΔΗΜΑΤΟΣ ΟΙΚ. ΕΤΟΥΣ 2014</t>
  </si>
  <si>
    <t>ΕΙΣΟΔΗΜΑ ΚΑΙ ΦΟΡΟΛΟΓΙΑ ΕΙΣΟΔΗΜΑΤΟΣ ΦΥΣΙΚΩΝ ΠΡΟΣΩΠΩΝ ΟΙΚ. ΕΤΟΥΣ 2014</t>
  </si>
  <si>
    <r>
      <rPr>
        <b/>
        <i/>
        <sz val="13"/>
        <rFont val="Times New Roman"/>
        <family val="1"/>
        <charset val="161"/>
      </rPr>
      <t>Σημ.</t>
    </r>
    <r>
      <rPr>
        <i/>
        <sz val="13"/>
        <rFont val="Times New Roman"/>
        <family val="1"/>
        <charset val="161"/>
      </rPr>
      <t>: Επισημαίνουμε ότι η κατηγοριοποίηση σε ομάδες επαγγελμάτων γίνεται με βάση την επικρατέστερη πηγή εισοδήματος (ΠΟΛ 1043/99) και όχι τον κωδικό επαγγέλματος. Η κατηγοριοποίηση αυτή ισχύει από το οικονομικό έτος 2002.</t>
    </r>
  </si>
</sst>
</file>

<file path=xl/styles.xml><?xml version="1.0" encoding="utf-8"?>
<styleSheet xmlns="http://schemas.openxmlformats.org/spreadsheetml/2006/main">
  <numFmts count="6">
    <numFmt numFmtId="44" formatCode="_-* #,##0.00\ &quot;€&quot;_-;\-* #,##0.00\ &quot;€&quot;_-;_-* &quot;-&quot;??\ &quot;€&quot;_-;_-@_-"/>
    <numFmt numFmtId="164" formatCode="_(* #,##0.00_);_(* \(#,##0.00\);_(* &quot;-&quot;??_);_(@_)"/>
    <numFmt numFmtId="165" formatCode="0.0%"/>
    <numFmt numFmtId="166" formatCode="_-* #,##0\ _€_-;\-* #,##0\ _€_-;_-* &quot;-&quot;??\ _€_-;_-@_-"/>
    <numFmt numFmtId="167" formatCode="_(* #,##0_);_(* \(#,##0\);_(* &quot;-&quot;??_);_(@_)"/>
    <numFmt numFmtId="168" formatCode="#,##0.00\ &quot;€&quot;"/>
  </numFmts>
  <fonts count="18">
    <font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20"/>
      <name val="Times New Roman"/>
      <family val="1"/>
      <charset val="161"/>
    </font>
    <font>
      <b/>
      <sz val="10"/>
      <name val="Times New Roman"/>
      <family val="1"/>
      <charset val="161"/>
    </font>
    <font>
      <sz val="10"/>
      <name val="Times New Roman"/>
      <family val="1"/>
      <charset val="161"/>
    </font>
    <font>
      <b/>
      <sz val="16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4"/>
      <name val="Times New Roman"/>
      <family val="1"/>
      <charset val="161"/>
    </font>
    <font>
      <sz val="10.5"/>
      <name val="Times New Roman"/>
      <family val="1"/>
      <charset val="161"/>
    </font>
    <font>
      <b/>
      <sz val="10.5"/>
      <name val="Times New Roman"/>
      <family val="1"/>
      <charset val="161"/>
    </font>
    <font>
      <sz val="10"/>
      <name val="Arial"/>
      <charset val="161"/>
    </font>
    <font>
      <sz val="10"/>
      <name val="Arial"/>
      <family val="2"/>
      <charset val="161"/>
    </font>
    <font>
      <i/>
      <sz val="13"/>
      <name val="Times New Roman"/>
      <family val="1"/>
      <charset val="161"/>
    </font>
    <font>
      <b/>
      <i/>
      <sz val="13"/>
      <name val="Times New Roman"/>
      <family val="1"/>
      <charset val="161"/>
    </font>
    <font>
      <sz val="11"/>
      <color theme="1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" fillId="0" borderId="0"/>
    <xf numFmtId="0" fontId="11" fillId="0" borderId="0"/>
    <xf numFmtId="0" fontId="1" fillId="0" borderId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pivotButton="1" applyNumberFormat="1"/>
    <xf numFmtId="3" fontId="0" fillId="0" borderId="0" xfId="0" applyNumberFormat="1" applyAlignment="1">
      <alignment horizontal="left"/>
    </xf>
    <xf numFmtId="3" fontId="0" fillId="0" borderId="0" xfId="0" applyNumberFormat="1"/>
    <xf numFmtId="0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/>
    <xf numFmtId="10" fontId="0" fillId="0" borderId="0" xfId="0" applyNumberFormat="1" applyAlignment="1">
      <alignment horizontal="center"/>
    </xf>
    <xf numFmtId="0" fontId="16" fillId="0" borderId="0" xfId="0" applyFont="1" applyAlignment="1">
      <alignment horizontal="left"/>
    </xf>
    <xf numFmtId="3" fontId="16" fillId="0" borderId="0" xfId="0" applyNumberFormat="1" applyFont="1"/>
    <xf numFmtId="0" fontId="16" fillId="0" borderId="0" xfId="0" applyFont="1"/>
    <xf numFmtId="10" fontId="16" fillId="0" borderId="0" xfId="0" applyNumberFormat="1" applyFon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3" fontId="0" fillId="0" borderId="1" xfId="0" applyNumberFormat="1" applyBorder="1"/>
    <xf numFmtId="165" fontId="0" fillId="0" borderId="0" xfId="0" applyNumberFormat="1"/>
    <xf numFmtId="3" fontId="14" fillId="0" borderId="0" xfId="8" applyNumberFormat="1" applyFont="1"/>
    <xf numFmtId="3" fontId="0" fillId="0" borderId="0" xfId="0" applyNumberFormat="1" applyAlignment="1">
      <alignment wrapText="1"/>
    </xf>
    <xf numFmtId="3" fontId="0" fillId="0" borderId="1" xfId="0" applyNumberFormat="1" applyBorder="1" applyAlignment="1">
      <alignment wrapText="1"/>
    </xf>
    <xf numFmtId="3" fontId="0" fillId="0" borderId="1" xfId="0" applyNumberFormat="1" applyBorder="1" applyAlignment="1">
      <alignment horizontal="left"/>
    </xf>
    <xf numFmtId="3" fontId="0" fillId="0" borderId="1" xfId="0" pivotButton="1" applyNumberFormat="1" applyBorder="1"/>
    <xf numFmtId="0" fontId="15" fillId="0" borderId="0" xfId="0" applyFont="1"/>
    <xf numFmtId="166" fontId="14" fillId="0" borderId="0" xfId="8" applyNumberFormat="1" applyFont="1"/>
    <xf numFmtId="0" fontId="0" fillId="0" borderId="1" xfId="0" applyBorder="1" applyAlignment="1">
      <alignment horizontal="center" wrapText="1"/>
    </xf>
    <xf numFmtId="10" fontId="0" fillId="0" borderId="1" xfId="0" applyNumberFormat="1" applyBorder="1"/>
    <xf numFmtId="166" fontId="0" fillId="0" borderId="1" xfId="0" applyNumberFormat="1" applyBorder="1"/>
    <xf numFmtId="166" fontId="0" fillId="0" borderId="1" xfId="0" applyNumberFormat="1" applyBorder="1" applyAlignment="1">
      <alignment wrapText="1"/>
    </xf>
    <xf numFmtId="166" fontId="0" fillId="0" borderId="1" xfId="0" pivotButton="1" applyNumberFormat="1" applyBorder="1"/>
    <xf numFmtId="166" fontId="0" fillId="0" borderId="1" xfId="0" applyNumberFormat="1" applyBorder="1" applyAlignment="1">
      <alignment horizontal="left"/>
    </xf>
    <xf numFmtId="165" fontId="14" fillId="0" borderId="0" xfId="8" applyNumberFormat="1" applyFont="1"/>
    <xf numFmtId="167" fontId="14" fillId="0" borderId="0" xfId="8" applyNumberFormat="1" applyFont="1"/>
    <xf numFmtId="167" fontId="14" fillId="0" borderId="0" xfId="8" applyNumberFormat="1" applyFont="1" applyAlignment="1">
      <alignment wrapText="1"/>
    </xf>
    <xf numFmtId="0" fontId="0" fillId="0" borderId="1" xfId="0" pivotButton="1" applyNumberFormat="1" applyBorder="1" applyAlignment="1">
      <alignment wrapText="1"/>
    </xf>
    <xf numFmtId="0" fontId="0" fillId="0" borderId="0" xfId="0" applyNumberFormat="1" applyAlignment="1">
      <alignment wrapText="1"/>
    </xf>
    <xf numFmtId="165" fontId="14" fillId="0" borderId="0" xfId="9" applyNumberFormat="1" applyFont="1"/>
    <xf numFmtId="0" fontId="0" fillId="0" borderId="0" xfId="0" pivotButton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0" fillId="0" borderId="1" xfId="0" pivotButton="1" applyBorder="1" applyAlignment="1">
      <alignment wrapText="1"/>
    </xf>
    <xf numFmtId="0" fontId="0" fillId="0" borderId="1" xfId="0" pivotButton="1" applyBorder="1" applyAlignment="1">
      <alignment horizontal="center" wrapText="1"/>
    </xf>
    <xf numFmtId="3" fontId="16" fillId="2" borderId="0" xfId="0" applyNumberFormat="1" applyFont="1" applyFill="1"/>
    <xf numFmtId="3" fontId="0" fillId="0" borderId="0" xfId="0" pivotButton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 vertical="center" wrapText="1"/>
    </xf>
    <xf numFmtId="167" fontId="14" fillId="0" borderId="0" xfId="8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3" fontId="0" fillId="0" borderId="0" xfId="0" applyNumberFormat="1" applyAlignment="1">
      <alignment horizontal="center"/>
    </xf>
    <xf numFmtId="0" fontId="0" fillId="0" borderId="1" xfId="0" pivotButton="1" applyBorder="1" applyAlignment="1">
      <alignment horizontal="left" wrapText="1"/>
    </xf>
    <xf numFmtId="0" fontId="17" fillId="0" borderId="0" xfId="0" applyFont="1"/>
    <xf numFmtId="0" fontId="0" fillId="0" borderId="1" xfId="0" pivotButton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" fontId="14" fillId="0" borderId="0" xfId="8" applyNumberFormat="1" applyFont="1"/>
    <xf numFmtId="4" fontId="0" fillId="0" borderId="0" xfId="0" applyNumberFormat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0" fillId="0" borderId="1" xfId="0" pivotButton="1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66" fontId="0" fillId="0" borderId="1" xfId="0" pivotButton="1" applyNumberFormat="1" applyBorder="1" applyAlignment="1">
      <alignment horizontal="center" wrapText="1"/>
    </xf>
    <xf numFmtId="0" fontId="0" fillId="0" borderId="1" xfId="0" pivotButton="1" applyNumberFormat="1" applyBorder="1" applyAlignment="1">
      <alignment horizontal="center" wrapText="1"/>
    </xf>
    <xf numFmtId="3" fontId="16" fillId="0" borderId="1" xfId="0" applyNumberFormat="1" applyFont="1" applyBorder="1"/>
    <xf numFmtId="0" fontId="16" fillId="2" borderId="1" xfId="0" applyNumberFormat="1" applyFont="1" applyFill="1" applyBorder="1" applyAlignment="1">
      <alignment horizontal="center" wrapText="1"/>
    </xf>
    <xf numFmtId="0" fontId="16" fillId="0" borderId="1" xfId="0" applyFont="1" applyBorder="1"/>
    <xf numFmtId="0" fontId="16" fillId="0" borderId="1" xfId="0" applyFont="1" applyBorder="1" applyAlignment="1">
      <alignment horizontal="left"/>
    </xf>
    <xf numFmtId="10" fontId="16" fillId="0" borderId="1" xfId="0" applyNumberFormat="1" applyFont="1" applyBorder="1"/>
    <xf numFmtId="0" fontId="0" fillId="0" borderId="1" xfId="0" pivotButton="1" applyBorder="1" applyAlignment="1">
      <alignment horizontal="left"/>
    </xf>
    <xf numFmtId="3" fontId="0" fillId="0" borderId="0" xfId="0" applyNumberFormat="1" applyFont="1"/>
    <xf numFmtId="3" fontId="0" fillId="0" borderId="1" xfId="0" applyNumberFormat="1" applyBorder="1" applyAlignment="1">
      <alignment horizontal="left" wrapText="1"/>
    </xf>
    <xf numFmtId="0" fontId="0" fillId="0" borderId="2" xfId="0" applyBorder="1"/>
    <xf numFmtId="0" fontId="0" fillId="0" borderId="3" xfId="0" applyBorder="1"/>
    <xf numFmtId="3" fontId="0" fillId="0" borderId="1" xfId="0" pivotButton="1" applyNumberFormat="1" applyBorder="1" applyAlignment="1">
      <alignment horizontal="center" wrapText="1"/>
    </xf>
    <xf numFmtId="3" fontId="16" fillId="0" borderId="1" xfId="0" pivotButton="1" applyNumberFormat="1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0" fillId="0" borderId="0" xfId="0" applyBorder="1"/>
    <xf numFmtId="165" fontId="14" fillId="0" borderId="0" xfId="9" applyNumberFormat="1" applyFont="1" applyBorder="1"/>
    <xf numFmtId="3" fontId="0" fillId="0" borderId="0" xfId="0" applyNumberFormat="1" applyBorder="1"/>
    <xf numFmtId="0" fontId="16" fillId="0" borderId="0" xfId="0" applyFont="1" applyAlignment="1"/>
    <xf numFmtId="0" fontId="16" fillId="2" borderId="1" xfId="0" applyFont="1" applyFill="1" applyBorder="1" applyAlignment="1">
      <alignment horizontal="center" wrapText="1"/>
    </xf>
    <xf numFmtId="3" fontId="16" fillId="2" borderId="1" xfId="0" applyNumberFormat="1" applyFont="1" applyFill="1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3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 wrapText="1"/>
    </xf>
    <xf numFmtId="165" fontId="0" fillId="0" borderId="1" xfId="0" applyNumberFormat="1" applyBorder="1"/>
    <xf numFmtId="3" fontId="16" fillId="2" borderId="1" xfId="0" applyNumberFormat="1" applyFont="1" applyFill="1" applyBorder="1" applyAlignment="1">
      <alignment horizontal="center" wrapText="1"/>
    </xf>
    <xf numFmtId="168" fontId="0" fillId="0" borderId="1" xfId="0" pivotButton="1" applyNumberFormat="1" applyBorder="1" applyAlignment="1">
      <alignment horizontal="center" wrapText="1"/>
    </xf>
    <xf numFmtId="167" fontId="0" fillId="0" borderId="1" xfId="0" applyNumberFormat="1" applyBorder="1" applyAlignment="1">
      <alignment horizontal="center" wrapText="1"/>
    </xf>
    <xf numFmtId="167" fontId="0" fillId="0" borderId="1" xfId="0" applyNumberFormat="1" applyBorder="1"/>
    <xf numFmtId="167" fontId="0" fillId="0" borderId="1" xfId="0" pivotButton="1" applyNumberFormat="1" applyBorder="1"/>
    <xf numFmtId="167" fontId="0" fillId="0" borderId="1" xfId="0" pivotButton="1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left"/>
    </xf>
    <xf numFmtId="3" fontId="0" fillId="0" borderId="1" xfId="0" pivotButton="1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67" fontId="0" fillId="0" borderId="1" xfId="0" pivotButton="1" applyNumberFormat="1" applyBorder="1" applyAlignment="1">
      <alignment horizontal="center" wrapText="1"/>
    </xf>
    <xf numFmtId="167" fontId="14" fillId="0" borderId="1" xfId="8" applyNumberFormat="1" applyFont="1" applyBorder="1"/>
    <xf numFmtId="3" fontId="0" fillId="0" borderId="1" xfId="0" pivotButton="1" applyNumberFormat="1" applyBorder="1" applyAlignment="1"/>
    <xf numFmtId="3" fontId="0" fillId="0" borderId="1" xfId="0" applyNumberFormat="1" applyBorder="1" applyAlignment="1"/>
    <xf numFmtId="3" fontId="0" fillId="0" borderId="1" xfId="0" pivotButton="1" applyNumberFormat="1" applyBorder="1" applyAlignment="1">
      <alignment horizontal="center"/>
    </xf>
    <xf numFmtId="3" fontId="16" fillId="2" borderId="3" xfId="0" applyNumberFormat="1" applyFont="1" applyFill="1" applyBorder="1"/>
    <xf numFmtId="3" fontId="16" fillId="2" borderId="3" xfId="0" applyNumberFormat="1" applyFont="1" applyFill="1" applyBorder="1" applyAlignment="1">
      <alignment horizontal="center" wrapText="1"/>
    </xf>
    <xf numFmtId="3" fontId="0" fillId="0" borderId="3" xfId="0" applyNumberFormat="1" applyBorder="1"/>
    <xf numFmtId="0" fontId="16" fillId="0" borderId="0" xfId="0" applyFont="1" applyBorder="1" applyAlignment="1"/>
    <xf numFmtId="4" fontId="0" fillId="0" borderId="0" xfId="0" applyNumberFormat="1" applyAlignment="1">
      <alignment horizontal="center"/>
    </xf>
    <xf numFmtId="165" fontId="16" fillId="0" borderId="4" xfId="9" applyNumberFormat="1" applyFont="1" applyBorder="1"/>
    <xf numFmtId="0" fontId="16" fillId="0" borderId="4" xfId="0" applyFont="1" applyBorder="1"/>
    <xf numFmtId="0" fontId="16" fillId="0" borderId="4" xfId="0" applyFont="1" applyBorder="1" applyAlignment="1"/>
    <xf numFmtId="3" fontId="16" fillId="0" borderId="1" xfId="0" applyNumberFormat="1" applyFont="1" applyBorder="1" applyAlignment="1">
      <alignment horizontal="center" wrapText="1"/>
    </xf>
    <xf numFmtId="0" fontId="2" fillId="0" borderId="0" xfId="4" applyFont="1" applyBorder="1" applyAlignment="1">
      <alignment horizontal="center" vertical="center"/>
    </xf>
    <xf numFmtId="0" fontId="3" fillId="0" borderId="0" xfId="4" applyFont="1" applyBorder="1" applyAlignment="1">
      <alignment horizontal="center" vertical="center"/>
    </xf>
    <xf numFmtId="0" fontId="4" fillId="0" borderId="0" xfId="4" applyFont="1" applyBorder="1" applyAlignment="1">
      <alignment horizontal="left" vertical="center"/>
    </xf>
    <xf numFmtId="0" fontId="5" fillId="0" borderId="0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7" fillId="0" borderId="0" xfId="4" applyFont="1" applyBorder="1" applyAlignment="1">
      <alignment horizontal="left" vertical="center"/>
    </xf>
    <xf numFmtId="0" fontId="8" fillId="0" borderId="0" xfId="4" applyFont="1" applyFill="1" applyBorder="1" applyAlignment="1">
      <alignment horizontal="justify" vertical="center" wrapText="1"/>
    </xf>
    <xf numFmtId="0" fontId="9" fillId="0" borderId="0" xfId="4" applyFont="1" applyFill="1" applyBorder="1" applyAlignment="1">
      <alignment horizontal="center" vertical="center" wrapText="1"/>
    </xf>
    <xf numFmtId="0" fontId="12" fillId="0" borderId="0" xfId="4" applyFont="1" applyBorder="1" applyAlignment="1">
      <alignment horizontal="justify" vertical="center" wrapText="1"/>
    </xf>
    <xf numFmtId="0" fontId="16" fillId="0" borderId="1" xfId="0" applyFont="1" applyBorder="1" applyAlignment="1">
      <alignment horizontal="center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0" fillId="0" borderId="7" xfId="0" applyBorder="1" applyAlignment="1">
      <alignment horizontal="left"/>
    </xf>
    <xf numFmtId="3" fontId="1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0" fontId="16" fillId="0" borderId="0" xfId="0" applyFont="1" applyAlignment="1">
      <alignment horizontal="right"/>
    </xf>
    <xf numFmtId="167" fontId="16" fillId="0" borderId="6" xfId="8" applyNumberFormat="1" applyFont="1" applyBorder="1" applyAlignment="1">
      <alignment horizontal="center"/>
    </xf>
    <xf numFmtId="167" fontId="16" fillId="0" borderId="0" xfId="8" applyNumberFormat="1" applyFont="1" applyAlignment="1">
      <alignment horizontal="center"/>
    </xf>
    <xf numFmtId="167" fontId="14" fillId="0" borderId="5" xfId="8" applyNumberFormat="1" applyFont="1" applyBorder="1" applyAlignment="1">
      <alignment horizontal="center"/>
    </xf>
    <xf numFmtId="167" fontId="16" fillId="0" borderId="1" xfId="8" applyNumberFormat="1" applyFont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16" fillId="2" borderId="1" xfId="0" applyNumberFormat="1" applyFont="1" applyFill="1" applyBorder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3" fontId="16" fillId="2" borderId="3" xfId="0" applyNumberFormat="1" applyFont="1" applyFill="1" applyBorder="1" applyAlignment="1">
      <alignment horizontal="center" wrapText="1"/>
    </xf>
    <xf numFmtId="3" fontId="16" fillId="0" borderId="5" xfId="0" applyNumberFormat="1" applyFont="1" applyBorder="1" applyAlignment="1">
      <alignment horizontal="center"/>
    </xf>
    <xf numFmtId="166" fontId="16" fillId="0" borderId="1" xfId="8" applyNumberFormat="1" applyFont="1" applyBorder="1" applyAlignment="1">
      <alignment horizontal="center" wrapText="1"/>
    </xf>
  </cellXfs>
  <cellStyles count="10">
    <cellStyle name="Euro" xfId="1"/>
    <cellStyle name="Normal_cap_per_2004" xfId="2"/>
    <cellStyle name="Βασικό_cap_nom_2003" xfId="3"/>
    <cellStyle name="Βασικό_SDFDfinalFeb24" xfId="4"/>
    <cellStyle name="Κανονικό" xfId="0" builtinId="0"/>
    <cellStyle name="Κανονικό 2" xfId="5"/>
    <cellStyle name="Κανονικό 3" xfId="6"/>
    <cellStyle name="Κανονικό 3 2" xfId="7"/>
    <cellStyle name="Κόμμα" xfId="8" builtinId="3"/>
    <cellStyle name="Ποσοστό" xfId="9" builtinId="5"/>
  </cellStyles>
  <dxfs count="12"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>
      <tableStyleElement type="wholeTable" dxfId="11"/>
      <tableStyleElement type="headerRow" dxfId="10"/>
      <tableStyleElement type="firstRowStripe" dxfId="9"/>
    </tableStyle>
    <tableStyle name="TableStyleQueryInfo" pivot="0" count="3">
      <tableStyleElement type="wholeTable" dxfId="8"/>
      <tableStyleElement type="headerRow" dxfId="7"/>
      <tableStyleElement type="firstRowStripe" dxfId="6"/>
    </tableStyle>
    <tableStyle name="TableStyleQueryPreview" pivot="0" count="3">
      <tableStyleElement type="wholeTable" dxfId="5"/>
      <tableStyleElement type="headerRow" dxfId="4"/>
      <tableStyleElement type="firstRowStripe" dxfId="3"/>
    </tableStyle>
    <tableStyle name="TableStyleQueryResult" pivot="0" count="3">
      <tableStyleElement type="wholeTable" dxfId="2"/>
      <tableStyleElement type="headerRow" dxfId="1"/>
      <tableStyleElement type="firstRowStripe" dxfId="0"/>
    </tableStyle>
  </tableStyle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6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customXml" Target="../customXml/item11.xml"/><Relationship Id="rId68" Type="http://schemas.openxmlformats.org/officeDocument/2006/relationships/customXml" Target="../customXml/item16.xml"/><Relationship Id="rId84" Type="http://schemas.openxmlformats.org/officeDocument/2006/relationships/customXml" Target="../customXml/item32.xml"/><Relationship Id="rId89" Type="http://schemas.openxmlformats.org/officeDocument/2006/relationships/customXml" Target="../customXml/item37.xml"/><Relationship Id="rId112" Type="http://schemas.openxmlformats.org/officeDocument/2006/relationships/customXml" Target="../customXml/item60.xml"/><Relationship Id="rId133" Type="http://schemas.openxmlformats.org/officeDocument/2006/relationships/customXml" Target="../customXml/item81.xml"/><Relationship Id="rId138" Type="http://schemas.openxmlformats.org/officeDocument/2006/relationships/customXml" Target="../customXml/item86.xml"/><Relationship Id="rId154" Type="http://schemas.openxmlformats.org/officeDocument/2006/relationships/customXml" Target="../customXml/item102.xml"/><Relationship Id="rId159" Type="http://schemas.openxmlformats.org/officeDocument/2006/relationships/customXml" Target="../customXml/item107.xml"/><Relationship Id="rId175" Type="http://schemas.openxmlformats.org/officeDocument/2006/relationships/customXml" Target="../customXml/item123.xml"/><Relationship Id="rId170" Type="http://schemas.openxmlformats.org/officeDocument/2006/relationships/customXml" Target="../customXml/item118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5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customXml" Target="../customXml/item1.xml"/><Relationship Id="rId58" Type="http://schemas.openxmlformats.org/officeDocument/2006/relationships/customXml" Target="../customXml/item6.xml"/><Relationship Id="rId74" Type="http://schemas.openxmlformats.org/officeDocument/2006/relationships/customXml" Target="../customXml/item22.xml"/><Relationship Id="rId79" Type="http://schemas.openxmlformats.org/officeDocument/2006/relationships/customXml" Target="../customXml/item27.xml"/><Relationship Id="rId102" Type="http://schemas.openxmlformats.org/officeDocument/2006/relationships/customXml" Target="../customXml/item50.xml"/><Relationship Id="rId123" Type="http://schemas.openxmlformats.org/officeDocument/2006/relationships/customXml" Target="../customXml/item71.xml"/><Relationship Id="rId128" Type="http://schemas.openxmlformats.org/officeDocument/2006/relationships/customXml" Target="../customXml/item76.xml"/><Relationship Id="rId144" Type="http://schemas.openxmlformats.org/officeDocument/2006/relationships/customXml" Target="../customXml/item92.xml"/><Relationship Id="rId149" Type="http://schemas.openxmlformats.org/officeDocument/2006/relationships/customXml" Target="../customXml/item97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38.xml"/><Relationship Id="rId95" Type="http://schemas.openxmlformats.org/officeDocument/2006/relationships/customXml" Target="../customXml/item43.xml"/><Relationship Id="rId160" Type="http://schemas.openxmlformats.org/officeDocument/2006/relationships/customXml" Target="../customXml/item108.xml"/><Relationship Id="rId165" Type="http://schemas.openxmlformats.org/officeDocument/2006/relationships/customXml" Target="../customXml/item113.xml"/><Relationship Id="rId181" Type="http://schemas.openxmlformats.org/officeDocument/2006/relationships/customXml" Target="../customXml/item12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customXml" Target="../customXml/item12.xml"/><Relationship Id="rId69" Type="http://schemas.openxmlformats.org/officeDocument/2006/relationships/customXml" Target="../customXml/item17.xml"/><Relationship Id="rId113" Type="http://schemas.openxmlformats.org/officeDocument/2006/relationships/customXml" Target="../customXml/item61.xml"/><Relationship Id="rId118" Type="http://schemas.openxmlformats.org/officeDocument/2006/relationships/customXml" Target="../customXml/item66.xml"/><Relationship Id="rId134" Type="http://schemas.openxmlformats.org/officeDocument/2006/relationships/customXml" Target="../customXml/item82.xml"/><Relationship Id="rId139" Type="http://schemas.openxmlformats.org/officeDocument/2006/relationships/customXml" Target="../customXml/item87.xml"/><Relationship Id="rId80" Type="http://schemas.openxmlformats.org/officeDocument/2006/relationships/customXml" Target="../customXml/item28.xml"/><Relationship Id="rId85" Type="http://schemas.openxmlformats.org/officeDocument/2006/relationships/customXml" Target="../customXml/item33.xml"/><Relationship Id="rId150" Type="http://schemas.openxmlformats.org/officeDocument/2006/relationships/customXml" Target="../customXml/item98.xml"/><Relationship Id="rId155" Type="http://schemas.openxmlformats.org/officeDocument/2006/relationships/customXml" Target="../customXml/item103.xml"/><Relationship Id="rId171" Type="http://schemas.openxmlformats.org/officeDocument/2006/relationships/customXml" Target="../customXml/item119.xml"/><Relationship Id="rId176" Type="http://schemas.openxmlformats.org/officeDocument/2006/relationships/customXml" Target="../customXml/item12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customXml" Target="../customXml/item7.xml"/><Relationship Id="rId103" Type="http://schemas.openxmlformats.org/officeDocument/2006/relationships/customXml" Target="../customXml/item51.xml"/><Relationship Id="rId108" Type="http://schemas.openxmlformats.org/officeDocument/2006/relationships/customXml" Target="../customXml/item56.xml"/><Relationship Id="rId124" Type="http://schemas.openxmlformats.org/officeDocument/2006/relationships/customXml" Target="../customXml/item72.xml"/><Relationship Id="rId129" Type="http://schemas.openxmlformats.org/officeDocument/2006/relationships/customXml" Target="../customXml/item77.xml"/><Relationship Id="rId54" Type="http://schemas.openxmlformats.org/officeDocument/2006/relationships/customXml" Target="../customXml/item2.xml"/><Relationship Id="rId70" Type="http://schemas.openxmlformats.org/officeDocument/2006/relationships/customXml" Target="../customXml/item18.xml"/><Relationship Id="rId75" Type="http://schemas.openxmlformats.org/officeDocument/2006/relationships/customXml" Target="../customXml/item23.xml"/><Relationship Id="rId91" Type="http://schemas.openxmlformats.org/officeDocument/2006/relationships/customXml" Target="../customXml/item39.xml"/><Relationship Id="rId96" Type="http://schemas.openxmlformats.org/officeDocument/2006/relationships/customXml" Target="../customXml/item44.xml"/><Relationship Id="rId140" Type="http://schemas.openxmlformats.org/officeDocument/2006/relationships/customXml" Target="../customXml/item88.xml"/><Relationship Id="rId145" Type="http://schemas.openxmlformats.org/officeDocument/2006/relationships/customXml" Target="../customXml/item93.xml"/><Relationship Id="rId161" Type="http://schemas.openxmlformats.org/officeDocument/2006/relationships/customXml" Target="../customXml/item109.xml"/><Relationship Id="rId166" Type="http://schemas.openxmlformats.org/officeDocument/2006/relationships/customXml" Target="../customXml/item114.xml"/><Relationship Id="rId182" Type="http://schemas.openxmlformats.org/officeDocument/2006/relationships/customXml" Target="../customXml/item1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theme" Target="theme/theme1.xml"/><Relationship Id="rId114" Type="http://schemas.openxmlformats.org/officeDocument/2006/relationships/customXml" Target="../customXml/item62.xml"/><Relationship Id="rId119" Type="http://schemas.openxmlformats.org/officeDocument/2006/relationships/customXml" Target="../customXml/item67.xml"/><Relationship Id="rId44" Type="http://schemas.openxmlformats.org/officeDocument/2006/relationships/worksheet" Target="worksheets/sheet44.xml"/><Relationship Id="rId60" Type="http://schemas.openxmlformats.org/officeDocument/2006/relationships/customXml" Target="../customXml/item8.xml"/><Relationship Id="rId65" Type="http://schemas.openxmlformats.org/officeDocument/2006/relationships/customXml" Target="../customXml/item13.xml"/><Relationship Id="rId81" Type="http://schemas.openxmlformats.org/officeDocument/2006/relationships/customXml" Target="../customXml/item29.xml"/><Relationship Id="rId86" Type="http://schemas.openxmlformats.org/officeDocument/2006/relationships/customXml" Target="../customXml/item34.xml"/><Relationship Id="rId130" Type="http://schemas.openxmlformats.org/officeDocument/2006/relationships/customXml" Target="../customXml/item78.xml"/><Relationship Id="rId135" Type="http://schemas.openxmlformats.org/officeDocument/2006/relationships/customXml" Target="../customXml/item83.xml"/><Relationship Id="rId151" Type="http://schemas.openxmlformats.org/officeDocument/2006/relationships/customXml" Target="../customXml/item99.xml"/><Relationship Id="rId156" Type="http://schemas.openxmlformats.org/officeDocument/2006/relationships/customXml" Target="../customXml/item104.xml"/><Relationship Id="rId177" Type="http://schemas.openxmlformats.org/officeDocument/2006/relationships/customXml" Target="../customXml/item1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ustomXml" Target="../customXml/item120.xml"/><Relationship Id="rId180" Type="http://schemas.openxmlformats.org/officeDocument/2006/relationships/customXml" Target="../customXml/item1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57.xml"/><Relationship Id="rId34" Type="http://schemas.openxmlformats.org/officeDocument/2006/relationships/worksheet" Target="worksheets/sheet34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6" Type="http://schemas.openxmlformats.org/officeDocument/2006/relationships/customXml" Target="../customXml/item24.xml"/><Relationship Id="rId97" Type="http://schemas.openxmlformats.org/officeDocument/2006/relationships/customXml" Target="../customXml/item45.xml"/><Relationship Id="rId104" Type="http://schemas.openxmlformats.org/officeDocument/2006/relationships/customXml" Target="../customXml/item52.xml"/><Relationship Id="rId120" Type="http://schemas.openxmlformats.org/officeDocument/2006/relationships/customXml" Target="../customXml/item68.xml"/><Relationship Id="rId125" Type="http://schemas.openxmlformats.org/officeDocument/2006/relationships/customXml" Target="../customXml/item73.xml"/><Relationship Id="rId141" Type="http://schemas.openxmlformats.org/officeDocument/2006/relationships/customXml" Target="../customXml/item89.xml"/><Relationship Id="rId146" Type="http://schemas.openxmlformats.org/officeDocument/2006/relationships/customXml" Target="../customXml/item94.xml"/><Relationship Id="rId167" Type="http://schemas.openxmlformats.org/officeDocument/2006/relationships/customXml" Target="../customXml/item11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9.xml"/><Relationship Id="rId92" Type="http://schemas.openxmlformats.org/officeDocument/2006/relationships/customXml" Target="../customXml/item40.xml"/><Relationship Id="rId162" Type="http://schemas.openxmlformats.org/officeDocument/2006/relationships/customXml" Target="../customXml/item110.xml"/><Relationship Id="rId183" Type="http://schemas.openxmlformats.org/officeDocument/2006/relationships/customXml" Target="../customXml/item13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customXml" Target="../customXml/item14.xml"/><Relationship Id="rId87" Type="http://schemas.openxmlformats.org/officeDocument/2006/relationships/customXml" Target="../customXml/item35.xml"/><Relationship Id="rId110" Type="http://schemas.openxmlformats.org/officeDocument/2006/relationships/customXml" Target="../customXml/item58.xml"/><Relationship Id="rId115" Type="http://schemas.openxmlformats.org/officeDocument/2006/relationships/customXml" Target="../customXml/item63.xml"/><Relationship Id="rId131" Type="http://schemas.openxmlformats.org/officeDocument/2006/relationships/customXml" Target="../customXml/item79.xml"/><Relationship Id="rId136" Type="http://schemas.openxmlformats.org/officeDocument/2006/relationships/customXml" Target="../customXml/item84.xml"/><Relationship Id="rId157" Type="http://schemas.openxmlformats.org/officeDocument/2006/relationships/customXml" Target="../customXml/item105.xml"/><Relationship Id="rId178" Type="http://schemas.openxmlformats.org/officeDocument/2006/relationships/customXml" Target="../customXml/item126.xml"/><Relationship Id="rId61" Type="http://schemas.openxmlformats.org/officeDocument/2006/relationships/customXml" Target="../customXml/item9.xml"/><Relationship Id="rId82" Type="http://schemas.openxmlformats.org/officeDocument/2006/relationships/customXml" Target="../customXml/item30.xml"/><Relationship Id="rId152" Type="http://schemas.openxmlformats.org/officeDocument/2006/relationships/customXml" Target="../customXml/item100.xml"/><Relationship Id="rId173" Type="http://schemas.openxmlformats.org/officeDocument/2006/relationships/customXml" Target="../customXml/item12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customXml" Target="../customXml/item4.xml"/><Relationship Id="rId77" Type="http://schemas.openxmlformats.org/officeDocument/2006/relationships/customXml" Target="../customXml/item25.xml"/><Relationship Id="rId100" Type="http://schemas.openxmlformats.org/officeDocument/2006/relationships/customXml" Target="../customXml/item48.xml"/><Relationship Id="rId105" Type="http://schemas.openxmlformats.org/officeDocument/2006/relationships/customXml" Target="../customXml/item53.xml"/><Relationship Id="rId126" Type="http://schemas.openxmlformats.org/officeDocument/2006/relationships/customXml" Target="../customXml/item74.xml"/><Relationship Id="rId147" Type="http://schemas.openxmlformats.org/officeDocument/2006/relationships/customXml" Target="../customXml/item95.xml"/><Relationship Id="rId168" Type="http://schemas.openxmlformats.org/officeDocument/2006/relationships/customXml" Target="../customXml/item116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72" Type="http://schemas.openxmlformats.org/officeDocument/2006/relationships/customXml" Target="../customXml/item20.xml"/><Relationship Id="rId93" Type="http://schemas.openxmlformats.org/officeDocument/2006/relationships/customXml" Target="../customXml/item41.xml"/><Relationship Id="rId98" Type="http://schemas.openxmlformats.org/officeDocument/2006/relationships/customXml" Target="../customXml/item46.xml"/><Relationship Id="rId121" Type="http://schemas.openxmlformats.org/officeDocument/2006/relationships/customXml" Target="../customXml/item69.xml"/><Relationship Id="rId142" Type="http://schemas.openxmlformats.org/officeDocument/2006/relationships/customXml" Target="../customXml/item90.xml"/><Relationship Id="rId163" Type="http://schemas.openxmlformats.org/officeDocument/2006/relationships/customXml" Target="../customXml/item111.xml"/><Relationship Id="rId184" Type="http://schemas.openxmlformats.org/officeDocument/2006/relationships/customXml" Target="../customXml/item13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customXml" Target="../customXml/item15.xml"/><Relationship Id="rId116" Type="http://schemas.openxmlformats.org/officeDocument/2006/relationships/customXml" Target="../customXml/item64.xml"/><Relationship Id="rId137" Type="http://schemas.openxmlformats.org/officeDocument/2006/relationships/customXml" Target="../customXml/item85.xml"/><Relationship Id="rId158" Type="http://schemas.openxmlformats.org/officeDocument/2006/relationships/customXml" Target="../customXml/item10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customXml" Target="../customXml/item10.xml"/><Relationship Id="rId83" Type="http://schemas.openxmlformats.org/officeDocument/2006/relationships/customXml" Target="../customXml/item31.xml"/><Relationship Id="rId88" Type="http://schemas.openxmlformats.org/officeDocument/2006/relationships/customXml" Target="../customXml/item36.xml"/><Relationship Id="rId111" Type="http://schemas.openxmlformats.org/officeDocument/2006/relationships/customXml" Target="../customXml/item59.xml"/><Relationship Id="rId132" Type="http://schemas.openxmlformats.org/officeDocument/2006/relationships/customXml" Target="../customXml/item80.xml"/><Relationship Id="rId153" Type="http://schemas.openxmlformats.org/officeDocument/2006/relationships/customXml" Target="../customXml/item101.xml"/><Relationship Id="rId174" Type="http://schemas.openxmlformats.org/officeDocument/2006/relationships/customXml" Target="../customXml/item122.xml"/><Relationship Id="rId179" Type="http://schemas.openxmlformats.org/officeDocument/2006/relationships/customXml" Target="../customXml/item12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customXml" Target="../customXml/item5.xml"/><Relationship Id="rId106" Type="http://schemas.openxmlformats.org/officeDocument/2006/relationships/customXml" Target="../customXml/item54.xml"/><Relationship Id="rId127" Type="http://schemas.openxmlformats.org/officeDocument/2006/relationships/customXml" Target="../customXml/item7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calcChain" Target="calcChain.xml"/><Relationship Id="rId73" Type="http://schemas.openxmlformats.org/officeDocument/2006/relationships/customXml" Target="../customXml/item21.xml"/><Relationship Id="rId78" Type="http://schemas.openxmlformats.org/officeDocument/2006/relationships/customXml" Target="../customXml/item26.xml"/><Relationship Id="rId94" Type="http://schemas.openxmlformats.org/officeDocument/2006/relationships/customXml" Target="../customXml/item42.xml"/><Relationship Id="rId99" Type="http://schemas.openxmlformats.org/officeDocument/2006/relationships/customXml" Target="../customXml/item47.xml"/><Relationship Id="rId101" Type="http://schemas.openxmlformats.org/officeDocument/2006/relationships/customXml" Target="../customXml/item49.xml"/><Relationship Id="rId122" Type="http://schemas.openxmlformats.org/officeDocument/2006/relationships/customXml" Target="../customXml/item70.xml"/><Relationship Id="rId143" Type="http://schemas.openxmlformats.org/officeDocument/2006/relationships/customXml" Target="../customXml/item91.xml"/><Relationship Id="rId148" Type="http://schemas.openxmlformats.org/officeDocument/2006/relationships/customXml" Target="../customXml/item96.xml"/><Relationship Id="rId164" Type="http://schemas.openxmlformats.org/officeDocument/2006/relationships/customXml" Target="../customXml/item112.xml"/><Relationship Id="rId169" Type="http://schemas.openxmlformats.org/officeDocument/2006/relationships/customXml" Target="../customXml/item117.xml"/><Relationship Id="rId185" Type="http://schemas.openxmlformats.org/officeDocument/2006/relationships/customXml" Target="../customXml/item1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50212" name="Εικόνα 8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95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5</xdr:row>
      <xdr:rowOff>0</xdr:rowOff>
    </xdr:from>
    <xdr:to>
      <xdr:col>26</xdr:col>
      <xdr:colOff>104775</xdr:colOff>
      <xdr:row>5</xdr:row>
      <xdr:rowOff>104775</xdr:rowOff>
    </xdr:to>
    <xdr:pic>
      <xdr:nvPicPr>
        <xdr:cNvPr id="50213" name="Εικόνα 9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95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50214" name="Εικόνα 9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14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104775</xdr:colOff>
      <xdr:row>6</xdr:row>
      <xdr:rowOff>104775</xdr:rowOff>
    </xdr:to>
    <xdr:pic>
      <xdr:nvPicPr>
        <xdr:cNvPr id="50215" name="Εικόνα 9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14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50216" name="Εικόνα 9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33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104775</xdr:colOff>
      <xdr:row>7</xdr:row>
      <xdr:rowOff>104775</xdr:rowOff>
    </xdr:to>
    <xdr:pic>
      <xdr:nvPicPr>
        <xdr:cNvPr id="50217" name="Εικόνα 9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33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50218" name="Εικόνα 9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52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104775</xdr:colOff>
      <xdr:row>8</xdr:row>
      <xdr:rowOff>104775</xdr:rowOff>
    </xdr:to>
    <xdr:pic>
      <xdr:nvPicPr>
        <xdr:cNvPr id="50219" name="Εικόνα 9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52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50220" name="Εικόνα 9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714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104775</xdr:colOff>
      <xdr:row>9</xdr:row>
      <xdr:rowOff>104775</xdr:rowOff>
    </xdr:to>
    <xdr:pic>
      <xdr:nvPicPr>
        <xdr:cNvPr id="50221" name="Εικόνα 9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714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50222" name="Εικόνα 9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905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104775</xdr:colOff>
      <xdr:row>10</xdr:row>
      <xdr:rowOff>104775</xdr:rowOff>
    </xdr:to>
    <xdr:pic>
      <xdr:nvPicPr>
        <xdr:cNvPr id="50223" name="Εικόνα 10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1905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50224" name="Εικόνα 10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095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104775</xdr:colOff>
      <xdr:row>11</xdr:row>
      <xdr:rowOff>104775</xdr:rowOff>
    </xdr:to>
    <xdr:pic>
      <xdr:nvPicPr>
        <xdr:cNvPr id="50225" name="Εικόνα 10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095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50226" name="Εικόνα 10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286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104775</xdr:colOff>
      <xdr:row>12</xdr:row>
      <xdr:rowOff>104775</xdr:rowOff>
    </xdr:to>
    <xdr:pic>
      <xdr:nvPicPr>
        <xdr:cNvPr id="50227" name="Εικόνα 10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286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50228" name="Εικόνα 10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476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104775</xdr:colOff>
      <xdr:row>13</xdr:row>
      <xdr:rowOff>104775</xdr:rowOff>
    </xdr:to>
    <xdr:pic>
      <xdr:nvPicPr>
        <xdr:cNvPr id="50229" name="Εικόνα 10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476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50230" name="Εικόνα 10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667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104775</xdr:colOff>
      <xdr:row>14</xdr:row>
      <xdr:rowOff>104775</xdr:rowOff>
    </xdr:to>
    <xdr:pic>
      <xdr:nvPicPr>
        <xdr:cNvPr id="50231" name="Εικόνα 10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667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50232" name="Εικόνα 10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857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104775</xdr:colOff>
      <xdr:row>15</xdr:row>
      <xdr:rowOff>104775</xdr:rowOff>
    </xdr:to>
    <xdr:pic>
      <xdr:nvPicPr>
        <xdr:cNvPr id="50233" name="Εικόνα 11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2857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50234" name="Εικόνα 11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048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104775</xdr:colOff>
      <xdr:row>16</xdr:row>
      <xdr:rowOff>104775</xdr:rowOff>
    </xdr:to>
    <xdr:pic>
      <xdr:nvPicPr>
        <xdr:cNvPr id="50235" name="Εικόνα 11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048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50236" name="Εικόνα 11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238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104775</xdr:colOff>
      <xdr:row>17</xdr:row>
      <xdr:rowOff>104775</xdr:rowOff>
    </xdr:to>
    <xdr:pic>
      <xdr:nvPicPr>
        <xdr:cNvPr id="50237" name="Εικόνα 11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238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50238" name="Εικόνα 11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429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104775</xdr:colOff>
      <xdr:row>18</xdr:row>
      <xdr:rowOff>104775</xdr:rowOff>
    </xdr:to>
    <xdr:pic>
      <xdr:nvPicPr>
        <xdr:cNvPr id="50239" name="Εικόνα 11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429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50240" name="Εικόνα 11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619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104775</xdr:colOff>
      <xdr:row>19</xdr:row>
      <xdr:rowOff>104775</xdr:rowOff>
    </xdr:to>
    <xdr:pic>
      <xdr:nvPicPr>
        <xdr:cNvPr id="50241" name="Εικόνα 11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619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50242" name="Εικόνα 11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810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104775</xdr:colOff>
      <xdr:row>20</xdr:row>
      <xdr:rowOff>104775</xdr:rowOff>
    </xdr:to>
    <xdr:pic>
      <xdr:nvPicPr>
        <xdr:cNvPr id="50243" name="Εικόνα 12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3810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50244" name="Εικόνα 12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000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104775</xdr:colOff>
      <xdr:row>21</xdr:row>
      <xdr:rowOff>104775</xdr:rowOff>
    </xdr:to>
    <xdr:pic>
      <xdr:nvPicPr>
        <xdr:cNvPr id="50245" name="Εικόνα 12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000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50246" name="Εικόνα 12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191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104775</xdr:colOff>
      <xdr:row>22</xdr:row>
      <xdr:rowOff>104775</xdr:rowOff>
    </xdr:to>
    <xdr:pic>
      <xdr:nvPicPr>
        <xdr:cNvPr id="50247" name="Εικόνα 12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191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50248" name="Εικόνα 12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381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104775</xdr:colOff>
      <xdr:row>23</xdr:row>
      <xdr:rowOff>104775</xdr:rowOff>
    </xdr:to>
    <xdr:pic>
      <xdr:nvPicPr>
        <xdr:cNvPr id="50249" name="Εικόνα 12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381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50250" name="Εικόνα 12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572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104775</xdr:colOff>
      <xdr:row>24</xdr:row>
      <xdr:rowOff>104775</xdr:rowOff>
    </xdr:to>
    <xdr:pic>
      <xdr:nvPicPr>
        <xdr:cNvPr id="50251" name="Εικόνα 12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572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50252" name="Εικόνα 12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76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104775</xdr:colOff>
      <xdr:row>25</xdr:row>
      <xdr:rowOff>104775</xdr:rowOff>
    </xdr:to>
    <xdr:pic>
      <xdr:nvPicPr>
        <xdr:cNvPr id="50253" name="Εικόνα 13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76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50254" name="Εικόνα 13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95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104775</xdr:colOff>
      <xdr:row>26</xdr:row>
      <xdr:rowOff>104775</xdr:rowOff>
    </xdr:to>
    <xdr:pic>
      <xdr:nvPicPr>
        <xdr:cNvPr id="50255" name="Εικόνα 13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495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50256" name="Εικόνα 13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14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104775</xdr:colOff>
      <xdr:row>27</xdr:row>
      <xdr:rowOff>104775</xdr:rowOff>
    </xdr:to>
    <xdr:pic>
      <xdr:nvPicPr>
        <xdr:cNvPr id="50257" name="Εικόνα 13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14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50258" name="Εικόνα 13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33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104775</xdr:colOff>
      <xdr:row>28</xdr:row>
      <xdr:rowOff>104775</xdr:rowOff>
    </xdr:to>
    <xdr:pic>
      <xdr:nvPicPr>
        <xdr:cNvPr id="50259" name="Εικόνα 13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33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50260" name="Εικόνα 13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524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104775</xdr:colOff>
      <xdr:row>29</xdr:row>
      <xdr:rowOff>104775</xdr:rowOff>
    </xdr:to>
    <xdr:pic>
      <xdr:nvPicPr>
        <xdr:cNvPr id="50261" name="Εικόνα 13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524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50262" name="Εικόνα 13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715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104775</xdr:colOff>
      <xdr:row>30</xdr:row>
      <xdr:rowOff>104775</xdr:rowOff>
    </xdr:to>
    <xdr:pic>
      <xdr:nvPicPr>
        <xdr:cNvPr id="50263" name="Εικόνα 14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715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50264" name="Εικόνα 14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905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104775</xdr:colOff>
      <xdr:row>31</xdr:row>
      <xdr:rowOff>104775</xdr:rowOff>
    </xdr:to>
    <xdr:pic>
      <xdr:nvPicPr>
        <xdr:cNvPr id="50265" name="Εικόνα 14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5905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50266" name="Εικόνα 14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096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104775</xdr:colOff>
      <xdr:row>32</xdr:row>
      <xdr:rowOff>104775</xdr:rowOff>
    </xdr:to>
    <xdr:pic>
      <xdr:nvPicPr>
        <xdr:cNvPr id="50267" name="Εικόνα 14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096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50268" name="Εικόνα 14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286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104775</xdr:colOff>
      <xdr:row>33</xdr:row>
      <xdr:rowOff>104775</xdr:rowOff>
    </xdr:to>
    <xdr:pic>
      <xdr:nvPicPr>
        <xdr:cNvPr id="50269" name="Εικόνα 14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286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50270" name="Εικόνα 14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477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104775</xdr:colOff>
      <xdr:row>34</xdr:row>
      <xdr:rowOff>104775</xdr:rowOff>
    </xdr:to>
    <xdr:pic>
      <xdr:nvPicPr>
        <xdr:cNvPr id="50271" name="Εικόνα 14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477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50272" name="Εικόνα 14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667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104775</xdr:colOff>
      <xdr:row>35</xdr:row>
      <xdr:rowOff>104775</xdr:rowOff>
    </xdr:to>
    <xdr:pic>
      <xdr:nvPicPr>
        <xdr:cNvPr id="50273" name="Εικόνα 15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667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50274" name="Εικόνα 15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858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104775</xdr:colOff>
      <xdr:row>36</xdr:row>
      <xdr:rowOff>104775</xdr:rowOff>
    </xdr:to>
    <xdr:pic>
      <xdr:nvPicPr>
        <xdr:cNvPr id="50275" name="Εικόνα 15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6858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50276" name="Εικόνα 15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048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104775</xdr:colOff>
      <xdr:row>37</xdr:row>
      <xdr:rowOff>104775</xdr:rowOff>
    </xdr:to>
    <xdr:pic>
      <xdr:nvPicPr>
        <xdr:cNvPr id="50277" name="Εικόνα 15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048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50278" name="Εικόνα 15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239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104775</xdr:colOff>
      <xdr:row>38</xdr:row>
      <xdr:rowOff>104775</xdr:rowOff>
    </xdr:to>
    <xdr:pic>
      <xdr:nvPicPr>
        <xdr:cNvPr id="50279" name="Εικόνα 15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239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50280" name="Εικόνα 15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429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104775</xdr:colOff>
      <xdr:row>39</xdr:row>
      <xdr:rowOff>104775</xdr:rowOff>
    </xdr:to>
    <xdr:pic>
      <xdr:nvPicPr>
        <xdr:cNvPr id="50281" name="Εικόνα 15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429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50282" name="Εικόνα 15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620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104775</xdr:colOff>
      <xdr:row>40</xdr:row>
      <xdr:rowOff>104775</xdr:rowOff>
    </xdr:to>
    <xdr:pic>
      <xdr:nvPicPr>
        <xdr:cNvPr id="50283" name="Εικόνα 16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620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50284" name="Εικόνα 16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810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104775</xdr:colOff>
      <xdr:row>41</xdr:row>
      <xdr:rowOff>104775</xdr:rowOff>
    </xdr:to>
    <xdr:pic>
      <xdr:nvPicPr>
        <xdr:cNvPr id="50285" name="Εικόνα 16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7810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50286" name="Εικόνα 16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001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104775</xdr:colOff>
      <xdr:row>42</xdr:row>
      <xdr:rowOff>104775</xdr:rowOff>
    </xdr:to>
    <xdr:pic>
      <xdr:nvPicPr>
        <xdr:cNvPr id="50287" name="Εικόνα 16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001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50288" name="Εικόνα 16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191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104775</xdr:colOff>
      <xdr:row>43</xdr:row>
      <xdr:rowOff>104775</xdr:rowOff>
    </xdr:to>
    <xdr:pic>
      <xdr:nvPicPr>
        <xdr:cNvPr id="50289" name="Εικόνα 16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191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50290" name="Εικόνα 167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382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104775</xdr:colOff>
      <xdr:row>44</xdr:row>
      <xdr:rowOff>104775</xdr:rowOff>
    </xdr:to>
    <xdr:pic>
      <xdr:nvPicPr>
        <xdr:cNvPr id="50291" name="Εικόνα 168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382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50292" name="Εικόνα 169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57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104775</xdr:colOff>
      <xdr:row>45</xdr:row>
      <xdr:rowOff>104775</xdr:rowOff>
    </xdr:to>
    <xdr:pic>
      <xdr:nvPicPr>
        <xdr:cNvPr id="50293" name="Εικόνα 170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572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50294" name="Εικόνα 171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76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104775</xdr:colOff>
      <xdr:row>46</xdr:row>
      <xdr:rowOff>104775</xdr:rowOff>
    </xdr:to>
    <xdr:pic>
      <xdr:nvPicPr>
        <xdr:cNvPr id="50295" name="Εικόνα 172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763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50296" name="Εικόνα 173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95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104775</xdr:colOff>
      <xdr:row>47</xdr:row>
      <xdr:rowOff>104775</xdr:rowOff>
    </xdr:to>
    <xdr:pic>
      <xdr:nvPicPr>
        <xdr:cNvPr id="50297" name="Εικόνα 174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89535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50298" name="Εικόνα 175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914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104775</xdr:colOff>
      <xdr:row>48</xdr:row>
      <xdr:rowOff>104775</xdr:rowOff>
    </xdr:to>
    <xdr:pic>
      <xdr:nvPicPr>
        <xdr:cNvPr id="50299" name="Εικόνα 176" descr="https://mis.ggps.gsis/OBIE11116_SS/s_deepak/viewui/pivot/sort_plc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0" y="9144000"/>
          <a:ext cx="1047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38"/>
  </sheetPr>
  <dimension ref="A1:B183"/>
  <sheetViews>
    <sheetView tabSelected="1" zoomScale="80" zoomScaleNormal="80" workbookViewId="0">
      <selection activeCell="A49" sqref="A49"/>
    </sheetView>
  </sheetViews>
  <sheetFormatPr defaultRowHeight="50.1" customHeight="1"/>
  <cols>
    <col min="1" max="1" width="124.85546875" style="117" customWidth="1"/>
    <col min="2" max="2" width="9.85546875" style="119" bestFit="1" customWidth="1"/>
    <col min="3" max="16384" width="9.140625" style="117"/>
  </cols>
  <sheetData>
    <row r="1" spans="1:2" ht="50.1" customHeight="1">
      <c r="A1" s="115" t="s">
        <v>1147</v>
      </c>
      <c r="B1" s="116" t="s">
        <v>1148</v>
      </c>
    </row>
    <row r="2" spans="1:2" ht="50.1" customHeight="1">
      <c r="A2" s="118" t="s">
        <v>1241</v>
      </c>
    </row>
    <row r="3" spans="1:2" ht="50.1" customHeight="1">
      <c r="A3" s="120" t="s">
        <v>1149</v>
      </c>
    </row>
    <row r="4" spans="1:2" ht="50.1" customHeight="1">
      <c r="A4" s="121" t="s">
        <v>1150</v>
      </c>
      <c r="B4" s="122" t="s">
        <v>1151</v>
      </c>
    </row>
    <row r="5" spans="1:2" ht="50.1" customHeight="1">
      <c r="A5" s="121" t="s">
        <v>1152</v>
      </c>
      <c r="B5" s="122" t="s">
        <v>1153</v>
      </c>
    </row>
    <row r="6" spans="1:2" ht="50.1" customHeight="1">
      <c r="A6" s="121" t="s">
        <v>1154</v>
      </c>
      <c r="B6" s="122" t="s">
        <v>1155</v>
      </c>
    </row>
    <row r="7" spans="1:2" ht="50.1" customHeight="1">
      <c r="A7" s="121" t="s">
        <v>1156</v>
      </c>
      <c r="B7" s="122" t="s">
        <v>1157</v>
      </c>
    </row>
    <row r="8" spans="1:2" ht="50.1" customHeight="1">
      <c r="A8" s="121" t="s">
        <v>1158</v>
      </c>
      <c r="B8" s="122" t="s">
        <v>1159</v>
      </c>
    </row>
    <row r="9" spans="1:2" ht="50.1" customHeight="1">
      <c r="A9" s="121" t="s">
        <v>1160</v>
      </c>
      <c r="B9" s="122" t="s">
        <v>1161</v>
      </c>
    </row>
    <row r="10" spans="1:2" ht="50.1" customHeight="1">
      <c r="A10" s="121" t="s">
        <v>1162</v>
      </c>
      <c r="B10" s="122" t="s">
        <v>1163</v>
      </c>
    </row>
    <row r="11" spans="1:2" ht="54">
      <c r="A11" s="121" t="s">
        <v>1164</v>
      </c>
      <c r="B11" s="122" t="s">
        <v>1165</v>
      </c>
    </row>
    <row r="12" spans="1:2" ht="50.1" customHeight="1">
      <c r="A12" s="121" t="s">
        <v>1166</v>
      </c>
      <c r="B12" s="122" t="s">
        <v>1167</v>
      </c>
    </row>
    <row r="13" spans="1:2" ht="50.1" customHeight="1">
      <c r="A13" s="121" t="s">
        <v>1168</v>
      </c>
      <c r="B13" s="122" t="s">
        <v>1169</v>
      </c>
    </row>
    <row r="14" spans="1:2" ht="50.1" customHeight="1">
      <c r="A14" s="121" t="s">
        <v>1170</v>
      </c>
      <c r="B14" s="122" t="s">
        <v>1171</v>
      </c>
    </row>
    <row r="15" spans="1:2" ht="50.1" customHeight="1">
      <c r="A15" s="121" t="s">
        <v>1172</v>
      </c>
      <c r="B15" s="122" t="s">
        <v>1173</v>
      </c>
    </row>
    <row r="16" spans="1:2" ht="50.1" customHeight="1">
      <c r="A16" s="121" t="s">
        <v>1174</v>
      </c>
      <c r="B16" s="122" t="s">
        <v>1175</v>
      </c>
    </row>
    <row r="17" spans="1:2" ht="50.1" customHeight="1">
      <c r="A17" s="121" t="s">
        <v>1176</v>
      </c>
      <c r="B17" s="122" t="s">
        <v>1177</v>
      </c>
    </row>
    <row r="18" spans="1:2" ht="50.1" customHeight="1">
      <c r="A18" s="121" t="s">
        <v>1178</v>
      </c>
      <c r="B18" s="122" t="s">
        <v>1179</v>
      </c>
    </row>
    <row r="19" spans="1:2" ht="50.1" customHeight="1">
      <c r="A19" s="121" t="s">
        <v>1180</v>
      </c>
      <c r="B19" s="122" t="s">
        <v>1181</v>
      </c>
    </row>
    <row r="20" spans="1:2" ht="50.1" customHeight="1">
      <c r="A20" s="121" t="s">
        <v>1182</v>
      </c>
      <c r="B20" s="122" t="s">
        <v>1183</v>
      </c>
    </row>
    <row r="21" spans="1:2" ht="50.1" customHeight="1">
      <c r="A21" s="121" t="s">
        <v>1184</v>
      </c>
      <c r="B21" s="122" t="s">
        <v>1185</v>
      </c>
    </row>
    <row r="22" spans="1:2" ht="50.1" customHeight="1">
      <c r="A22" s="121" t="s">
        <v>1186</v>
      </c>
      <c r="B22" s="122" t="s">
        <v>1187</v>
      </c>
    </row>
    <row r="23" spans="1:2" ht="50.1" customHeight="1">
      <c r="A23" s="121" t="s">
        <v>1188</v>
      </c>
      <c r="B23" s="122" t="s">
        <v>1189</v>
      </c>
    </row>
    <row r="24" spans="1:2" ht="50.1" customHeight="1">
      <c r="A24" s="121" t="s">
        <v>1019</v>
      </c>
      <c r="B24" s="122" t="s">
        <v>1190</v>
      </c>
    </row>
    <row r="25" spans="1:2" ht="50.1" customHeight="1">
      <c r="A25" s="121" t="s">
        <v>1191</v>
      </c>
      <c r="B25" s="122" t="s">
        <v>1192</v>
      </c>
    </row>
    <row r="26" spans="1:2" ht="50.1" customHeight="1">
      <c r="A26" s="121" t="s">
        <v>1193</v>
      </c>
      <c r="B26" s="122" t="s">
        <v>1194</v>
      </c>
    </row>
    <row r="27" spans="1:2" ht="50.1" customHeight="1">
      <c r="A27" s="121" t="s">
        <v>1195</v>
      </c>
      <c r="B27" s="122" t="s">
        <v>1196</v>
      </c>
    </row>
    <row r="28" spans="1:2" ht="50.1" customHeight="1">
      <c r="A28" s="121" t="s">
        <v>1197</v>
      </c>
      <c r="B28" s="122" t="s">
        <v>1198</v>
      </c>
    </row>
    <row r="29" spans="1:2" ht="50.1" customHeight="1">
      <c r="A29" s="121" t="s">
        <v>1199</v>
      </c>
      <c r="B29" s="122" t="s">
        <v>1200</v>
      </c>
    </row>
    <row r="30" spans="1:2" ht="50.1" customHeight="1">
      <c r="A30" s="121" t="s">
        <v>1201</v>
      </c>
      <c r="B30" s="122" t="s">
        <v>1202</v>
      </c>
    </row>
    <row r="31" spans="1:2" ht="50.1" customHeight="1">
      <c r="A31" s="121" t="s">
        <v>1203</v>
      </c>
      <c r="B31" s="122" t="s">
        <v>1204</v>
      </c>
    </row>
    <row r="32" spans="1:2" ht="50.1" customHeight="1">
      <c r="A32" s="121" t="s">
        <v>1205</v>
      </c>
      <c r="B32" s="122" t="s">
        <v>1206</v>
      </c>
    </row>
    <row r="33" spans="1:2" ht="50.1" customHeight="1">
      <c r="A33" s="121" t="s">
        <v>1207</v>
      </c>
      <c r="B33" s="122" t="s">
        <v>1208</v>
      </c>
    </row>
    <row r="34" spans="1:2" ht="50.1" customHeight="1">
      <c r="A34" s="121" t="s">
        <v>1209</v>
      </c>
      <c r="B34" s="122" t="s">
        <v>1210</v>
      </c>
    </row>
    <row r="35" spans="1:2" ht="50.1" customHeight="1">
      <c r="A35" s="121" t="s">
        <v>1211</v>
      </c>
      <c r="B35" s="122" t="s">
        <v>1212</v>
      </c>
    </row>
    <row r="36" spans="1:2" ht="50.1" customHeight="1">
      <c r="A36" s="121" t="s">
        <v>1213</v>
      </c>
      <c r="B36" s="122" t="s">
        <v>1214</v>
      </c>
    </row>
    <row r="37" spans="1:2" ht="50.1" customHeight="1">
      <c r="A37" s="121" t="s">
        <v>1215</v>
      </c>
      <c r="B37" s="122" t="s">
        <v>1216</v>
      </c>
    </row>
    <row r="38" spans="1:2" ht="50.1" customHeight="1">
      <c r="A38" s="121" t="s">
        <v>1217</v>
      </c>
      <c r="B38" s="122" t="s">
        <v>1218</v>
      </c>
    </row>
    <row r="39" spans="1:2" ht="50.1" customHeight="1">
      <c r="A39" s="121" t="s">
        <v>1219</v>
      </c>
      <c r="B39" s="122" t="s">
        <v>1220</v>
      </c>
    </row>
    <row r="40" spans="1:2" ht="50.1" customHeight="1">
      <c r="A40" s="121" t="s">
        <v>1221</v>
      </c>
      <c r="B40" s="122" t="s">
        <v>1222</v>
      </c>
    </row>
    <row r="41" spans="1:2" ht="50.1" customHeight="1">
      <c r="A41" s="121" t="s">
        <v>1223</v>
      </c>
      <c r="B41" s="122" t="s">
        <v>1224</v>
      </c>
    </row>
    <row r="42" spans="1:2" ht="50.1" customHeight="1">
      <c r="A42" s="121" t="s">
        <v>1225</v>
      </c>
      <c r="B42" s="122" t="s">
        <v>1226</v>
      </c>
    </row>
    <row r="43" spans="1:2" ht="50.1" customHeight="1">
      <c r="A43" s="121" t="s">
        <v>1227</v>
      </c>
      <c r="B43" s="122" t="s">
        <v>1228</v>
      </c>
    </row>
    <row r="44" spans="1:2" ht="50.1" customHeight="1">
      <c r="A44" s="121" t="s">
        <v>1062</v>
      </c>
      <c r="B44" s="122" t="s">
        <v>1229</v>
      </c>
    </row>
    <row r="45" spans="1:2" ht="50.1" customHeight="1">
      <c r="A45" s="121" t="s">
        <v>1230</v>
      </c>
      <c r="B45" s="122" t="s">
        <v>1231</v>
      </c>
    </row>
    <row r="46" spans="1:2" ht="50.1" customHeight="1">
      <c r="A46" s="121" t="s">
        <v>1065</v>
      </c>
      <c r="B46" s="122" t="s">
        <v>1232</v>
      </c>
    </row>
    <row r="47" spans="1:2" ht="50.1" customHeight="1">
      <c r="A47" s="121" t="s">
        <v>1233</v>
      </c>
      <c r="B47" s="122" t="s">
        <v>1234</v>
      </c>
    </row>
    <row r="48" spans="1:2" ht="50.1" customHeight="1">
      <c r="A48" s="121" t="s">
        <v>1235</v>
      </c>
      <c r="B48" s="122" t="s">
        <v>1236</v>
      </c>
    </row>
    <row r="49" spans="1:2" ht="50.1" customHeight="1">
      <c r="A49" s="121" t="s">
        <v>1237</v>
      </c>
      <c r="B49" s="122" t="s">
        <v>1238</v>
      </c>
    </row>
    <row r="50" spans="1:2" ht="48.75" customHeight="1">
      <c r="A50" s="121" t="s">
        <v>1240</v>
      </c>
      <c r="B50" s="122" t="s">
        <v>1239</v>
      </c>
    </row>
    <row r="51" spans="1:2" ht="50.1" customHeight="1">
      <c r="A51" s="123" t="s">
        <v>1242</v>
      </c>
    </row>
    <row r="183" ht="45" customHeight="1"/>
  </sheetData>
  <pageMargins left="0.74803149606299213" right="0.35433070866141736" top="0.59055118110236227" bottom="0.39370078740157483" header="0.31496062992125984" footer="0.31496062992125984"/>
  <pageSetup paperSize="9" scale="61" orientation="portrait" horizontalDpi="300" verticalDpi="300" r:id="rId1"/>
  <headerFooter alignWithMargins="0">
    <oddHeader>&amp;LΑ.Α.Δ.Ε.
ΑΝΕΞΑΡΤΗΤΗ ΑΡΧΗ ΔΗΜΟΣΙΩΝ ΕΣΟΔΩΝ&amp;RΓΕΝΙΚΗ Δ/ΝΣΗ ΗΛΕΚΤΡΟΝΙΚΗΣ ΔΙΑΚΥΒΕΡΝΗΣΗΣ ΚΑΙ ΑΝΘΡΩΠΙΝΟΥ ΔΥΝΑΜΙΚΟΥ
ΔΙΕΥΘΥΝΣΗ ΗΛΕΚΤΡΟΝΙΚΗΣ ΔΙΑΚΥΒΕΡΝΗΣΗΣ</oddHeader>
    <oddFooter>&amp;LΣΤΑΤΙΣΤΙΚΟ ΔΕΛΤΙΟ ΦΟΡΟΛΟΓΙΚΩΝ ΔΕΔΟΜΕΝΩΝ οικ. έτους 2014&amp;RΣελίδα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Φύλλο9"/>
  <dimension ref="A1:AE74"/>
  <sheetViews>
    <sheetView zoomScale="85" zoomScaleNormal="85" workbookViewId="0"/>
  </sheetViews>
  <sheetFormatPr defaultRowHeight="15"/>
  <cols>
    <col min="1" max="1" width="19.28515625" bestFit="1" customWidth="1"/>
    <col min="2" max="2" width="20.28515625" bestFit="1" customWidth="1"/>
    <col min="3" max="4" width="25.5703125" hidden="1" customWidth="1"/>
    <col min="5" max="5" width="20.5703125" bestFit="1" customWidth="1"/>
    <col min="6" max="7" width="25.5703125" hidden="1" customWidth="1"/>
    <col min="8" max="8" width="20.28515625" bestFit="1" customWidth="1"/>
    <col min="9" max="9" width="14.28515625" bestFit="1" customWidth="1"/>
    <col min="10" max="10" width="25.5703125" hidden="1" customWidth="1"/>
    <col min="11" max="11" width="18.85546875" bestFit="1" customWidth="1"/>
    <col min="12" max="13" width="25.5703125" hidden="1" customWidth="1"/>
    <col min="14" max="14" width="18" bestFit="1" customWidth="1"/>
    <col min="15" max="16" width="25.5703125" hidden="1" customWidth="1"/>
    <col min="17" max="17" width="17.42578125" bestFit="1" customWidth="1"/>
    <col min="18" max="18" width="25.5703125" hidden="1" customWidth="1"/>
    <col min="19" max="19" width="17.28515625" bestFit="1" customWidth="1"/>
    <col min="20" max="20" width="12.7109375" bestFit="1" customWidth="1"/>
    <col min="21" max="21" width="14.28515625" customWidth="1"/>
    <col min="22" max="22" width="18.140625" hidden="1" customWidth="1"/>
    <col min="23" max="23" width="19.28515625" bestFit="1" customWidth="1"/>
    <col min="24" max="24" width="20.28515625" hidden="1" customWidth="1"/>
    <col min="25" max="25" width="24.7109375" hidden="1" customWidth="1"/>
    <col min="26" max="26" width="12.7109375" bestFit="1" customWidth="1"/>
    <col min="27" max="27" width="20.28515625" bestFit="1" customWidth="1"/>
    <col min="28" max="28" width="24.7109375" bestFit="1" customWidth="1"/>
    <col min="29" max="29" width="11.140625" bestFit="1" customWidth="1"/>
    <col min="30" max="30" width="10.140625" hidden="1" customWidth="1"/>
    <col min="31" max="31" width="11.140625" hidden="1" customWidth="1"/>
    <col min="32" max="32" width="15.28515625" bestFit="1" customWidth="1"/>
    <col min="33" max="33" width="13.85546875" bestFit="1" customWidth="1"/>
    <col min="34" max="34" width="10.140625" bestFit="1" customWidth="1"/>
    <col min="36" max="36" width="13.85546875" bestFit="1" customWidth="1"/>
    <col min="37" max="37" width="12.7109375" bestFit="1" customWidth="1"/>
    <col min="38" max="38" width="11.140625" bestFit="1" customWidth="1"/>
    <col min="39" max="39" width="12.7109375" bestFit="1" customWidth="1"/>
    <col min="40" max="40" width="10.140625" bestFit="1" customWidth="1"/>
    <col min="41" max="41" width="12.7109375" bestFit="1" customWidth="1"/>
    <col min="42" max="42" width="28.140625" bestFit="1" customWidth="1"/>
    <col min="43" max="43" width="12.7109375" bestFit="1" customWidth="1"/>
    <col min="44" max="44" width="10.140625" bestFit="1" customWidth="1"/>
    <col min="45" max="45" width="9" bestFit="1" customWidth="1"/>
    <col min="46" max="47" width="12.7109375" bestFit="1" customWidth="1"/>
    <col min="48" max="48" width="10.140625" bestFit="1" customWidth="1"/>
    <col min="49" max="49" width="12.7109375" bestFit="1" customWidth="1"/>
    <col min="50" max="50" width="10.140625" bestFit="1" customWidth="1"/>
    <col min="51" max="51" width="12.7109375" bestFit="1" customWidth="1"/>
    <col min="52" max="52" width="15.42578125" bestFit="1" customWidth="1"/>
    <col min="53" max="53" width="7.5703125" bestFit="1" customWidth="1"/>
    <col min="54" max="54" width="9" bestFit="1" customWidth="1"/>
    <col min="55" max="55" width="8.28515625" bestFit="1" customWidth="1"/>
    <col min="56" max="56" width="8.42578125" bestFit="1" customWidth="1"/>
    <col min="57" max="57" width="8.7109375" bestFit="1" customWidth="1"/>
    <col min="58" max="58" width="8.85546875" bestFit="1" customWidth="1"/>
    <col min="59" max="59" width="8.5703125" bestFit="1" customWidth="1"/>
    <col min="60" max="60" width="16.140625" bestFit="1" customWidth="1"/>
    <col min="61" max="61" width="13.85546875" bestFit="1" customWidth="1"/>
    <col min="62" max="62" width="10.140625" bestFit="1" customWidth="1"/>
    <col min="64" max="64" width="13.85546875" bestFit="1" customWidth="1"/>
    <col min="65" max="65" width="12.7109375" bestFit="1" customWidth="1"/>
    <col min="66" max="66" width="10.140625" bestFit="1" customWidth="1"/>
    <col min="67" max="67" width="12.7109375" bestFit="1" customWidth="1"/>
    <col min="68" max="68" width="10.140625" bestFit="1" customWidth="1"/>
    <col min="69" max="69" width="12.7109375" bestFit="1" customWidth="1"/>
  </cols>
  <sheetData>
    <row r="1" spans="1:28">
      <c r="A1" s="25" t="s">
        <v>16</v>
      </c>
      <c r="B1" s="19" t="s">
        <v>1146</v>
      </c>
      <c r="E1" s="126" t="s">
        <v>987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</row>
    <row r="2" spans="1:28" hidden="1">
      <c r="A2" s="25" t="s">
        <v>23</v>
      </c>
      <c r="B2" s="19" t="s">
        <v>24</v>
      </c>
      <c r="E2" s="83"/>
      <c r="N2" s="9"/>
      <c r="O2" s="9"/>
    </row>
    <row r="3" spans="1:28">
      <c r="E3" s="127" t="s">
        <v>988</v>
      </c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</row>
    <row r="4" spans="1:28" s="7" customFormat="1" hidden="1">
      <c r="A4" s="19"/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/>
      <c r="X4"/>
      <c r="Y4"/>
      <c r="Z4"/>
      <c r="AA4"/>
      <c r="AB4"/>
    </row>
    <row r="5" spans="1:28" s="7" customFormat="1" ht="75.75" customHeight="1">
      <c r="A5" s="19"/>
      <c r="B5" s="52" t="s">
        <v>131</v>
      </c>
      <c r="C5" s="52"/>
      <c r="D5" s="52"/>
      <c r="E5" s="52" t="s">
        <v>93</v>
      </c>
      <c r="F5" s="52"/>
      <c r="G5" s="52"/>
      <c r="H5" s="52" t="s">
        <v>94</v>
      </c>
      <c r="I5" s="52"/>
      <c r="J5" s="52"/>
      <c r="K5" s="52" t="s">
        <v>216</v>
      </c>
      <c r="L5" s="52"/>
      <c r="M5" s="52"/>
      <c r="N5" s="52" t="s">
        <v>116</v>
      </c>
      <c r="O5" s="52"/>
      <c r="P5" s="52"/>
      <c r="Q5" s="52" t="s">
        <v>118</v>
      </c>
      <c r="R5" s="52"/>
      <c r="S5" s="52"/>
      <c r="T5" s="52" t="s">
        <v>117</v>
      </c>
      <c r="U5" s="52"/>
      <c r="V5" s="52"/>
      <c r="W5"/>
      <c r="X5"/>
      <c r="Y5"/>
      <c r="Z5"/>
      <c r="AA5"/>
      <c r="AB5"/>
    </row>
    <row r="6" spans="1:28" s="8" customFormat="1" ht="60">
      <c r="A6" s="77" t="s">
        <v>986</v>
      </c>
      <c r="B6" s="52" t="s">
        <v>130</v>
      </c>
      <c r="C6" s="52" t="s">
        <v>984</v>
      </c>
      <c r="D6" s="52" t="s">
        <v>983</v>
      </c>
      <c r="E6" s="52" t="s">
        <v>130</v>
      </c>
      <c r="F6" s="52" t="s">
        <v>984</v>
      </c>
      <c r="G6" s="52" t="s">
        <v>983</v>
      </c>
      <c r="H6" s="52" t="s">
        <v>130</v>
      </c>
      <c r="I6" s="52" t="s">
        <v>984</v>
      </c>
      <c r="J6" s="52" t="s">
        <v>983</v>
      </c>
      <c r="K6" s="52" t="s">
        <v>130</v>
      </c>
      <c r="L6" s="52" t="s">
        <v>984</v>
      </c>
      <c r="M6" s="52" t="s">
        <v>983</v>
      </c>
      <c r="N6" s="52" t="s">
        <v>130</v>
      </c>
      <c r="O6" s="52" t="s">
        <v>984</v>
      </c>
      <c r="P6" s="52" t="s">
        <v>983</v>
      </c>
      <c r="Q6" s="52" t="s">
        <v>130</v>
      </c>
      <c r="R6" s="52" t="s">
        <v>984</v>
      </c>
      <c r="S6" s="52" t="s">
        <v>983</v>
      </c>
      <c r="T6" s="52" t="s">
        <v>130</v>
      </c>
      <c r="U6" s="52" t="s">
        <v>984</v>
      </c>
      <c r="V6" s="52" t="s">
        <v>983</v>
      </c>
      <c r="W6"/>
      <c r="X6"/>
      <c r="Y6"/>
      <c r="Z6"/>
      <c r="AA6"/>
      <c r="AB6"/>
    </row>
    <row r="7" spans="1:28">
      <c r="A7" s="24" t="s">
        <v>66</v>
      </c>
      <c r="B7" s="19">
        <v>1081137</v>
      </c>
      <c r="C7" s="29" t="e">
        <v>#DIV/0!</v>
      </c>
      <c r="D7" s="29">
        <v>1.659823987672207E-3</v>
      </c>
      <c r="E7" s="19">
        <v>0</v>
      </c>
      <c r="F7" s="29" t="e">
        <v>#DIV/0!</v>
      </c>
      <c r="G7" s="29">
        <v>0</v>
      </c>
      <c r="H7" s="19">
        <v>802919642.25</v>
      </c>
      <c r="I7" s="29" t="e">
        <v>#DIV/0!</v>
      </c>
      <c r="J7" s="29">
        <v>1.2326886253821085</v>
      </c>
      <c r="K7" s="19">
        <v>2944540940.3800001</v>
      </c>
      <c r="L7" s="29" t="e">
        <v>#DIV/0!</v>
      </c>
      <c r="M7" s="29">
        <v>4.5206293795565244</v>
      </c>
      <c r="N7" s="19">
        <v>651356413.71000004</v>
      </c>
      <c r="O7" s="29" t="e">
        <v>#DIV/0!</v>
      </c>
      <c r="P7" s="29">
        <v>1</v>
      </c>
      <c r="Q7" s="19">
        <v>1263197.74</v>
      </c>
      <c r="R7" s="29" t="e">
        <v>#DIV/0!</v>
      </c>
      <c r="S7" s="29">
        <v>1.9393341547142681E-3</v>
      </c>
      <c r="T7" s="19">
        <v>43777826.170000002</v>
      </c>
      <c r="U7" s="29" t="e">
        <v>#DIV/0!</v>
      </c>
      <c r="V7" s="29">
        <v>6.7210248104643627E-2</v>
      </c>
    </row>
    <row r="8" spans="1:28">
      <c r="A8" s="24" t="s">
        <v>25</v>
      </c>
      <c r="B8" s="19">
        <v>396529</v>
      </c>
      <c r="C8" s="29">
        <v>2.2932831211856567E-3</v>
      </c>
      <c r="D8" s="29">
        <v>1.287755304990287E-3</v>
      </c>
      <c r="E8" s="19">
        <v>172908873.02000001</v>
      </c>
      <c r="F8" s="29">
        <v>1</v>
      </c>
      <c r="G8" s="29">
        <v>0.56153350325296991</v>
      </c>
      <c r="H8" s="19">
        <v>374707718.02999997</v>
      </c>
      <c r="I8" s="29">
        <v>2.1670820674810498</v>
      </c>
      <c r="J8" s="29">
        <v>1.2168891851893231</v>
      </c>
      <c r="K8" s="19">
        <v>1451760864.71</v>
      </c>
      <c r="L8" s="29">
        <v>8.3961039092659977</v>
      </c>
      <c r="M8" s="29">
        <v>4.7146936418460914</v>
      </c>
      <c r="N8" s="19">
        <v>307922629.75999999</v>
      </c>
      <c r="O8" s="29">
        <v>1.7808376422902439</v>
      </c>
      <c r="P8" s="29">
        <v>1</v>
      </c>
      <c r="Q8" s="19">
        <v>442373.05</v>
      </c>
      <c r="R8" s="29">
        <v>2.5584172880985211E-3</v>
      </c>
      <c r="S8" s="29">
        <v>1.4366370225689254E-3</v>
      </c>
      <c r="T8" s="19">
        <v>26250358.300000001</v>
      </c>
      <c r="U8" s="29">
        <v>0.15181614362244833</v>
      </c>
      <c r="V8" s="29">
        <v>8.5249850978669439E-2</v>
      </c>
    </row>
    <row r="9" spans="1:28">
      <c r="A9" s="24" t="s">
        <v>26</v>
      </c>
      <c r="B9" s="19">
        <v>271752</v>
      </c>
      <c r="C9" s="29">
        <v>6.7518145818655235E-4</v>
      </c>
      <c r="D9" s="29">
        <v>1.2452339426000775E-3</v>
      </c>
      <c r="E9" s="19">
        <v>402487356.11000001</v>
      </c>
      <c r="F9" s="29">
        <v>1</v>
      </c>
      <c r="G9" s="29">
        <v>1.8442952298254907</v>
      </c>
      <c r="H9" s="19">
        <v>143644847.96000001</v>
      </c>
      <c r="I9" s="29">
        <v>0.35689282105235076</v>
      </c>
      <c r="J9" s="29">
        <v>0.65821572742581291</v>
      </c>
      <c r="K9" s="19">
        <v>1050733851.71</v>
      </c>
      <c r="L9" s="29">
        <v>2.6106008940634498</v>
      </c>
      <c r="M9" s="29">
        <v>4.8147187758993812</v>
      </c>
      <c r="N9" s="19">
        <v>218233691.44</v>
      </c>
      <c r="O9" s="29">
        <v>0.5422125394179006</v>
      </c>
      <c r="P9" s="29">
        <v>1</v>
      </c>
      <c r="Q9" s="19">
        <v>362322.1</v>
      </c>
      <c r="R9" s="29">
        <v>9.0020740900237655E-4</v>
      </c>
      <c r="S9" s="29">
        <v>1.6602482302766476E-3</v>
      </c>
      <c r="T9" s="19">
        <v>29246846.440000001</v>
      </c>
      <c r="U9" s="29">
        <v>7.2665255183834446E-2</v>
      </c>
      <c r="V9" s="29">
        <v>0.13401618350959787</v>
      </c>
    </row>
    <row r="10" spans="1:28">
      <c r="A10" s="24" t="s">
        <v>27</v>
      </c>
      <c r="B10" s="19">
        <v>230417</v>
      </c>
      <c r="C10" s="29">
        <v>4.019103574286919E-4</v>
      </c>
      <c r="D10" s="29">
        <v>1.1677520894472556E-3</v>
      </c>
      <c r="E10" s="19">
        <v>573304458.91999996</v>
      </c>
      <c r="F10" s="29">
        <v>1</v>
      </c>
      <c r="G10" s="29">
        <v>2.9055038464751224</v>
      </c>
      <c r="H10" s="19">
        <v>98018679.049999997</v>
      </c>
      <c r="I10" s="29">
        <v>0.17097142281894884</v>
      </c>
      <c r="J10" s="29">
        <v>0.49675812663778035</v>
      </c>
      <c r="K10" s="19">
        <v>966148025.63</v>
      </c>
      <c r="L10" s="29">
        <v>1.6852267771474252</v>
      </c>
      <c r="M10" s="29">
        <v>4.8964328831847181</v>
      </c>
      <c r="N10" s="19">
        <v>197316709.66999999</v>
      </c>
      <c r="O10" s="29">
        <v>0.3441743851804473</v>
      </c>
      <c r="P10" s="29">
        <v>1</v>
      </c>
      <c r="Q10" s="19">
        <v>382257.59</v>
      </c>
      <c r="R10" s="29">
        <v>6.6676193434829186E-4</v>
      </c>
      <c r="S10" s="29">
        <v>1.9372793649321553E-3</v>
      </c>
      <c r="T10" s="19">
        <v>33488549.629999999</v>
      </c>
      <c r="U10" s="29">
        <v>5.8413202808654689E-2</v>
      </c>
      <c r="V10" s="29">
        <v>0.16971978544547764</v>
      </c>
    </row>
    <row r="11" spans="1:28">
      <c r="A11" s="24" t="s">
        <v>28</v>
      </c>
      <c r="B11" s="19">
        <v>241179</v>
      </c>
      <c r="C11" s="29">
        <v>2.8289350858409296E-4</v>
      </c>
      <c r="D11" s="29">
        <v>1.043844058791796E-3</v>
      </c>
      <c r="E11" s="19">
        <v>852543422.46000004</v>
      </c>
      <c r="F11" s="29">
        <v>1</v>
      </c>
      <c r="G11" s="29">
        <v>3.6898833911613171</v>
      </c>
      <c r="H11" s="19">
        <v>74209768.480000004</v>
      </c>
      <c r="I11" s="29">
        <v>8.7045148112067927E-2</v>
      </c>
      <c r="J11" s="29">
        <v>0.32118644629989634</v>
      </c>
      <c r="K11" s="19">
        <v>1121697530.04</v>
      </c>
      <c r="L11" s="29">
        <v>1.3157072126641483</v>
      </c>
      <c r="M11" s="29">
        <v>4.8548061916405914</v>
      </c>
      <c r="N11" s="19">
        <v>231048879.34999999</v>
      </c>
      <c r="O11" s="29">
        <v>0.27101127433874539</v>
      </c>
      <c r="P11" s="29">
        <v>1</v>
      </c>
      <c r="Q11" s="19">
        <v>509023.24</v>
      </c>
      <c r="R11" s="29">
        <v>5.9706429794651611E-4</v>
      </c>
      <c r="S11" s="29">
        <v>2.203097636448242E-3</v>
      </c>
      <c r="T11" s="19">
        <v>36512861.049999997</v>
      </c>
      <c r="U11" s="29">
        <v>4.2828154071780575E-2</v>
      </c>
      <c r="V11" s="29">
        <v>0.15803089438356108</v>
      </c>
    </row>
    <row r="12" spans="1:28">
      <c r="A12" s="24" t="s">
        <v>29</v>
      </c>
      <c r="B12" s="19">
        <v>364106</v>
      </c>
      <c r="C12" s="29">
        <v>2.2418626899932547E-4</v>
      </c>
      <c r="D12" s="29">
        <v>9.2606459733258562E-4</v>
      </c>
      <c r="E12" s="19">
        <v>1624122662.04</v>
      </c>
      <c r="F12" s="29">
        <v>1</v>
      </c>
      <c r="G12" s="29">
        <v>4.1307819674512354</v>
      </c>
      <c r="H12" s="19">
        <v>63173055.07</v>
      </c>
      <c r="I12" s="29">
        <v>3.8896726550598511E-2</v>
      </c>
      <c r="J12" s="29">
        <v>0.16067389662809403</v>
      </c>
      <c r="K12" s="19">
        <v>1853109990.9100001</v>
      </c>
      <c r="L12" s="29">
        <v>1.1409914006017117</v>
      </c>
      <c r="M12" s="29">
        <v>4.7131867026224796</v>
      </c>
      <c r="N12" s="19">
        <v>393175596.00999999</v>
      </c>
      <c r="O12" s="29">
        <v>0.24208491464317528</v>
      </c>
      <c r="P12" s="29">
        <v>1</v>
      </c>
      <c r="Q12" s="19">
        <v>883654.1</v>
      </c>
      <c r="R12" s="29">
        <v>5.440808878869254E-4</v>
      </c>
      <c r="S12" s="29">
        <v>2.2474795205181686E-3</v>
      </c>
      <c r="T12" s="19">
        <v>37479130.579999998</v>
      </c>
      <c r="U12" s="29">
        <v>2.3076539387070591E-2</v>
      </c>
      <c r="V12" s="29">
        <v>9.5324152771289389E-2</v>
      </c>
    </row>
    <row r="13" spans="1:28">
      <c r="A13" s="24" t="s">
        <v>30</v>
      </c>
      <c r="B13" s="19">
        <v>344097</v>
      </c>
      <c r="C13" s="29">
        <v>1.831623843410045E-4</v>
      </c>
      <c r="D13" s="29">
        <v>8.0448697720159285E-4</v>
      </c>
      <c r="E13" s="19">
        <v>1878644467.52</v>
      </c>
      <c r="F13" s="29">
        <v>1</v>
      </c>
      <c r="G13" s="29">
        <v>4.3922062933174679</v>
      </c>
      <c r="H13" s="19">
        <v>53178502.379999995</v>
      </c>
      <c r="I13" s="29">
        <v>2.8306847463373939E-2</v>
      </c>
      <c r="J13" s="29">
        <v>0.12432951357260862</v>
      </c>
      <c r="K13" s="19">
        <v>2012323070.0699999</v>
      </c>
      <c r="L13" s="29">
        <v>1.0711569457985146</v>
      </c>
      <c r="M13" s="29">
        <v>4.7047422784669539</v>
      </c>
      <c r="N13" s="19">
        <v>427722274.88</v>
      </c>
      <c r="O13" s="29">
        <v>0.22767600909853716</v>
      </c>
      <c r="P13" s="29">
        <v>1</v>
      </c>
      <c r="Q13" s="19">
        <v>1259243.32</v>
      </c>
      <c r="R13" s="29">
        <v>6.702935769759183E-4</v>
      </c>
      <c r="S13" s="29">
        <v>2.9440676671639047E-3</v>
      </c>
      <c r="T13" s="19">
        <v>41967622.670000002</v>
      </c>
      <c r="U13" s="29">
        <v>2.2339310814569132E-2</v>
      </c>
      <c r="V13" s="29">
        <v>9.8118861548125505E-2</v>
      </c>
    </row>
    <row r="14" spans="1:28">
      <c r="A14" s="24" t="s">
        <v>31</v>
      </c>
      <c r="B14" s="19">
        <v>303362</v>
      </c>
      <c r="C14" s="29">
        <v>1.5451930436104203E-4</v>
      </c>
      <c r="D14" s="29">
        <v>6.9937435467872097E-4</v>
      </c>
      <c r="E14" s="19">
        <v>1963262786.1900001</v>
      </c>
      <c r="F14" s="29">
        <v>1</v>
      </c>
      <c r="G14" s="29">
        <v>4.5261293245573908</v>
      </c>
      <c r="H14" s="19">
        <v>38936823.390000001</v>
      </c>
      <c r="I14" s="29">
        <v>1.9832710966606069E-2</v>
      </c>
      <c r="J14" s="29">
        <v>8.9765414691426682E-2</v>
      </c>
      <c r="K14" s="19">
        <v>2040830973.3499999</v>
      </c>
      <c r="L14" s="29">
        <v>1.0395098341931761</v>
      </c>
      <c r="M14" s="29">
        <v>4.7049559437075255</v>
      </c>
      <c r="N14" s="19">
        <v>433761973.06999999</v>
      </c>
      <c r="O14" s="29">
        <v>0.22093933431691987</v>
      </c>
      <c r="P14" s="29">
        <v>1</v>
      </c>
      <c r="Q14" s="19">
        <v>1239303.2</v>
      </c>
      <c r="R14" s="29">
        <v>6.3124672291326313E-4</v>
      </c>
      <c r="S14" s="29">
        <v>2.8571043036084739E-3</v>
      </c>
      <c r="T14" s="19">
        <v>41686772.079999998</v>
      </c>
      <c r="U14" s="29">
        <v>2.1233414280163333E-2</v>
      </c>
      <c r="V14" s="29">
        <v>9.6105179033922919E-2</v>
      </c>
    </row>
    <row r="15" spans="1:28">
      <c r="A15" s="24" t="s">
        <v>32</v>
      </c>
      <c r="B15" s="19">
        <v>262237</v>
      </c>
      <c r="C15" s="29">
        <v>1.3368715790166495E-4</v>
      </c>
      <c r="D15" s="29">
        <v>6.1521718990846009E-4</v>
      </c>
      <c r="E15" s="19">
        <v>1961572106.97</v>
      </c>
      <c r="F15" s="29">
        <v>1</v>
      </c>
      <c r="G15" s="29">
        <v>4.6019168898854881</v>
      </c>
      <c r="H15" s="19">
        <v>31252401.25</v>
      </c>
      <c r="I15" s="29">
        <v>1.5932323435346427E-2</v>
      </c>
      <c r="J15" s="29">
        <v>7.3319228312239096E-2</v>
      </c>
      <c r="K15" s="19">
        <v>2005106205.8299999</v>
      </c>
      <c r="L15" s="29">
        <v>1.0221934736456086</v>
      </c>
      <c r="M15" s="29">
        <v>4.7040494111004429</v>
      </c>
      <c r="N15" s="19">
        <v>426251093.60000002</v>
      </c>
      <c r="O15" s="29">
        <v>0.21730075182320027</v>
      </c>
      <c r="P15" s="29">
        <v>1</v>
      </c>
      <c r="Q15" s="19">
        <v>1513224.97</v>
      </c>
      <c r="R15" s="29">
        <v>7.7143479183003241E-4</v>
      </c>
      <c r="S15" s="29">
        <v>3.5500787979679213E-3</v>
      </c>
      <c r="T15" s="19">
        <v>40955440.100000001</v>
      </c>
      <c r="U15" s="29">
        <v>2.0878885845936616E-2</v>
      </c>
      <c r="V15" s="29">
        <v>9.6082897416406771E-2</v>
      </c>
    </row>
    <row r="16" spans="1:28">
      <c r="A16" s="24" t="s">
        <v>33</v>
      </c>
      <c r="B16" s="19">
        <v>230512</v>
      </c>
      <c r="C16" s="29">
        <v>1.1777501075996634E-4</v>
      </c>
      <c r="D16" s="29">
        <v>5.4745619982027717E-4</v>
      </c>
      <c r="E16" s="19">
        <v>1957223340.6099999</v>
      </c>
      <c r="F16" s="29">
        <v>1</v>
      </c>
      <c r="G16" s="29">
        <v>4.6483222229207088</v>
      </c>
      <c r="H16" s="19">
        <v>28600171.049999997</v>
      </c>
      <c r="I16" s="29">
        <v>1.4612625169842037E-2</v>
      </c>
      <c r="J16" s="29">
        <v>6.7924190312187244E-2</v>
      </c>
      <c r="K16" s="19">
        <v>1979978755.9000001</v>
      </c>
      <c r="L16" s="29">
        <v>1.0116263764169644</v>
      </c>
      <c r="M16" s="29">
        <v>4.7023653667917253</v>
      </c>
      <c r="N16" s="19">
        <v>421060168.97000003</v>
      </c>
      <c r="O16" s="29">
        <v>0.21513138548550617</v>
      </c>
      <c r="P16" s="29">
        <v>1</v>
      </c>
      <c r="Q16" s="19">
        <v>1717498.5</v>
      </c>
      <c r="R16" s="29">
        <v>8.7751789198708117E-4</v>
      </c>
      <c r="S16" s="29">
        <v>4.0789859183340835E-3</v>
      </c>
      <c r="T16" s="19">
        <v>39873747.729999997</v>
      </c>
      <c r="U16" s="29">
        <v>2.0372609963650191E-2</v>
      </c>
      <c r="V16" s="29">
        <v>9.4698455632931042E-2</v>
      </c>
    </row>
    <row r="17" spans="1:22">
      <c r="A17" s="24" t="s">
        <v>34</v>
      </c>
      <c r="B17" s="19">
        <v>206842</v>
      </c>
      <c r="C17" s="29">
        <v>1.0535777332021804E-4</v>
      </c>
      <c r="D17" s="29">
        <v>4.9327173053833576E-4</v>
      </c>
      <c r="E17" s="19">
        <v>1963234353.5899999</v>
      </c>
      <c r="F17" s="29">
        <v>1</v>
      </c>
      <c r="G17" s="29">
        <v>4.681873154618744</v>
      </c>
      <c r="H17" s="19">
        <v>24628576.510000002</v>
      </c>
      <c r="I17" s="29">
        <v>1.2544898913858051E-2</v>
      </c>
      <c r="J17" s="29">
        <v>5.8733625452197839E-2</v>
      </c>
      <c r="K17" s="19">
        <v>1973276638.78</v>
      </c>
      <c r="L17" s="29">
        <v>1.0051151739330746</v>
      </c>
      <c r="M17" s="29">
        <v>4.7058217501372113</v>
      </c>
      <c r="N17" s="19">
        <v>419326685.87</v>
      </c>
      <c r="O17" s="29">
        <v>0.21358972508972907</v>
      </c>
      <c r="P17" s="29">
        <v>1</v>
      </c>
      <c r="Q17" s="19">
        <v>1867354.44</v>
      </c>
      <c r="R17" s="29">
        <v>9.511622678083885E-4</v>
      </c>
      <c r="S17" s="29">
        <v>4.4532210873383781E-3</v>
      </c>
      <c r="T17" s="19">
        <v>42417707.369999997</v>
      </c>
      <c r="U17" s="29">
        <v>2.1606033580471092E-2</v>
      </c>
      <c r="V17" s="29">
        <v>0.10115670859819871</v>
      </c>
    </row>
    <row r="18" spans="1:22">
      <c r="A18" s="24" t="s">
        <v>35</v>
      </c>
      <c r="B18" s="19">
        <v>192279</v>
      </c>
      <c r="C18" s="29">
        <v>9.5288018087985767E-5</v>
      </c>
      <c r="D18" s="29">
        <v>4.4636502177213092E-4</v>
      </c>
      <c r="E18" s="19">
        <v>2017871751.96</v>
      </c>
      <c r="F18" s="29">
        <v>1</v>
      </c>
      <c r="G18" s="29">
        <v>4.6843772252663749</v>
      </c>
      <c r="H18" s="19">
        <v>18611710.609999999</v>
      </c>
      <c r="I18" s="29">
        <v>9.2234358263462799E-3</v>
      </c>
      <c r="J18" s="29">
        <v>4.3206052723642467E-2</v>
      </c>
      <c r="K18" s="19">
        <v>2022333276</v>
      </c>
      <c r="L18" s="29">
        <v>1.0022110047557118</v>
      </c>
      <c r="M18" s="29">
        <v>4.6947344055889868</v>
      </c>
      <c r="N18" s="19">
        <v>430766280.11000001</v>
      </c>
      <c r="O18" s="29">
        <v>0.21347554902415772</v>
      </c>
      <c r="P18" s="29">
        <v>1</v>
      </c>
      <c r="Q18" s="19">
        <v>2643587.85</v>
      </c>
      <c r="R18" s="29">
        <v>1.3100871487160813E-3</v>
      </c>
      <c r="S18" s="29">
        <v>6.136942402559774E-3</v>
      </c>
      <c r="T18" s="19">
        <v>66759102.770000003</v>
      </c>
      <c r="U18" s="29">
        <v>3.3083917600390374E-2</v>
      </c>
      <c r="V18" s="29">
        <v>0.15497755012985806</v>
      </c>
    </row>
    <row r="19" spans="1:22">
      <c r="A19" s="24" t="s">
        <v>36</v>
      </c>
      <c r="B19" s="19">
        <v>203061</v>
      </c>
      <c r="C19" s="29">
        <v>8.6859116043638216E-5</v>
      </c>
      <c r="D19" s="29">
        <v>4.0621107478502525E-4</v>
      </c>
      <c r="E19" s="19">
        <v>2337820245.5799999</v>
      </c>
      <c r="F19" s="29">
        <v>1</v>
      </c>
      <c r="G19" s="29">
        <v>4.6766659999273292</v>
      </c>
      <c r="H19" s="19">
        <v>17899342.039999999</v>
      </c>
      <c r="I19" s="29">
        <v>7.6564235739858067E-3</v>
      </c>
      <c r="J19" s="29">
        <v>3.5806535809501508E-2</v>
      </c>
      <c r="K19" s="19">
        <v>2340367918.3899999</v>
      </c>
      <c r="L19" s="29">
        <v>1.001089764200142</v>
      </c>
      <c r="M19" s="29">
        <v>4.6817624631100703</v>
      </c>
      <c r="N19" s="19">
        <v>499890358.99000001</v>
      </c>
      <c r="O19" s="29">
        <v>0.21382754295806863</v>
      </c>
      <c r="P19" s="29">
        <v>1</v>
      </c>
      <c r="Q19" s="19">
        <v>3067001.52</v>
      </c>
      <c r="R19" s="29">
        <v>1.3119064760426413E-3</v>
      </c>
      <c r="S19" s="29">
        <v>6.1353484115930978E-3</v>
      </c>
      <c r="T19" s="19">
        <v>105229789.28</v>
      </c>
      <c r="U19" s="29">
        <v>4.5011924881287475E-2</v>
      </c>
      <c r="V19" s="29">
        <v>0.21050573868360012</v>
      </c>
    </row>
    <row r="20" spans="1:22">
      <c r="A20" s="24" t="s">
        <v>37</v>
      </c>
      <c r="B20" s="19">
        <v>173920</v>
      </c>
      <c r="C20" s="29">
        <v>8.002613602325422E-5</v>
      </c>
      <c r="D20" s="29">
        <v>3.7383398281408208E-4</v>
      </c>
      <c r="E20" s="19">
        <v>2173289985.5300002</v>
      </c>
      <c r="F20" s="29">
        <v>1</v>
      </c>
      <c r="G20" s="29">
        <v>4.6713986378831578</v>
      </c>
      <c r="H20" s="19">
        <v>13735892.98</v>
      </c>
      <c r="I20" s="29">
        <v>6.3203222172167825E-3</v>
      </c>
      <c r="J20" s="29">
        <v>2.9524744596489138E-2</v>
      </c>
      <c r="K20" s="19">
        <v>2174143809.1399999</v>
      </c>
      <c r="L20" s="29">
        <v>1.0003928714601753</v>
      </c>
      <c r="M20" s="29">
        <v>4.6732338970870844</v>
      </c>
      <c r="N20" s="19">
        <v>465233253.25</v>
      </c>
      <c r="O20" s="29">
        <v>0.2140686499949723</v>
      </c>
      <c r="P20" s="29">
        <v>1</v>
      </c>
      <c r="Q20" s="19">
        <v>2756344.12</v>
      </c>
      <c r="R20" s="29">
        <v>1.2682817932038693E-3</v>
      </c>
      <c r="S20" s="29">
        <v>5.9246498412245645E-3</v>
      </c>
      <c r="T20" s="19">
        <v>124293351.19</v>
      </c>
      <c r="U20" s="29">
        <v>5.7191332964104453E-2</v>
      </c>
      <c r="V20" s="29">
        <v>0.26716351490723972</v>
      </c>
    </row>
    <row r="21" spans="1:22">
      <c r="A21" s="24" t="s">
        <v>38</v>
      </c>
      <c r="B21" s="19">
        <v>168527</v>
      </c>
      <c r="C21" s="29">
        <v>7.4106587743468178E-5</v>
      </c>
      <c r="D21" s="29">
        <v>3.4552127110204229E-4</v>
      </c>
      <c r="E21" s="19">
        <v>2274116311.8099999</v>
      </c>
      <c r="F21" s="29">
        <v>1</v>
      </c>
      <c r="G21" s="29">
        <v>4.6624906317117105</v>
      </c>
      <c r="H21" s="19">
        <v>10764627.299999999</v>
      </c>
      <c r="I21" s="29">
        <v>4.7335429784733773E-3</v>
      </c>
      <c r="J21" s="29">
        <v>2.207009979193687E-2</v>
      </c>
      <c r="K21" s="19">
        <v>2273947170.25</v>
      </c>
      <c r="L21" s="29">
        <v>0.99992562317102185</v>
      </c>
      <c r="M21" s="29">
        <v>4.6621438504433836</v>
      </c>
      <c r="N21" s="19">
        <v>487747105.88</v>
      </c>
      <c r="O21" s="29">
        <v>0.21447764274281797</v>
      </c>
      <c r="P21" s="29">
        <v>1</v>
      </c>
      <c r="Q21" s="19">
        <v>2861638.09</v>
      </c>
      <c r="R21" s="29">
        <v>1.2583516837458429E-3</v>
      </c>
      <c r="S21" s="29">
        <v>5.8670529368636502E-3</v>
      </c>
      <c r="T21" s="19">
        <v>153862927.47</v>
      </c>
      <c r="U21" s="29">
        <v>6.7658336854168388E-2</v>
      </c>
      <c r="V21" s="29">
        <v>0.31545636173975528</v>
      </c>
    </row>
    <row r="22" spans="1:22">
      <c r="A22" s="24" t="s">
        <v>39</v>
      </c>
      <c r="B22" s="19">
        <v>154237</v>
      </c>
      <c r="C22" s="29">
        <v>6.897242651206532E-5</v>
      </c>
      <c r="D22" s="29">
        <v>3.2133260706093203E-4</v>
      </c>
      <c r="E22" s="19">
        <v>2236212466.3400002</v>
      </c>
      <c r="F22" s="29">
        <v>1</v>
      </c>
      <c r="G22" s="29">
        <v>4.6588560575684754</v>
      </c>
      <c r="H22" s="19">
        <v>13310625.98</v>
      </c>
      <c r="I22" s="29">
        <v>5.9523082803421843E-3</v>
      </c>
      <c r="J22" s="29">
        <v>2.7730947488387177E-2</v>
      </c>
      <c r="K22" s="19">
        <v>2236040250.8699999</v>
      </c>
      <c r="L22" s="29">
        <v>0.99992298787678158</v>
      </c>
      <c r="M22" s="29">
        <v>4.658497269171713</v>
      </c>
      <c r="N22" s="19">
        <v>479991748.76999998</v>
      </c>
      <c r="O22" s="29">
        <v>0.21464496598375579</v>
      </c>
      <c r="P22" s="29">
        <v>1</v>
      </c>
      <c r="Q22" s="19">
        <v>2859304.89</v>
      </c>
      <c r="R22" s="29">
        <v>1.2786373982968679E-3</v>
      </c>
      <c r="S22" s="29">
        <v>5.9569875884889585E-3</v>
      </c>
      <c r="T22" s="19">
        <v>172566260.55000001</v>
      </c>
      <c r="U22" s="29">
        <v>7.7168991384990587E-2</v>
      </c>
      <c r="V22" s="29">
        <v>0.35951922297041283</v>
      </c>
    </row>
    <row r="23" spans="1:22">
      <c r="A23" s="24" t="s">
        <v>40</v>
      </c>
      <c r="B23" s="19">
        <v>147369</v>
      </c>
      <c r="C23" s="29">
        <v>6.4541238195849876E-5</v>
      </c>
      <c r="D23" s="29">
        <v>3.0033961169845973E-4</v>
      </c>
      <c r="E23" s="19">
        <v>2283330845.8200002</v>
      </c>
      <c r="F23" s="29">
        <v>1</v>
      </c>
      <c r="G23" s="29">
        <v>4.6534528945211981</v>
      </c>
      <c r="H23" s="19">
        <v>8803093.9000000004</v>
      </c>
      <c r="I23" s="29">
        <v>3.8553737913695082E-3</v>
      </c>
      <c r="J23" s="29">
        <v>1.7940800328909604E-2</v>
      </c>
      <c r="K23" s="19">
        <v>2282149041.4899998</v>
      </c>
      <c r="L23" s="29">
        <v>0.99948242089745165</v>
      </c>
      <c r="M23" s="29">
        <v>4.6510443645483006</v>
      </c>
      <c r="N23" s="19">
        <v>490674537.29000002</v>
      </c>
      <c r="O23" s="29">
        <v>0.2148941920476648</v>
      </c>
      <c r="P23" s="29">
        <v>1</v>
      </c>
      <c r="Q23" s="19">
        <v>3058597.03</v>
      </c>
      <c r="R23" s="29">
        <v>1.3395330053019901E-3</v>
      </c>
      <c r="S23" s="29">
        <v>6.2334537408292251E-3</v>
      </c>
      <c r="T23" s="19">
        <v>195443731.55000001</v>
      </c>
      <c r="U23" s="29">
        <v>8.55958880894509E-2</v>
      </c>
      <c r="V23" s="29">
        <v>0.39831643318896787</v>
      </c>
    </row>
    <row r="24" spans="1:22">
      <c r="A24" s="24" t="s">
        <v>41</v>
      </c>
      <c r="B24" s="19">
        <v>164805</v>
      </c>
      <c r="C24" s="29">
        <v>6.0635605437081049E-5</v>
      </c>
      <c r="D24" s="29">
        <v>2.8080966495568088E-4</v>
      </c>
      <c r="E24" s="19">
        <v>2717957523.6700001</v>
      </c>
      <c r="F24" s="29">
        <v>1</v>
      </c>
      <c r="G24" s="29">
        <v>4.6311018572588498</v>
      </c>
      <c r="H24" s="19">
        <v>7104681.7699999996</v>
      </c>
      <c r="I24" s="29">
        <v>2.6139782200888481E-3</v>
      </c>
      <c r="J24" s="29">
        <v>1.2105599389887646E-2</v>
      </c>
      <c r="K24" s="19">
        <v>2716935609.4299998</v>
      </c>
      <c r="L24" s="29">
        <v>0.99962401390341804</v>
      </c>
      <c r="M24" s="29">
        <v>4.6293606273486656</v>
      </c>
      <c r="N24" s="19">
        <v>586892192.71000004</v>
      </c>
      <c r="O24" s="29">
        <v>0.21593133358373168</v>
      </c>
      <c r="P24" s="29">
        <v>1</v>
      </c>
      <c r="Q24" s="19">
        <v>3556909.72</v>
      </c>
      <c r="R24" s="29">
        <v>1.3086700910605773E-3</v>
      </c>
      <c r="S24" s="29">
        <v>6.0605844892497483E-3</v>
      </c>
      <c r="T24" s="19">
        <v>251344109.90000001</v>
      </c>
      <c r="U24" s="29">
        <v>9.2475363470954988E-2</v>
      </c>
      <c r="V24" s="29">
        <v>0.42826282752102685</v>
      </c>
    </row>
    <row r="25" spans="1:22">
      <c r="A25" s="24" t="s">
        <v>42</v>
      </c>
      <c r="B25" s="19">
        <v>131019</v>
      </c>
      <c r="C25" s="29">
        <v>5.7201105240261015E-5</v>
      </c>
      <c r="D25" s="29">
        <v>2.6589313801293605E-4</v>
      </c>
      <c r="E25" s="19">
        <v>2290497700.1700001</v>
      </c>
      <c r="F25" s="29">
        <v>1</v>
      </c>
      <c r="G25" s="29">
        <v>4.6483916157932397</v>
      </c>
      <c r="H25" s="19">
        <v>7971587.9099999992</v>
      </c>
      <c r="I25" s="29">
        <v>3.4802863628321263E-3</v>
      </c>
      <c r="J25" s="29">
        <v>1.6177733949548405E-2</v>
      </c>
      <c r="K25" s="19">
        <v>2288499129.1599998</v>
      </c>
      <c r="L25" s="29">
        <v>0.99912745120422874</v>
      </c>
      <c r="M25" s="29">
        <v>4.6443356672866054</v>
      </c>
      <c r="N25" s="19">
        <v>492750587.62</v>
      </c>
      <c r="O25" s="29">
        <v>0.21512817392631661</v>
      </c>
      <c r="P25" s="29">
        <v>1</v>
      </c>
      <c r="Q25" s="19">
        <v>2971459.71</v>
      </c>
      <c r="R25" s="29">
        <v>1.2972987092628205E-3</v>
      </c>
      <c r="S25" s="29">
        <v>6.0303524433166864E-3</v>
      </c>
      <c r="T25" s="19">
        <v>227476957.53999999</v>
      </c>
      <c r="U25" s="29">
        <v>9.9313331562444582E-2</v>
      </c>
      <c r="V25" s="29">
        <v>0.46164725777136151</v>
      </c>
    </row>
    <row r="26" spans="1:22">
      <c r="A26" s="24" t="s">
        <v>43</v>
      </c>
      <c r="B26" s="19">
        <v>118350</v>
      </c>
      <c r="C26" s="29">
        <v>5.4068387353819279E-5</v>
      </c>
      <c r="D26" s="29">
        <v>2.5142522899999887E-4</v>
      </c>
      <c r="E26" s="19">
        <v>2188894579.48</v>
      </c>
      <c r="F26" s="29">
        <v>1</v>
      </c>
      <c r="G26" s="29">
        <v>4.6501336789405592</v>
      </c>
      <c r="H26" s="19">
        <v>6170469.4100000001</v>
      </c>
      <c r="I26" s="29">
        <v>2.818988848456043E-3</v>
      </c>
      <c r="J26" s="29">
        <v>1.3108674984763312E-2</v>
      </c>
      <c r="K26" s="19">
        <v>2187146831.46</v>
      </c>
      <c r="L26" s="29">
        <v>0.99920153851337368</v>
      </c>
      <c r="M26" s="29">
        <v>4.6464207262902617</v>
      </c>
      <c r="N26" s="19">
        <v>470716484.86000001</v>
      </c>
      <c r="O26" s="29">
        <v>0.21504758121874684</v>
      </c>
      <c r="P26" s="29">
        <v>1</v>
      </c>
      <c r="Q26" s="19">
        <v>2909137.14</v>
      </c>
      <c r="R26" s="29">
        <v>1.3290439691668948E-3</v>
      </c>
      <c r="S26" s="29">
        <v>6.180232121815816E-3</v>
      </c>
      <c r="T26" s="19">
        <v>231047249.59999999</v>
      </c>
      <c r="U26" s="29">
        <v>0.10555430661941162</v>
      </c>
      <c r="V26" s="29">
        <v>0.49084163616814441</v>
      </c>
    </row>
    <row r="27" spans="1:22">
      <c r="A27" s="24" t="s">
        <v>44</v>
      </c>
      <c r="B27" s="19">
        <v>107591</v>
      </c>
      <c r="C27" s="29">
        <v>5.1311591336944571E-5</v>
      </c>
      <c r="D27" s="29">
        <v>2.3866169625382918E-4</v>
      </c>
      <c r="E27" s="19">
        <v>2096816668.45</v>
      </c>
      <c r="F27" s="29">
        <v>1</v>
      </c>
      <c r="G27" s="29">
        <v>4.6512238275095497</v>
      </c>
      <c r="H27" s="19">
        <v>5773645.0199999996</v>
      </c>
      <c r="I27" s="29">
        <v>2.7535287690496897E-3</v>
      </c>
      <c r="J27" s="29">
        <v>1.2807278620336955E-2</v>
      </c>
      <c r="K27" s="19">
        <v>2095166668.8299999</v>
      </c>
      <c r="L27" s="29">
        <v>0.99921309304488704</v>
      </c>
      <c r="M27" s="29">
        <v>4.6475637471298956</v>
      </c>
      <c r="N27" s="19">
        <v>450809667.77999997</v>
      </c>
      <c r="O27" s="29">
        <v>0.21499717861039591</v>
      </c>
      <c r="P27" s="29">
        <v>1</v>
      </c>
      <c r="Q27" s="19">
        <v>2602390.9500000002</v>
      </c>
      <c r="R27" s="29">
        <v>1.2411151576373763E-3</v>
      </c>
      <c r="S27" s="29">
        <v>5.7727043938862362E-3</v>
      </c>
      <c r="T27" s="19">
        <v>232821589.84999999</v>
      </c>
      <c r="U27" s="29">
        <v>0.11103573972545029</v>
      </c>
      <c r="V27" s="29">
        <v>0.51645207831616302</v>
      </c>
    </row>
    <row r="28" spans="1:22">
      <c r="A28" s="24" t="s">
        <v>45</v>
      </c>
      <c r="B28" s="19">
        <v>166022</v>
      </c>
      <c r="C28" s="29">
        <v>4.7820000505887398E-5</v>
      </c>
      <c r="D28" s="29">
        <v>2.2272943077696866E-4</v>
      </c>
      <c r="E28" s="19">
        <v>3471810921.0300002</v>
      </c>
      <c r="F28" s="29">
        <v>1</v>
      </c>
      <c r="G28" s="29">
        <v>4.6576626604081097</v>
      </c>
      <c r="H28" s="19">
        <v>8737809.0399999991</v>
      </c>
      <c r="I28" s="29">
        <v>2.5167871288934445E-3</v>
      </c>
      <c r="J28" s="29">
        <v>1.1722345434442729E-2</v>
      </c>
      <c r="K28" s="19">
        <v>3468675153.6300001</v>
      </c>
      <c r="L28" s="29">
        <v>0.99909679199952806</v>
      </c>
      <c r="M28" s="29">
        <v>4.6534558222297298</v>
      </c>
      <c r="N28" s="19">
        <v>745397675.64999998</v>
      </c>
      <c r="O28" s="29">
        <v>0.21469996281619477</v>
      </c>
      <c r="P28" s="29">
        <v>1</v>
      </c>
      <c r="Q28" s="19">
        <v>4326252.4800000004</v>
      </c>
      <c r="R28" s="29">
        <v>1.2461083216814435E-3</v>
      </c>
      <c r="S28" s="29">
        <v>5.8039522007194769E-3</v>
      </c>
      <c r="T28" s="19">
        <v>412295973.62</v>
      </c>
      <c r="U28" s="29">
        <v>0.11875530753203634</v>
      </c>
      <c r="V28" s="29">
        <v>0.55312216161724759</v>
      </c>
    </row>
    <row r="29" spans="1:22">
      <c r="A29" s="24" t="s">
        <v>46</v>
      </c>
      <c r="B29" s="19">
        <v>99906</v>
      </c>
      <c r="C29" s="29">
        <v>4.361685903904641E-5</v>
      </c>
      <c r="D29" s="29">
        <v>2.0501803402117458E-4</v>
      </c>
      <c r="E29" s="19">
        <v>2290536324.7399998</v>
      </c>
      <c r="F29" s="29">
        <v>1</v>
      </c>
      <c r="G29" s="29">
        <v>4.7004309466126308</v>
      </c>
      <c r="H29" s="19">
        <v>7450209.8700000001</v>
      </c>
      <c r="I29" s="29">
        <v>3.2526049857976727E-3</v>
      </c>
      <c r="J29" s="29">
        <v>1.5288645132349917E-2</v>
      </c>
      <c r="K29" s="19">
        <v>2287108592.0599999</v>
      </c>
      <c r="L29" s="29">
        <v>0.99850352398127151</v>
      </c>
      <c r="M29" s="29">
        <v>4.6933968644233355</v>
      </c>
      <c r="N29" s="19">
        <v>487303472.97000003</v>
      </c>
      <c r="O29" s="29">
        <v>0.21274645056123009</v>
      </c>
      <c r="P29" s="29">
        <v>1</v>
      </c>
      <c r="Q29" s="19">
        <v>2581537.08</v>
      </c>
      <c r="R29" s="29">
        <v>1.1270448113469809E-3</v>
      </c>
      <c r="S29" s="29">
        <v>5.2975963094745431E-3</v>
      </c>
      <c r="T29" s="19">
        <v>302330072.91000003</v>
      </c>
      <c r="U29" s="29">
        <v>0.131990953229837</v>
      </c>
      <c r="V29" s="29">
        <v>0.62041436123442617</v>
      </c>
    </row>
    <row r="30" spans="1:22">
      <c r="A30" s="24" t="s">
        <v>47</v>
      </c>
      <c r="B30" s="19">
        <v>68277</v>
      </c>
      <c r="C30" s="29">
        <v>4.0090682371543382E-5</v>
      </c>
      <c r="D30" s="29">
        <v>1.8855464447147002E-4</v>
      </c>
      <c r="E30" s="19">
        <v>1703064052.8199999</v>
      </c>
      <c r="F30" s="29">
        <v>1</v>
      </c>
      <c r="G30" s="29">
        <v>4.7032036702200735</v>
      </c>
      <c r="H30" s="19">
        <v>5273372.13</v>
      </c>
      <c r="I30" s="29">
        <v>3.0964026991633959E-3</v>
      </c>
      <c r="J30" s="29">
        <v>1.4563012539184624E-2</v>
      </c>
      <c r="K30" s="19">
        <v>1700607536.4300001</v>
      </c>
      <c r="L30" s="29">
        <v>0.9985575901353021</v>
      </c>
      <c r="M30" s="29">
        <v>4.6964197228504645</v>
      </c>
      <c r="N30" s="19">
        <v>362107229.93000001</v>
      </c>
      <c r="O30" s="29">
        <v>0.21262102815828254</v>
      </c>
      <c r="P30" s="29">
        <v>1</v>
      </c>
      <c r="Q30" s="19">
        <v>1717015.48</v>
      </c>
      <c r="R30" s="29">
        <v>1.0081919568185934E-3</v>
      </c>
      <c r="S30" s="29">
        <v>4.7417321115955655E-3</v>
      </c>
      <c r="T30" s="19">
        <v>247025160.50999999</v>
      </c>
      <c r="U30" s="29">
        <v>0.14504748667612713</v>
      </c>
      <c r="V30" s="29">
        <v>0.68218787169135819</v>
      </c>
    </row>
    <row r="31" spans="1:22">
      <c r="A31" s="24" t="s">
        <v>48</v>
      </c>
      <c r="B31" s="19">
        <v>48880</v>
      </c>
      <c r="C31" s="29">
        <v>3.7088569838022107E-5</v>
      </c>
      <c r="D31" s="29">
        <v>1.7220432891203283E-4</v>
      </c>
      <c r="E31" s="19">
        <v>1317926256.3499999</v>
      </c>
      <c r="F31" s="29">
        <v>1</v>
      </c>
      <c r="G31" s="29">
        <v>4.6430565984103822</v>
      </c>
      <c r="H31" s="19">
        <v>5978863.7000000002</v>
      </c>
      <c r="I31" s="29">
        <v>4.5365692285078817E-3</v>
      </c>
      <c r="J31" s="29">
        <v>2.1063547690569021E-2</v>
      </c>
      <c r="K31" s="19">
        <v>1315743846.6800001</v>
      </c>
      <c r="L31" s="29">
        <v>0.99834405782608504</v>
      </c>
      <c r="M31" s="29">
        <v>4.6353679651732005</v>
      </c>
      <c r="N31" s="19">
        <v>283848845.77999997</v>
      </c>
      <c r="O31" s="29">
        <v>0.21537536293276383</v>
      </c>
      <c r="P31" s="29">
        <v>1</v>
      </c>
      <c r="Q31" s="19">
        <v>1241651.32</v>
      </c>
      <c r="R31" s="29">
        <v>9.4212503470319847E-4</v>
      </c>
      <c r="S31" s="29">
        <v>4.3743398589062964E-3</v>
      </c>
      <c r="T31" s="19">
        <v>209393560.52000001</v>
      </c>
      <c r="U31" s="29">
        <v>0.15888109028187664</v>
      </c>
      <c r="V31" s="29">
        <v>0.73769389459590295</v>
      </c>
    </row>
    <row r="32" spans="1:22">
      <c r="A32" s="24" t="s">
        <v>49</v>
      </c>
      <c r="B32" s="19">
        <v>39443</v>
      </c>
      <c r="C32" s="29">
        <v>3.452870462182762E-5</v>
      </c>
      <c r="D32" s="29">
        <v>1.5695110704368678E-4</v>
      </c>
      <c r="E32" s="19">
        <v>1142324927.3900001</v>
      </c>
      <c r="F32" s="29">
        <v>1</v>
      </c>
      <c r="G32" s="29">
        <v>4.5455254914042955</v>
      </c>
      <c r="H32" s="19">
        <v>3956264.1300000004</v>
      </c>
      <c r="I32" s="29">
        <v>3.4633439533174925E-3</v>
      </c>
      <c r="J32" s="29">
        <v>1.5742718225305589E-2</v>
      </c>
      <c r="K32" s="19">
        <v>1140453245.6400001</v>
      </c>
      <c r="L32" s="29">
        <v>0.99836151544528018</v>
      </c>
      <c r="M32" s="29">
        <v>4.5380777180935441</v>
      </c>
      <c r="N32" s="19">
        <v>251307561.59</v>
      </c>
      <c r="O32" s="29">
        <v>0.21999656626962613</v>
      </c>
      <c r="P32" s="29">
        <v>1</v>
      </c>
      <c r="Q32" s="19">
        <v>1018776.87</v>
      </c>
      <c r="R32" s="29">
        <v>8.9184508327916432E-4</v>
      </c>
      <c r="S32" s="29">
        <v>4.0539045604290284E-3</v>
      </c>
      <c r="T32" s="19">
        <v>197623640.90000001</v>
      </c>
      <c r="U32" s="29">
        <v>0.17300125048617582</v>
      </c>
      <c r="V32" s="29">
        <v>0.78638159412973196</v>
      </c>
    </row>
    <row r="33" spans="1:22">
      <c r="A33" s="24" t="s">
        <v>50</v>
      </c>
      <c r="B33" s="19">
        <v>44244</v>
      </c>
      <c r="C33" s="29">
        <v>3.1842573225805118E-5</v>
      </c>
      <c r="D33" s="29">
        <v>1.4212909085712007E-4</v>
      </c>
      <c r="E33" s="19">
        <v>1389460571.74</v>
      </c>
      <c r="F33" s="29">
        <v>1</v>
      </c>
      <c r="G33" s="29">
        <v>4.4634926282257581</v>
      </c>
      <c r="H33" s="19">
        <v>5167959.8599999994</v>
      </c>
      <c r="I33" s="29">
        <v>3.7194001507565222E-3</v>
      </c>
      <c r="J33" s="29">
        <v>1.660151515432351E-2</v>
      </c>
      <c r="K33" s="19">
        <v>1386967544.03</v>
      </c>
      <c r="L33" s="29">
        <v>0.99820575857947658</v>
      </c>
      <c r="M33" s="29">
        <v>4.4554840448719943</v>
      </c>
      <c r="N33" s="19">
        <v>311294469.93000001</v>
      </c>
      <c r="O33" s="29">
        <v>0.22403980095683518</v>
      </c>
      <c r="P33" s="29">
        <v>1</v>
      </c>
      <c r="Q33" s="19">
        <v>1352724.09</v>
      </c>
      <c r="R33" s="29">
        <v>9.7356061590578606E-4</v>
      </c>
      <c r="S33" s="29">
        <v>4.3454806322264054E-3</v>
      </c>
      <c r="T33" s="19">
        <v>259422950.36000001</v>
      </c>
      <c r="U33" s="29">
        <v>0.18670767320524156</v>
      </c>
      <c r="V33" s="29">
        <v>0.83336832298477959</v>
      </c>
    </row>
    <row r="34" spans="1:22">
      <c r="A34" s="24" t="s">
        <v>51</v>
      </c>
      <c r="B34" s="19">
        <v>31438</v>
      </c>
      <c r="C34" s="29">
        <v>2.9054632813359582E-5</v>
      </c>
      <c r="D34" s="29">
        <v>1.2721460665653575E-4</v>
      </c>
      <c r="E34" s="19">
        <v>1082030538.8800001</v>
      </c>
      <c r="F34" s="29">
        <v>1</v>
      </c>
      <c r="G34" s="29">
        <v>4.3784620330166879</v>
      </c>
      <c r="H34" s="19">
        <v>3417550.1500000004</v>
      </c>
      <c r="I34" s="29">
        <v>3.1584599761273605E-3</v>
      </c>
      <c r="J34" s="29">
        <v>1.3829197088276443E-2</v>
      </c>
      <c r="K34" s="19">
        <v>1080088353.6600001</v>
      </c>
      <c r="L34" s="29">
        <v>0.99820505507911972</v>
      </c>
      <c r="M34" s="29">
        <v>4.3706029348292574</v>
      </c>
      <c r="N34" s="19">
        <v>247125710.06</v>
      </c>
      <c r="O34" s="29">
        <v>0.22839069802576695</v>
      </c>
      <c r="P34" s="29">
        <v>1</v>
      </c>
      <c r="Q34" s="19">
        <v>736717.82</v>
      </c>
      <c r="R34" s="29">
        <v>6.8086601396904177E-4</v>
      </c>
      <c r="S34" s="29">
        <v>2.9811459917348589E-3</v>
      </c>
      <c r="T34" s="19">
        <v>217586029.96000001</v>
      </c>
      <c r="U34" s="29">
        <v>0.20109047031631963</v>
      </c>
      <c r="V34" s="29">
        <v>0.88046698948147473</v>
      </c>
    </row>
    <row r="35" spans="1:22">
      <c r="A35" s="24" t="s">
        <v>52</v>
      </c>
      <c r="B35" s="19">
        <v>23146</v>
      </c>
      <c r="C35" s="29">
        <v>2.6723351471643776E-5</v>
      </c>
      <c r="D35" s="29">
        <v>1.1535148095558707E-4</v>
      </c>
      <c r="E35" s="19">
        <v>866133876.38</v>
      </c>
      <c r="F35" s="29">
        <v>1</v>
      </c>
      <c r="G35" s="29">
        <v>4.316505026623882</v>
      </c>
      <c r="H35" s="19">
        <v>4339075.8</v>
      </c>
      <c r="I35" s="29">
        <v>5.0097056798368567E-3</v>
      </c>
      <c r="J35" s="29">
        <v>2.1624419748922003E-2</v>
      </c>
      <c r="K35" s="19">
        <v>864207955.63</v>
      </c>
      <c r="L35" s="29">
        <v>0.99777641678437823</v>
      </c>
      <c r="M35" s="29">
        <v>4.3069069184965345</v>
      </c>
      <c r="N35" s="19">
        <v>200656288.13999999</v>
      </c>
      <c r="O35" s="29">
        <v>0.23166890663443557</v>
      </c>
      <c r="P35" s="29">
        <v>1</v>
      </c>
      <c r="Q35" s="19">
        <v>514447.71</v>
      </c>
      <c r="R35" s="29">
        <v>5.9395865238539148E-4</v>
      </c>
      <c r="S35" s="29">
        <v>2.5638255086282893E-3</v>
      </c>
      <c r="T35" s="19">
        <v>183434433.99000001</v>
      </c>
      <c r="U35" s="29">
        <v>0.21178531286255983</v>
      </c>
      <c r="V35" s="29">
        <v>0.914172367536351</v>
      </c>
    </row>
    <row r="36" spans="1:22">
      <c r="A36" s="24" t="s">
        <v>53</v>
      </c>
      <c r="B36" s="19">
        <v>17785</v>
      </c>
      <c r="C36" s="29">
        <v>2.4719593482788435E-5</v>
      </c>
      <c r="D36" s="29">
        <v>1.0511629736690734E-4</v>
      </c>
      <c r="E36" s="19">
        <v>719469760.38999999</v>
      </c>
      <c r="F36" s="29">
        <v>1</v>
      </c>
      <c r="G36" s="29">
        <v>4.2523473308773019</v>
      </c>
      <c r="H36" s="19">
        <v>2364309.77</v>
      </c>
      <c r="I36" s="29">
        <v>3.2861836593637908E-3</v>
      </c>
      <c r="J36" s="29">
        <v>1.3973994312668221E-2</v>
      </c>
      <c r="K36" s="19">
        <v>717795771.65999997</v>
      </c>
      <c r="L36" s="29">
        <v>0.99767330217034744</v>
      </c>
      <c r="M36" s="29">
        <v>4.2424534035716208</v>
      </c>
      <c r="N36" s="19">
        <v>169193554.62</v>
      </c>
      <c r="O36" s="29">
        <v>0.23516423334913472</v>
      </c>
      <c r="P36" s="29">
        <v>1</v>
      </c>
      <c r="Q36" s="19">
        <v>404959.82</v>
      </c>
      <c r="R36" s="29">
        <v>5.6285870830830346E-4</v>
      </c>
      <c r="S36" s="29">
        <v>2.39347072593586E-3</v>
      </c>
      <c r="T36" s="19">
        <v>159335312.38</v>
      </c>
      <c r="U36" s="29">
        <v>0.22146213941449014</v>
      </c>
      <c r="V36" s="29">
        <v>0.941733937429584</v>
      </c>
    </row>
    <row r="37" spans="1:22">
      <c r="A37" s="24" t="s">
        <v>54</v>
      </c>
      <c r="B37" s="19">
        <v>13918</v>
      </c>
      <c r="C37" s="29">
        <v>2.303202324768652E-5</v>
      </c>
      <c r="D37" s="29">
        <v>9.6157969885945341E-5</v>
      </c>
      <c r="E37" s="19">
        <v>604289073.97000003</v>
      </c>
      <c r="F37" s="29">
        <v>1</v>
      </c>
      <c r="G37" s="29">
        <v>4.1749684277348083</v>
      </c>
      <c r="H37" s="19">
        <v>2733902.81</v>
      </c>
      <c r="I37" s="29">
        <v>4.5241638940103105E-3</v>
      </c>
      <c r="J37" s="29">
        <v>1.8888241419390814E-2</v>
      </c>
      <c r="K37" s="19">
        <v>602738042.59000003</v>
      </c>
      <c r="L37" s="29">
        <v>0.99743329567451855</v>
      </c>
      <c r="M37" s="29">
        <v>4.1642525182125922</v>
      </c>
      <c r="N37" s="19">
        <v>144740992.52000001</v>
      </c>
      <c r="O37" s="29">
        <v>0.23952276940751982</v>
      </c>
      <c r="P37" s="29">
        <v>1</v>
      </c>
      <c r="Q37" s="19">
        <v>321049.07</v>
      </c>
      <c r="R37" s="29">
        <v>5.3128392325679959E-4</v>
      </c>
      <c r="S37" s="29">
        <v>2.218093605760221E-3</v>
      </c>
      <c r="T37" s="19">
        <v>138742102.88999999</v>
      </c>
      <c r="U37" s="29">
        <v>0.22959558407784128</v>
      </c>
      <c r="V37" s="29">
        <v>0.95855431467231988</v>
      </c>
    </row>
    <row r="38" spans="1:22">
      <c r="A38" s="24" t="s">
        <v>55</v>
      </c>
      <c r="B38" s="19">
        <v>15633</v>
      </c>
      <c r="C38" s="29">
        <v>2.1125884091086782E-5</v>
      </c>
      <c r="D38" s="29">
        <v>8.7082880643681002E-5</v>
      </c>
      <c r="E38" s="19">
        <v>739992699.60000002</v>
      </c>
      <c r="F38" s="29">
        <v>1</v>
      </c>
      <c r="G38" s="29">
        <v>4.1220940277913449</v>
      </c>
      <c r="H38" s="19">
        <v>3033680.58</v>
      </c>
      <c r="I38" s="29">
        <v>4.0996087956541244E-3</v>
      </c>
      <c r="J38" s="29">
        <v>1.6898972932846732E-2</v>
      </c>
      <c r="K38" s="19">
        <v>738588660.23000002</v>
      </c>
      <c r="L38" s="29">
        <v>0.99810263078168349</v>
      </c>
      <c r="M38" s="29">
        <v>4.1142728934680068</v>
      </c>
      <c r="N38" s="19">
        <v>179518636.55000001</v>
      </c>
      <c r="O38" s="29">
        <v>0.2425951453940533</v>
      </c>
      <c r="P38" s="29">
        <v>1</v>
      </c>
      <c r="Q38" s="19">
        <v>326393.52</v>
      </c>
      <c r="R38" s="29">
        <v>4.4107667572454521E-4</v>
      </c>
      <c r="S38" s="29">
        <v>1.8181595308022073E-3</v>
      </c>
      <c r="T38" s="19">
        <v>172792835.31</v>
      </c>
      <c r="U38" s="29">
        <v>0.23350613513268773</v>
      </c>
      <c r="V38" s="29">
        <v>0.96253424508309071</v>
      </c>
    </row>
    <row r="39" spans="1:22">
      <c r="A39" s="24" t="s">
        <v>56</v>
      </c>
      <c r="B39" s="19">
        <v>10666</v>
      </c>
      <c r="C39" s="29">
        <v>1.9098204111415238E-5</v>
      </c>
      <c r="D39" s="29">
        <v>7.7030366132327662E-5</v>
      </c>
      <c r="E39" s="19">
        <v>558481830.95000005</v>
      </c>
      <c r="F39" s="29">
        <v>1</v>
      </c>
      <c r="G39" s="29">
        <v>4.0333827035750263</v>
      </c>
      <c r="H39" s="19">
        <v>1282930.8500000001</v>
      </c>
      <c r="I39" s="29">
        <v>2.2971756266764905E-3</v>
      </c>
      <c r="J39" s="29">
        <v>9.2653884397110777E-3</v>
      </c>
      <c r="K39" s="19">
        <v>557487628.88999999</v>
      </c>
      <c r="L39" s="29">
        <v>0.9982198130630161</v>
      </c>
      <c r="M39" s="29">
        <v>4.0262025283742648</v>
      </c>
      <c r="N39" s="19">
        <v>138464874.77000001</v>
      </c>
      <c r="O39" s="29">
        <v>0.24793084948612507</v>
      </c>
      <c r="P39" s="29">
        <v>1</v>
      </c>
      <c r="Q39" s="19">
        <v>221397.01</v>
      </c>
      <c r="R39" s="29">
        <v>3.9642652227986504E-4</v>
      </c>
      <c r="S39" s="29">
        <v>1.5989398782020074E-3</v>
      </c>
      <c r="T39" s="19">
        <v>134201687.39</v>
      </c>
      <c r="U39" s="29">
        <v>0.24029732025788114</v>
      </c>
      <c r="V39" s="29">
        <v>0.96921105524356654</v>
      </c>
    </row>
    <row r="40" spans="1:22">
      <c r="A40" s="24" t="s">
        <v>57</v>
      </c>
      <c r="B40" s="19">
        <v>7989</v>
      </c>
      <c r="C40" s="29">
        <v>1.741939970092788E-5</v>
      </c>
      <c r="D40" s="29">
        <v>6.9127453516062219E-5</v>
      </c>
      <c r="E40" s="19">
        <v>458626596.62</v>
      </c>
      <c r="F40" s="29">
        <v>1</v>
      </c>
      <c r="G40" s="29">
        <v>3.9684176666765389</v>
      </c>
      <c r="H40" s="19">
        <v>1450785.2</v>
      </c>
      <c r="I40" s="29">
        <v>3.1633254824121413E-3</v>
      </c>
      <c r="J40" s="29">
        <v>1.2553396729852426E-2</v>
      </c>
      <c r="K40" s="19">
        <v>457368868.91000003</v>
      </c>
      <c r="L40" s="29">
        <v>0.99725762151765895</v>
      </c>
      <c r="M40" s="29">
        <v>3.9575347634585034</v>
      </c>
      <c r="N40" s="19">
        <v>115569134.89</v>
      </c>
      <c r="O40" s="29">
        <v>0.25198960492419076</v>
      </c>
      <c r="P40" s="29">
        <v>1</v>
      </c>
      <c r="Q40" s="19">
        <v>143254.85999999999</v>
      </c>
      <c r="R40" s="29">
        <v>3.123561979522425E-4</v>
      </c>
      <c r="S40" s="29">
        <v>1.2395598542495933E-3</v>
      </c>
      <c r="T40" s="19">
        <v>112515848.5</v>
      </c>
      <c r="U40" s="29">
        <v>0.24533214891858141</v>
      </c>
      <c r="V40" s="29">
        <v>0.97358043397221794</v>
      </c>
    </row>
    <row r="41" spans="1:22">
      <c r="A41" s="24" t="s">
        <v>58</v>
      </c>
      <c r="B41" s="19">
        <v>6074</v>
      </c>
      <c r="C41" s="29">
        <v>1.6036508389093671E-5</v>
      </c>
      <c r="D41" s="29">
        <v>6.2843278056778429E-5</v>
      </c>
      <c r="E41" s="19">
        <v>378760753.44</v>
      </c>
      <c r="F41" s="29">
        <v>1</v>
      </c>
      <c r="G41" s="29">
        <v>3.918763145443664</v>
      </c>
      <c r="H41" s="19">
        <v>1026870.27</v>
      </c>
      <c r="I41" s="29">
        <v>2.7111316594280351E-3</v>
      </c>
      <c r="J41" s="29">
        <v>1.0624282829412107E-2</v>
      </c>
      <c r="K41" s="19">
        <v>377901748.83999997</v>
      </c>
      <c r="L41" s="29">
        <v>0.99773206544712378</v>
      </c>
      <c r="M41" s="29">
        <v>3.9098756471015741</v>
      </c>
      <c r="N41" s="19">
        <v>96653137.579999998</v>
      </c>
      <c r="O41" s="29">
        <v>0.25518255706847132</v>
      </c>
      <c r="P41" s="29">
        <v>1</v>
      </c>
      <c r="Q41" s="19">
        <v>123833.79</v>
      </c>
      <c r="R41" s="29">
        <v>3.2694461840438984E-4</v>
      </c>
      <c r="S41" s="29">
        <v>1.2812185212042653E-3</v>
      </c>
      <c r="T41" s="19">
        <v>94403515.849999994</v>
      </c>
      <c r="U41" s="29">
        <v>0.24924313037347093</v>
      </c>
      <c r="V41" s="29">
        <v>0.97672479356256814</v>
      </c>
    </row>
    <row r="42" spans="1:22">
      <c r="A42" s="24" t="s">
        <v>59</v>
      </c>
      <c r="B42" s="19">
        <v>4710</v>
      </c>
      <c r="C42" s="29">
        <v>1.483751071550218E-5</v>
      </c>
      <c r="D42" s="29">
        <v>5.7895578373001429E-5</v>
      </c>
      <c r="E42" s="19">
        <v>317438692.39999998</v>
      </c>
      <c r="F42" s="29">
        <v>1</v>
      </c>
      <c r="G42" s="29">
        <v>3.9019738204813783</v>
      </c>
      <c r="H42" s="19">
        <v>954923.71</v>
      </c>
      <c r="I42" s="29">
        <v>3.0082146028900416E-3</v>
      </c>
      <c r="J42" s="29">
        <v>1.1737974626866729E-2</v>
      </c>
      <c r="K42" s="19">
        <v>316668287.07999998</v>
      </c>
      <c r="L42" s="29">
        <v>0.99757305792127815</v>
      </c>
      <c r="M42" s="29">
        <v>3.8925039560263812</v>
      </c>
      <c r="N42" s="19">
        <v>81353362.939999998</v>
      </c>
      <c r="O42" s="29">
        <v>0.25628055082046453</v>
      </c>
      <c r="P42" s="29">
        <v>1</v>
      </c>
      <c r="Q42" s="19">
        <v>94253.63</v>
      </c>
      <c r="R42" s="29">
        <v>2.969191603184666E-4</v>
      </c>
      <c r="S42" s="29">
        <v>1.1585707903619701E-3</v>
      </c>
      <c r="T42" s="19">
        <v>79642276.349999994</v>
      </c>
      <c r="U42" s="29">
        <v>0.25089026088112754</v>
      </c>
      <c r="V42" s="29">
        <v>0.97896722977190298</v>
      </c>
    </row>
    <row r="43" spans="1:22">
      <c r="A43" s="24" t="s">
        <v>60</v>
      </c>
      <c r="B43" s="19">
        <v>3738</v>
      </c>
      <c r="C43" s="29">
        <v>1.3816113623832875E-5</v>
      </c>
      <c r="D43" s="29">
        <v>5.4207899094338746E-5</v>
      </c>
      <c r="E43" s="19">
        <v>270553652.19</v>
      </c>
      <c r="F43" s="29">
        <v>1</v>
      </c>
      <c r="G43" s="29">
        <v>3.9235273080578761</v>
      </c>
      <c r="H43" s="19">
        <v>1200521.97</v>
      </c>
      <c r="I43" s="29">
        <v>4.4372787440951529E-3</v>
      </c>
      <c r="J43" s="29">
        <v>1.7409784325922089E-2</v>
      </c>
      <c r="K43" s="19">
        <v>270068499.20999998</v>
      </c>
      <c r="L43" s="29">
        <v>0.99820681415285673</v>
      </c>
      <c r="M43" s="29">
        <v>3.9164916944181871</v>
      </c>
      <c r="N43" s="19">
        <v>68956739.930000007</v>
      </c>
      <c r="O43" s="29">
        <v>0.25487270037505977</v>
      </c>
      <c r="P43" s="29">
        <v>1</v>
      </c>
      <c r="Q43" s="19">
        <v>71539.960000000006</v>
      </c>
      <c r="R43" s="29">
        <v>2.6442060353249304E-4</v>
      </c>
      <c r="S43" s="29">
        <v>1.0374614587728814E-3</v>
      </c>
      <c r="T43" s="19">
        <v>67569920.709999993</v>
      </c>
      <c r="U43" s="29">
        <v>0.24974684378885448</v>
      </c>
      <c r="V43" s="29">
        <v>0.97988856170683514</v>
      </c>
    </row>
    <row r="44" spans="1:22">
      <c r="A44" s="24" t="s">
        <v>61</v>
      </c>
      <c r="B44" s="19">
        <v>3014</v>
      </c>
      <c r="C44" s="29">
        <v>1.2920915104833044E-5</v>
      </c>
      <c r="D44" s="29">
        <v>5.0465984245869945E-5</v>
      </c>
      <c r="E44" s="19">
        <v>233265211.91</v>
      </c>
      <c r="F44" s="29">
        <v>1</v>
      </c>
      <c r="G44" s="29">
        <v>3.9057592930854592</v>
      </c>
      <c r="H44" s="19">
        <v>1022044.79</v>
      </c>
      <c r="I44" s="29">
        <v>4.3814711230679886E-3</v>
      </c>
      <c r="J44" s="29">
        <v>1.7112971556308379E-2</v>
      </c>
      <c r="K44" s="19">
        <v>232516587.37</v>
      </c>
      <c r="L44" s="29">
        <v>0.99679067215436812</v>
      </c>
      <c r="M44" s="29">
        <v>3.8932244310278246</v>
      </c>
      <c r="N44" s="19">
        <v>59723396.759999998</v>
      </c>
      <c r="O44" s="29">
        <v>0.25603216300869969</v>
      </c>
      <c r="P44" s="29">
        <v>1</v>
      </c>
      <c r="Q44" s="19">
        <v>50106.2</v>
      </c>
      <c r="R44" s="29">
        <v>2.1480356882076491E-4</v>
      </c>
      <c r="S44" s="29">
        <v>8.3897103510962461E-4</v>
      </c>
      <c r="T44" s="19">
        <v>58679794.770000003</v>
      </c>
      <c r="U44" s="29">
        <v>0.25155827690517457</v>
      </c>
      <c r="V44" s="29">
        <v>0.98252607777495082</v>
      </c>
    </row>
    <row r="45" spans="1:22">
      <c r="A45" s="24" t="s">
        <v>62</v>
      </c>
      <c r="B45" s="19">
        <v>2489</v>
      </c>
      <c r="C45" s="29">
        <v>1.2130020079724801E-5</v>
      </c>
      <c r="D45" s="29">
        <v>4.7134952726261449E-5</v>
      </c>
      <c r="E45" s="19">
        <v>205193394.87</v>
      </c>
      <c r="F45" s="29">
        <v>1</v>
      </c>
      <c r="G45" s="29">
        <v>3.8858099505578738</v>
      </c>
      <c r="H45" s="19">
        <v>716907.89</v>
      </c>
      <c r="I45" s="29">
        <v>3.4938156291736194E-3</v>
      </c>
      <c r="J45" s="29">
        <v>1.3576303537257469E-2</v>
      </c>
      <c r="K45" s="19">
        <v>204705761.83000001</v>
      </c>
      <c r="L45" s="29">
        <v>0.99762354416764276</v>
      </c>
      <c r="M45" s="29">
        <v>3.8765754948374389</v>
      </c>
      <c r="N45" s="19">
        <v>52805823.619999997</v>
      </c>
      <c r="O45" s="29">
        <v>0.25734660539855608</v>
      </c>
      <c r="P45" s="29">
        <v>1</v>
      </c>
      <c r="Q45" s="19">
        <v>51962.95</v>
      </c>
      <c r="R45" s="29">
        <v>2.5323890192918274E-4</v>
      </c>
      <c r="S45" s="29">
        <v>9.8403824498476773E-4</v>
      </c>
      <c r="T45" s="19">
        <v>51975011.979999997</v>
      </c>
      <c r="U45" s="29">
        <v>0.25329768540029612</v>
      </c>
      <c r="V45" s="29">
        <v>0.98426666638174853</v>
      </c>
    </row>
    <row r="46" spans="1:22">
      <c r="A46" s="24" t="s">
        <v>63</v>
      </c>
      <c r="B46" s="19">
        <v>2019</v>
      </c>
      <c r="C46" s="29">
        <v>1.143097446738698E-5</v>
      </c>
      <c r="D46" s="29">
        <v>4.3427540481806211E-5</v>
      </c>
      <c r="E46" s="19">
        <v>176625361.71000001</v>
      </c>
      <c r="F46" s="29">
        <v>1</v>
      </c>
      <c r="G46" s="29">
        <v>3.7991109686848392</v>
      </c>
      <c r="H46" s="19">
        <v>646045.36</v>
      </c>
      <c r="I46" s="29">
        <v>3.6577157082386476E-3</v>
      </c>
      <c r="J46" s="29">
        <v>1.3896067867500281E-2</v>
      </c>
      <c r="K46" s="19">
        <v>176344410.41999999</v>
      </c>
      <c r="L46" s="29">
        <v>0.998409337779807</v>
      </c>
      <c r="M46" s="29">
        <v>3.7930678663966315</v>
      </c>
      <c r="N46" s="19">
        <v>46491235.229999997</v>
      </c>
      <c r="O46" s="29">
        <v>0.2632194764098128</v>
      </c>
      <c r="P46" s="29">
        <v>1</v>
      </c>
      <c r="Q46" s="19">
        <v>46153.24</v>
      </c>
      <c r="R46" s="29">
        <v>2.6130584845328553E-4</v>
      </c>
      <c r="S46" s="29">
        <v>9.9272991504037521E-4</v>
      </c>
      <c r="T46" s="19">
        <v>45792832.469999999</v>
      </c>
      <c r="U46" s="29">
        <v>0.25926532875378872</v>
      </c>
      <c r="V46" s="29">
        <v>0.98497775426819956</v>
      </c>
    </row>
    <row r="47" spans="1:22">
      <c r="A47" s="24" t="s">
        <v>64</v>
      </c>
      <c r="B47" s="19">
        <v>1649</v>
      </c>
      <c r="C47" s="29">
        <v>1.0816019150996467E-5</v>
      </c>
      <c r="D47" s="29">
        <v>4.1201516618781887E-5</v>
      </c>
      <c r="E47" s="19">
        <v>152459049.58000001</v>
      </c>
      <c r="F47" s="29">
        <v>1</v>
      </c>
      <c r="G47" s="29">
        <v>3.8093050727435189</v>
      </c>
      <c r="H47" s="19">
        <v>166043.35</v>
      </c>
      <c r="I47" s="29">
        <v>1.0891013059403331E-3</v>
      </c>
      <c r="J47" s="29">
        <v>4.148719129450102E-3</v>
      </c>
      <c r="K47" s="19">
        <v>152423434.41999999</v>
      </c>
      <c r="L47" s="29">
        <v>0.99976639523794664</v>
      </c>
      <c r="M47" s="29">
        <v>3.8084152009384118</v>
      </c>
      <c r="N47" s="19">
        <v>40022798.560000002</v>
      </c>
      <c r="O47" s="29">
        <v>0.26251507319674583</v>
      </c>
      <c r="P47" s="29">
        <v>1</v>
      </c>
      <c r="Q47" s="19">
        <v>36447.410000000003</v>
      </c>
      <c r="R47" s="29">
        <v>2.3906360495101284E-4</v>
      </c>
      <c r="S47" s="29">
        <v>9.1066620304824583E-4</v>
      </c>
      <c r="T47" s="19">
        <v>39473594.299999997</v>
      </c>
      <c r="U47" s="29">
        <v>0.25891276646905093</v>
      </c>
      <c r="V47" s="29">
        <v>0.9862777147086137</v>
      </c>
    </row>
    <row r="48" spans="1:22">
      <c r="A48" s="24" t="s">
        <v>65</v>
      </c>
      <c r="B48" s="19">
        <v>1471</v>
      </c>
      <c r="C48" s="29">
        <v>1.0256691854261455E-5</v>
      </c>
      <c r="D48" s="29">
        <v>3.9301448929189425E-5</v>
      </c>
      <c r="E48" s="19">
        <v>143418562.33000001</v>
      </c>
      <c r="F48" s="29">
        <v>1</v>
      </c>
      <c r="G48" s="29">
        <v>3.8317860658805341</v>
      </c>
      <c r="H48" s="19">
        <v>183350.41</v>
      </c>
      <c r="I48" s="29">
        <v>1.2784287265278709E-3</v>
      </c>
      <c r="J48" s="29">
        <v>4.8986653805308924E-3</v>
      </c>
      <c r="K48" s="19">
        <v>143278402.49000001</v>
      </c>
      <c r="L48" s="29">
        <v>0.99902272176123552</v>
      </c>
      <c r="M48" s="29">
        <v>3.8280413447427479</v>
      </c>
      <c r="N48" s="19">
        <v>37428645.509999998</v>
      </c>
      <c r="O48" s="29">
        <v>0.26097490381948102</v>
      </c>
      <c r="P48" s="29">
        <v>1</v>
      </c>
      <c r="Q48" s="19">
        <v>30759.62</v>
      </c>
      <c r="R48" s="29">
        <v>2.1447446899672178E-4</v>
      </c>
      <c r="S48" s="29">
        <v>8.2182028178876519E-4</v>
      </c>
      <c r="T48" s="19">
        <v>36917592.5</v>
      </c>
      <c r="U48" s="29">
        <v>0.25741153655587612</v>
      </c>
      <c r="V48" s="29">
        <v>0.98634593897170397</v>
      </c>
    </row>
    <row r="49" spans="1:22">
      <c r="A49" s="24" t="s">
        <v>67</v>
      </c>
      <c r="B49" s="19">
        <v>2119</v>
      </c>
      <c r="C49" s="29">
        <v>9.5476030405719648E-6</v>
      </c>
      <c r="D49" s="29">
        <v>3.5105288398911865E-5</v>
      </c>
      <c r="E49" s="19">
        <v>221940521.72</v>
      </c>
      <c r="F49" s="29">
        <v>1</v>
      </c>
      <c r="G49" s="29">
        <v>3.6768692885255136</v>
      </c>
      <c r="H49" s="19">
        <v>660476.09</v>
      </c>
      <c r="I49" s="29">
        <v>2.9759148301600198E-3</v>
      </c>
      <c r="J49" s="29">
        <v>1.0942049844282997E-2</v>
      </c>
      <c r="K49" s="19">
        <v>221455563.37</v>
      </c>
      <c r="L49" s="29">
        <v>0.99781491750023088</v>
      </c>
      <c r="M49" s="29">
        <v>3.6688350257892179</v>
      </c>
      <c r="N49" s="19">
        <v>60361275.939999998</v>
      </c>
      <c r="O49" s="29">
        <v>0.27197050575627529</v>
      </c>
      <c r="P49" s="29">
        <v>1</v>
      </c>
      <c r="Q49" s="19">
        <v>36514.300000000003</v>
      </c>
      <c r="R49" s="29">
        <v>1.6452290783594E-4</v>
      </c>
      <c r="S49" s="29">
        <v>6.0492922708088148E-4</v>
      </c>
      <c r="T49" s="19">
        <v>59721634.859999999</v>
      </c>
      <c r="U49" s="29">
        <v>0.26908846747393328</v>
      </c>
      <c r="V49" s="29">
        <v>0.98940312195130187</v>
      </c>
    </row>
    <row r="50" spans="1:22">
      <c r="A50" s="24" t="s">
        <v>68</v>
      </c>
      <c r="B50" s="19">
        <v>1589</v>
      </c>
      <c r="C50" s="29">
        <v>8.7132409394574345E-6</v>
      </c>
      <c r="D50" s="29">
        <v>3.0412701432161651E-5</v>
      </c>
      <c r="E50" s="19">
        <v>182366126.56999999</v>
      </c>
      <c r="F50" s="29">
        <v>1</v>
      </c>
      <c r="G50" s="29">
        <v>3.4904006033437454</v>
      </c>
      <c r="H50" s="19">
        <v>341250.07</v>
      </c>
      <c r="I50" s="29">
        <v>1.8712360481540058E-3</v>
      </c>
      <c r="J50" s="29">
        <v>6.5313634314753078E-3</v>
      </c>
      <c r="K50" s="19">
        <v>182073490.61000001</v>
      </c>
      <c r="L50" s="29">
        <v>0.99839533818311565</v>
      </c>
      <c r="M50" s="29">
        <v>3.4847996907699299</v>
      </c>
      <c r="N50" s="19">
        <v>52247907.130000003</v>
      </c>
      <c r="O50" s="29">
        <v>0.28650006507620263</v>
      </c>
      <c r="P50" s="29">
        <v>1</v>
      </c>
      <c r="Q50" s="19">
        <v>18969.150000000001</v>
      </c>
      <c r="R50" s="29">
        <v>1.0401684982171742E-4</v>
      </c>
      <c r="S50" s="29">
        <v>3.6306047537563828E-4</v>
      </c>
      <c r="T50" s="19">
        <v>51750150.420000002</v>
      </c>
      <c r="U50" s="29">
        <v>0.28377062886257037</v>
      </c>
      <c r="V50" s="29">
        <v>0.99047317419314973</v>
      </c>
    </row>
    <row r="51" spans="1:22">
      <c r="A51" s="24" t="s">
        <v>69</v>
      </c>
      <c r="B51" s="19">
        <v>1132</v>
      </c>
      <c r="C51" s="29">
        <v>8.0073703662280002E-6</v>
      </c>
      <c r="D51" s="29">
        <v>2.6363467525232204E-5</v>
      </c>
      <c r="E51" s="19">
        <v>141369756.63999999</v>
      </c>
      <c r="F51" s="29">
        <v>1</v>
      </c>
      <c r="G51" s="29">
        <v>3.2924001662796991</v>
      </c>
      <c r="H51" s="19">
        <v>369058.25</v>
      </c>
      <c r="I51" s="29">
        <v>2.6105884226695804E-3</v>
      </c>
      <c r="J51" s="29">
        <v>8.5951017568851838E-3</v>
      </c>
      <c r="K51" s="19">
        <v>141067348.84999999</v>
      </c>
      <c r="L51" s="29">
        <v>0.99786087351929109</v>
      </c>
      <c r="M51" s="29">
        <v>3.2853573058989198</v>
      </c>
      <c r="N51" s="19">
        <v>42938206.020000003</v>
      </c>
      <c r="O51" s="29">
        <v>0.30372978662856959</v>
      </c>
      <c r="P51" s="29">
        <v>1</v>
      </c>
      <c r="Q51" s="19">
        <v>16923.88</v>
      </c>
      <c r="R51" s="29">
        <v>1.1971358232650066E-4</v>
      </c>
      <c r="S51" s="29">
        <v>3.9414501835770922E-4</v>
      </c>
      <c r="T51" s="19">
        <v>42629445.979999997</v>
      </c>
      <c r="U51" s="29">
        <v>0.30154572656269374</v>
      </c>
      <c r="V51" s="29">
        <v>0.99280920027594566</v>
      </c>
    </row>
    <row r="52" spans="1:22">
      <c r="A52" s="24" t="s">
        <v>70</v>
      </c>
      <c r="B52" s="19">
        <v>888</v>
      </c>
      <c r="C52" s="29">
        <v>7.4146618134408576E-6</v>
      </c>
      <c r="D52" s="29">
        <v>2.3451118552530731E-5</v>
      </c>
      <c r="E52" s="19">
        <v>119762711.01000001</v>
      </c>
      <c r="F52" s="29">
        <v>1</v>
      </c>
      <c r="G52" s="29">
        <v>3.1628035293558416</v>
      </c>
      <c r="H52" s="19">
        <v>1093935.19</v>
      </c>
      <c r="I52" s="29">
        <v>9.1341886032344239E-3</v>
      </c>
      <c r="J52" s="29">
        <v>2.8889643952111743E-2</v>
      </c>
      <c r="K52" s="19">
        <v>119566764.11</v>
      </c>
      <c r="L52" s="29">
        <v>0.99836387387737369</v>
      </c>
      <c r="M52" s="29">
        <v>3.1576287838807282</v>
      </c>
      <c r="N52" s="19">
        <v>37865997.649999999</v>
      </c>
      <c r="O52" s="29">
        <v>0.3161751878415498</v>
      </c>
      <c r="P52" s="29">
        <v>1</v>
      </c>
      <c r="Q52" s="19">
        <v>13535.34</v>
      </c>
      <c r="R52" s="29">
        <v>1.1301798269137228E-4</v>
      </c>
      <c r="S52" s="29">
        <v>3.5745367453694966E-4</v>
      </c>
      <c r="T52" s="19">
        <v>37580444.829999998</v>
      </c>
      <c r="U52" s="29">
        <v>0.31379086623099312</v>
      </c>
      <c r="V52" s="29">
        <v>0.99245885919501187</v>
      </c>
    </row>
    <row r="53" spans="1:22">
      <c r="A53" s="24" t="s">
        <v>71</v>
      </c>
      <c r="B53" s="19">
        <v>618</v>
      </c>
      <c r="C53" s="29">
        <v>6.9010628251481325E-6</v>
      </c>
      <c r="D53" s="29">
        <v>2.1204891396393452E-5</v>
      </c>
      <c r="E53" s="19">
        <v>89551423.549999997</v>
      </c>
      <c r="F53" s="29">
        <v>1</v>
      </c>
      <c r="G53" s="29">
        <v>3.0726993701782859</v>
      </c>
      <c r="H53" s="19">
        <v>269083.53000000003</v>
      </c>
      <c r="I53" s="29">
        <v>3.0047934397129977E-3</v>
      </c>
      <c r="J53" s="29">
        <v>9.2328269097219744E-3</v>
      </c>
      <c r="K53" s="19">
        <v>89365148.530000001</v>
      </c>
      <c r="L53" s="29">
        <v>0.99791991000683544</v>
      </c>
      <c r="M53" s="29">
        <v>3.0663078789663754</v>
      </c>
      <c r="N53" s="19">
        <v>29144219.059999999</v>
      </c>
      <c r="O53" s="29">
        <v>0.32544674227012887</v>
      </c>
      <c r="P53" s="29">
        <v>1</v>
      </c>
      <c r="Q53" s="19">
        <v>11021.67</v>
      </c>
      <c r="R53" s="29">
        <v>1.2307643544991979E-4</v>
      </c>
      <c r="S53" s="29">
        <v>3.7817688569075699E-4</v>
      </c>
      <c r="T53" s="19">
        <v>28918315.699999999</v>
      </c>
      <c r="U53" s="29">
        <v>0.32292413178506085</v>
      </c>
      <c r="V53" s="29">
        <v>0.99224877635132624</v>
      </c>
    </row>
    <row r="54" spans="1:22">
      <c r="A54" s="24" t="s">
        <v>72</v>
      </c>
      <c r="B54" s="19">
        <v>515</v>
      </c>
      <c r="C54" s="29">
        <v>6.4533170882499466E-6</v>
      </c>
      <c r="D54" s="29">
        <v>1.9294085430630206E-5</v>
      </c>
      <c r="E54" s="19">
        <v>79803919.900000006</v>
      </c>
      <c r="F54" s="29">
        <v>1</v>
      </c>
      <c r="G54" s="29">
        <v>2.9897934917471263</v>
      </c>
      <c r="H54" s="19">
        <v>159722.12</v>
      </c>
      <c r="I54" s="29">
        <v>2.0014320123640942E-3</v>
      </c>
      <c r="J54" s="29">
        <v>5.983868404740523E-3</v>
      </c>
      <c r="K54" s="19">
        <v>79714914.159999996</v>
      </c>
      <c r="L54" s="29">
        <v>0.9988846946351565</v>
      </c>
      <c r="M54" s="29">
        <v>2.9864589590260064</v>
      </c>
      <c r="N54" s="19">
        <v>26692117.739999998</v>
      </c>
      <c r="O54" s="29">
        <v>0.33447126122936222</v>
      </c>
      <c r="P54" s="29">
        <v>1</v>
      </c>
      <c r="Q54" s="19">
        <v>10884.23</v>
      </c>
      <c r="R54" s="29">
        <v>1.3638716009988877E-4</v>
      </c>
      <c r="S54" s="29">
        <v>4.0776944362452074E-4</v>
      </c>
      <c r="T54" s="19">
        <v>26540234.190000001</v>
      </c>
      <c r="U54" s="29">
        <v>0.33256805208637374</v>
      </c>
      <c r="V54" s="29">
        <v>0.99430979769085959</v>
      </c>
    </row>
    <row r="55" spans="1:22">
      <c r="A55" s="24" t="s">
        <v>73</v>
      </c>
      <c r="B55" s="19">
        <v>398</v>
      </c>
      <c r="C55" s="29">
        <v>6.0606724068339661E-6</v>
      </c>
      <c r="D55" s="29">
        <v>1.7926388293422014E-5</v>
      </c>
      <c r="E55" s="19">
        <v>65669281.109999999</v>
      </c>
      <c r="F55" s="29">
        <v>1</v>
      </c>
      <c r="G55" s="29">
        <v>2.9578216887631741</v>
      </c>
      <c r="H55" s="19">
        <v>41975.14</v>
      </c>
      <c r="I55" s="29">
        <v>6.3918988133415244E-4</v>
      </c>
      <c r="J55" s="29">
        <v>1.8906096942481157E-3</v>
      </c>
      <c r="K55" s="19">
        <v>65627535.969999999</v>
      </c>
      <c r="L55" s="29">
        <v>0.99936431251729285</v>
      </c>
      <c r="M55" s="29">
        <v>2.9559414385395479</v>
      </c>
      <c r="N55" s="19">
        <v>22201906.68</v>
      </c>
      <c r="O55" s="29">
        <v>0.33808664119240883</v>
      </c>
      <c r="P55" s="29">
        <v>1</v>
      </c>
      <c r="Q55" s="19">
        <v>4842.32</v>
      </c>
      <c r="R55" s="29">
        <v>7.3737977912211687E-5</v>
      </c>
      <c r="S55" s="29">
        <v>2.1810379035427959E-4</v>
      </c>
      <c r="T55" s="19">
        <v>22112741.149999999</v>
      </c>
      <c r="U55" s="29">
        <v>0.33672884454087182</v>
      </c>
      <c r="V55" s="29">
        <v>0.99598387961515378</v>
      </c>
    </row>
    <row r="56" spans="1:22">
      <c r="A56" s="24" t="s">
        <v>74</v>
      </c>
      <c r="B56" s="19">
        <v>330</v>
      </c>
      <c r="C56" s="29">
        <v>5.7241011233775344E-6</v>
      </c>
      <c r="D56" s="29">
        <v>1.6966247382931278E-5</v>
      </c>
      <c r="E56" s="19">
        <v>57650973.119999997</v>
      </c>
      <c r="F56" s="29">
        <v>1</v>
      </c>
      <c r="G56" s="29">
        <v>2.9640020358201253</v>
      </c>
      <c r="H56" s="19">
        <v>68106.66</v>
      </c>
      <c r="I56" s="29">
        <v>1.1813618455014901E-3</v>
      </c>
      <c r="J56" s="29">
        <v>3.5015589151066377E-3</v>
      </c>
      <c r="K56" s="19">
        <v>57592684.460000001</v>
      </c>
      <c r="L56" s="29">
        <v>0.99898893883579953</v>
      </c>
      <c r="M56" s="29">
        <v>2.9610052484710967</v>
      </c>
      <c r="N56" s="19">
        <v>19450382.43</v>
      </c>
      <c r="O56" s="29">
        <v>0.33738168459904744</v>
      </c>
      <c r="P56" s="29">
        <v>1</v>
      </c>
      <c r="Q56" s="19">
        <v>4077.47</v>
      </c>
      <c r="R56" s="29">
        <v>7.0726820022843005E-5</v>
      </c>
      <c r="S56" s="29">
        <v>2.0963443853479029E-4</v>
      </c>
      <c r="T56" s="19">
        <v>19355851.84</v>
      </c>
      <c r="U56" s="29">
        <v>0.33574197957961549</v>
      </c>
      <c r="V56" s="29">
        <v>0.99513991098425925</v>
      </c>
    </row>
    <row r="57" spans="1:22">
      <c r="A57" s="24" t="s">
        <v>75</v>
      </c>
      <c r="B57" s="19">
        <v>555</v>
      </c>
      <c r="C57" s="29">
        <v>5.2849062265721897E-6</v>
      </c>
      <c r="D57" s="29">
        <v>1.5411044311021671E-5</v>
      </c>
      <c r="E57" s="19">
        <v>105016054.44</v>
      </c>
      <c r="F57" s="29">
        <v>1</v>
      </c>
      <c r="G57" s="29">
        <v>2.9160487717900971</v>
      </c>
      <c r="H57" s="19">
        <v>97488.33</v>
      </c>
      <c r="I57" s="29">
        <v>9.2831834636959351E-4</v>
      </c>
      <c r="J57" s="29">
        <v>2.7070215737612672E-3</v>
      </c>
      <c r="K57" s="19">
        <v>104920841.11</v>
      </c>
      <c r="L57" s="29">
        <v>0.99909334500798264</v>
      </c>
      <c r="M57" s="29">
        <v>2.9134049216141875</v>
      </c>
      <c r="N57" s="19">
        <v>36013133.75</v>
      </c>
      <c r="O57" s="29">
        <v>0.34292979242117488</v>
      </c>
      <c r="P57" s="29">
        <v>1</v>
      </c>
      <c r="Q57" s="19">
        <v>17374.62</v>
      </c>
      <c r="R57" s="29">
        <v>1.6544727463482106E-4</v>
      </c>
      <c r="S57" s="29">
        <v>4.8245232199488884E-4</v>
      </c>
      <c r="T57" s="19">
        <v>35852893.950000003</v>
      </c>
      <c r="U57" s="29">
        <v>0.34140393239096828</v>
      </c>
      <c r="V57" s="29">
        <v>0.99555051773299241</v>
      </c>
    </row>
    <row r="58" spans="1:22">
      <c r="A58" s="24" t="s">
        <v>76</v>
      </c>
      <c r="B58" s="19">
        <v>393</v>
      </c>
      <c r="C58" s="29">
        <v>4.7741411558342538E-6</v>
      </c>
      <c r="D58" s="29">
        <v>1.3845943968310754E-5</v>
      </c>
      <c r="E58" s="19">
        <v>82318470.939999998</v>
      </c>
      <c r="F58" s="29">
        <v>1</v>
      </c>
      <c r="G58" s="29">
        <v>2.9001957663925113</v>
      </c>
      <c r="H58" s="19">
        <v>71345.959999999992</v>
      </c>
      <c r="I58" s="29">
        <v>8.6670657490713586E-4</v>
      </c>
      <c r="J58" s="29">
        <v>2.5136187392502296E-3</v>
      </c>
      <c r="K58" s="19">
        <v>82256698.980000004</v>
      </c>
      <c r="L58" s="29">
        <v>0.99924959782057887</v>
      </c>
      <c r="M58" s="29">
        <v>2.8980194531686623</v>
      </c>
      <c r="N58" s="19">
        <v>28383763.57</v>
      </c>
      <c r="O58" s="29">
        <v>0.34480430996693634</v>
      </c>
      <c r="P58" s="29">
        <v>1</v>
      </c>
      <c r="Q58" s="19">
        <v>8904.4599999999991</v>
      </c>
      <c r="R58" s="29">
        <v>1.081708624846816E-4</v>
      </c>
      <c r="S58" s="29">
        <v>3.1371667742510014E-4</v>
      </c>
      <c r="T58" s="19">
        <v>28283829.530000001</v>
      </c>
      <c r="U58" s="29">
        <v>0.34359031705794707</v>
      </c>
      <c r="V58" s="29">
        <v>0.99647918290491877</v>
      </c>
    </row>
    <row r="59" spans="1:22">
      <c r="A59" s="24" t="s">
        <v>77</v>
      </c>
      <c r="B59" s="19">
        <v>383</v>
      </c>
      <c r="C59" s="29">
        <v>4.277243771108554E-6</v>
      </c>
      <c r="D59" s="29">
        <v>1.2345737599184133E-5</v>
      </c>
      <c r="E59" s="19">
        <v>89543645.510000005</v>
      </c>
      <c r="F59" s="29">
        <v>1</v>
      </c>
      <c r="G59" s="29">
        <v>2.8863768959290406</v>
      </c>
      <c r="H59" s="19">
        <v>18737.419999999998</v>
      </c>
      <c r="I59" s="29">
        <v>2.0925460308523458E-4</v>
      </c>
      <c r="J59" s="29">
        <v>6.0398765171202273E-4</v>
      </c>
      <c r="K59" s="19">
        <v>89526881.090000004</v>
      </c>
      <c r="L59" s="29">
        <v>0.99981277934459201</v>
      </c>
      <c r="M59" s="29">
        <v>2.8858365065548299</v>
      </c>
      <c r="N59" s="19">
        <v>31022852.780000001</v>
      </c>
      <c r="O59" s="29">
        <v>0.34645510134535956</v>
      </c>
      <c r="P59" s="29">
        <v>1</v>
      </c>
      <c r="Q59" s="19">
        <v>17693.72</v>
      </c>
      <c r="R59" s="29">
        <v>1.9759883461550616E-4</v>
      </c>
      <c r="S59" s="29">
        <v>5.7034471089670042E-4</v>
      </c>
      <c r="T59" s="19">
        <v>30924945.059999999</v>
      </c>
      <c r="U59" s="29">
        <v>0.34536169355028529</v>
      </c>
      <c r="V59" s="29">
        <v>0.99684401300246883</v>
      </c>
    </row>
    <row r="60" spans="1:22">
      <c r="A60" s="24" t="s">
        <v>78</v>
      </c>
      <c r="B60" s="19">
        <v>247</v>
      </c>
      <c r="C60" s="29">
        <v>3.7819017250044295E-6</v>
      </c>
      <c r="D60" s="29">
        <v>1.0830909266580299E-5</v>
      </c>
      <c r="E60" s="19">
        <v>65311057.229999997</v>
      </c>
      <c r="F60" s="29">
        <v>1</v>
      </c>
      <c r="G60" s="29">
        <v>2.8638790889172601</v>
      </c>
      <c r="H60" s="19">
        <v>30633.48</v>
      </c>
      <c r="I60" s="29">
        <v>4.6903972006027809E-4</v>
      </c>
      <c r="J60" s="29">
        <v>1.343273046152236E-3</v>
      </c>
      <c r="K60" s="19">
        <v>65280687.75</v>
      </c>
      <c r="L60" s="29">
        <v>0.999535002474496</v>
      </c>
      <c r="M60" s="29">
        <v>2.862547392227571</v>
      </c>
      <c r="N60" s="19">
        <v>22805102.870000001</v>
      </c>
      <c r="O60" s="29">
        <v>0.3491767525625768</v>
      </c>
      <c r="P60" s="29">
        <v>1</v>
      </c>
      <c r="Q60" s="19">
        <v>4371.49</v>
      </c>
      <c r="R60" s="29">
        <v>6.6933382881941746E-5</v>
      </c>
      <c r="S60" s="29">
        <v>1.9168911558608548E-4</v>
      </c>
      <c r="T60" s="19">
        <v>22731579.390000001</v>
      </c>
      <c r="U60" s="29">
        <v>0.34805100934055117</v>
      </c>
      <c r="V60" s="29">
        <v>0.9967760075269505</v>
      </c>
    </row>
    <row r="61" spans="1:22">
      <c r="A61" s="24" t="s">
        <v>79</v>
      </c>
      <c r="B61" s="19">
        <v>177</v>
      </c>
      <c r="C61" s="29">
        <v>3.3871848106269294E-6</v>
      </c>
      <c r="D61" s="29">
        <v>9.3564208144459842E-6</v>
      </c>
      <c r="E61" s="19">
        <v>52255784.640000001</v>
      </c>
      <c r="F61" s="29">
        <v>1</v>
      </c>
      <c r="G61" s="29">
        <v>2.7623000626039702</v>
      </c>
      <c r="H61" s="19">
        <v>89572.19</v>
      </c>
      <c r="I61" s="29">
        <v>1.7141105165118041E-3</v>
      </c>
      <c r="J61" s="29">
        <v>4.7348875870706804E-3</v>
      </c>
      <c r="K61" s="19">
        <v>52167062.450000003</v>
      </c>
      <c r="L61" s="29">
        <v>0.99830215562523417</v>
      </c>
      <c r="M61" s="29">
        <v>2.7576101069812626</v>
      </c>
      <c r="N61" s="19">
        <v>18917490.300000001</v>
      </c>
      <c r="O61" s="29">
        <v>0.36201715140871343</v>
      </c>
      <c r="P61" s="29">
        <v>1</v>
      </c>
      <c r="Q61" s="19">
        <v>4532.95</v>
      </c>
      <c r="R61" s="29">
        <v>8.6745420267408694E-5</v>
      </c>
      <c r="S61" s="29">
        <v>2.3961687983527072E-4</v>
      </c>
      <c r="T61" s="19">
        <v>18872039.649999999</v>
      </c>
      <c r="U61" s="29">
        <v>0.36114737880242453</v>
      </c>
      <c r="V61" s="29">
        <v>0.99759742707519705</v>
      </c>
    </row>
    <row r="62" spans="1:22">
      <c r="A62" s="24" t="s">
        <v>80</v>
      </c>
      <c r="B62" s="19">
        <v>153</v>
      </c>
      <c r="C62" s="29">
        <v>3.0780114493914452E-6</v>
      </c>
      <c r="D62" s="29">
        <v>8.3647418089479541E-6</v>
      </c>
      <c r="E62" s="19">
        <v>49707417.439999998</v>
      </c>
      <c r="F62" s="29">
        <v>1</v>
      </c>
      <c r="G62" s="29">
        <v>2.717579822713704</v>
      </c>
      <c r="H62" s="19">
        <v>45056.69</v>
      </c>
      <c r="I62" s="29">
        <v>9.0643795876915723E-4</v>
      </c>
      <c r="J62" s="29">
        <v>2.4633175072928579E-3</v>
      </c>
      <c r="K62" s="19">
        <v>49773278.579999998</v>
      </c>
      <c r="L62" s="29">
        <v>1.0013249760979737</v>
      </c>
      <c r="M62" s="29">
        <v>2.7211805510231351</v>
      </c>
      <c r="N62" s="19">
        <v>18291060.68</v>
      </c>
      <c r="O62" s="29">
        <v>0.36797447185982796</v>
      </c>
      <c r="P62" s="29">
        <v>1</v>
      </c>
      <c r="Q62" s="19">
        <v>1062.4100000000001</v>
      </c>
      <c r="R62" s="29">
        <v>2.1373268914692587E-5</v>
      </c>
      <c r="S62" s="29">
        <v>5.8083564348002594E-5</v>
      </c>
      <c r="T62" s="19">
        <v>18270296.039999999</v>
      </c>
      <c r="U62" s="29">
        <v>0.3675567346071319</v>
      </c>
      <c r="V62" s="29">
        <v>0.99886476567087745</v>
      </c>
    </row>
    <row r="63" spans="1:22">
      <c r="A63" s="24" t="s">
        <v>81</v>
      </c>
      <c r="B63" s="19">
        <v>105</v>
      </c>
      <c r="C63" s="29">
        <v>2.8133256409936803E-6</v>
      </c>
      <c r="D63" s="29">
        <v>7.7963882474080453E-6</v>
      </c>
      <c r="E63" s="19">
        <v>37322376.93</v>
      </c>
      <c r="F63" s="29">
        <v>1</v>
      </c>
      <c r="G63" s="29">
        <v>2.7712356272608107</v>
      </c>
      <c r="H63" s="19">
        <v>8245.3100000000013</v>
      </c>
      <c r="I63" s="29">
        <v>2.2092135277087244E-4</v>
      </c>
      <c r="J63" s="29">
        <v>6.1222512362129559E-4</v>
      </c>
      <c r="K63" s="19">
        <v>37314231.619999997</v>
      </c>
      <c r="L63" s="29">
        <v>0.99978175800498237</v>
      </c>
      <c r="M63" s="29">
        <v>2.7706308272688536</v>
      </c>
      <c r="N63" s="19">
        <v>13467774.65</v>
      </c>
      <c r="O63" s="29">
        <v>0.36084986428542565</v>
      </c>
      <c r="P63" s="29">
        <v>1</v>
      </c>
      <c r="Q63" s="19">
        <v>5421.87</v>
      </c>
      <c r="R63" s="29">
        <v>1.4527129422032767E-4</v>
      </c>
      <c r="S63" s="29">
        <v>4.0258098616165959E-4</v>
      </c>
      <c r="T63" s="19">
        <v>13438969.98</v>
      </c>
      <c r="U63" s="29">
        <v>0.36007808412646031</v>
      </c>
      <c r="V63" s="29">
        <v>0.99786121532706218</v>
      </c>
    </row>
    <row r="64" spans="1:22">
      <c r="A64" s="24" t="s">
        <v>82</v>
      </c>
      <c r="B64" s="19">
        <v>64</v>
      </c>
      <c r="C64" s="29">
        <v>2.6105439612804902E-6</v>
      </c>
      <c r="D64" s="29">
        <v>7.2492938561966115E-6</v>
      </c>
      <c r="E64" s="19">
        <v>24515963.32</v>
      </c>
      <c r="F64" s="29">
        <v>1</v>
      </c>
      <c r="G64" s="29">
        <v>2.7769284730377732</v>
      </c>
      <c r="H64" s="19">
        <v>3464.59</v>
      </c>
      <c r="I64" s="29">
        <v>1.413197578564496E-4</v>
      </c>
      <c r="J64" s="29">
        <v>3.9243485939437846E-4</v>
      </c>
      <c r="K64" s="19">
        <v>24512498.73</v>
      </c>
      <c r="L64" s="29">
        <v>0.99985868024214353</v>
      </c>
      <c r="M64" s="29">
        <v>2.7765360381783788</v>
      </c>
      <c r="N64" s="19">
        <v>8828446.0899999999</v>
      </c>
      <c r="O64" s="29">
        <v>0.36011010355843526</v>
      </c>
      <c r="P64" s="29">
        <v>1</v>
      </c>
      <c r="Q64" s="19">
        <v>3462.82</v>
      </c>
      <c r="R64" s="29">
        <v>1.4124756000002042E-4</v>
      </c>
      <c r="S64" s="29">
        <v>3.9223437111116804E-4</v>
      </c>
      <c r="T64" s="19">
        <v>8815970.8300000001</v>
      </c>
      <c r="U64" s="29">
        <v>0.35960124082939771</v>
      </c>
      <c r="V64" s="29">
        <v>0.99858692459886789</v>
      </c>
    </row>
    <row r="65" spans="1:22">
      <c r="A65" s="24" t="s">
        <v>83</v>
      </c>
      <c r="B65" s="19">
        <v>82</v>
      </c>
      <c r="C65" s="29">
        <v>2.377522598882896E-6</v>
      </c>
      <c r="D65" s="29">
        <v>6.472600526866525E-6</v>
      </c>
      <c r="E65" s="19">
        <v>34489682.68</v>
      </c>
      <c r="F65" s="29">
        <v>1</v>
      </c>
      <c r="G65" s="29">
        <v>2.7224138815369181</v>
      </c>
      <c r="H65" s="19">
        <v>8173.58</v>
      </c>
      <c r="I65" s="29">
        <v>2.3698623370460074E-4</v>
      </c>
      <c r="J65" s="29">
        <v>6.4517461237055724E-4</v>
      </c>
      <c r="K65" s="19">
        <v>34482165.140000001</v>
      </c>
      <c r="L65" s="29">
        <v>0.99978203510685359</v>
      </c>
      <c r="M65" s="29">
        <v>2.7218204908861283</v>
      </c>
      <c r="N65" s="19">
        <v>12668787.4</v>
      </c>
      <c r="O65" s="29">
        <v>0.36732107736515712</v>
      </c>
      <c r="P65" s="29">
        <v>1</v>
      </c>
      <c r="Q65" s="19">
        <v>697.8</v>
      </c>
      <c r="R65" s="29">
        <v>2.0232137432932739E-5</v>
      </c>
      <c r="S65" s="29">
        <v>5.5080251800578795E-5</v>
      </c>
      <c r="T65" s="19">
        <v>12640299.76</v>
      </c>
      <c r="U65" s="29">
        <v>0.36649510165919569</v>
      </c>
      <c r="V65" s="29">
        <v>0.99775135227227818</v>
      </c>
    </row>
    <row r="66" spans="1:22">
      <c r="A66" s="24" t="s">
        <v>84</v>
      </c>
      <c r="B66" s="19">
        <v>43</v>
      </c>
      <c r="C66" s="29">
        <v>2.1064403367915151E-6</v>
      </c>
      <c r="D66" s="29">
        <v>5.5992843239583033E-6</v>
      </c>
      <c r="E66" s="19">
        <v>20413585.539999999</v>
      </c>
      <c r="F66" s="29">
        <v>1</v>
      </c>
      <c r="G66" s="29">
        <v>2.6581737095326488</v>
      </c>
      <c r="H66" s="19">
        <v>49355.79</v>
      </c>
      <c r="I66" s="29">
        <v>2.4177913234932858E-3</v>
      </c>
      <c r="J66" s="29">
        <v>6.426909331246E-3</v>
      </c>
      <c r="K66" s="19">
        <v>20413585.539999999</v>
      </c>
      <c r="L66" s="29">
        <v>1</v>
      </c>
      <c r="M66" s="29">
        <v>2.6581737095326488</v>
      </c>
      <c r="N66" s="19">
        <v>7679552.8700000001</v>
      </c>
      <c r="O66" s="29">
        <v>0.37619813799746621</v>
      </c>
      <c r="P66" s="29">
        <v>1</v>
      </c>
      <c r="Q66" s="19">
        <v>4327.79</v>
      </c>
      <c r="R66" s="29">
        <v>2.1200538198053374E-4</v>
      </c>
      <c r="S66" s="29">
        <v>5.6354713266008156E-4</v>
      </c>
      <c r="T66" s="19">
        <v>7670652.1500000004</v>
      </c>
      <c r="U66" s="29">
        <v>0.37576211856410602</v>
      </c>
      <c r="V66" s="29">
        <v>0.99884098460539672</v>
      </c>
    </row>
    <row r="67" spans="1:22">
      <c r="A67" s="24" t="s">
        <v>85</v>
      </c>
      <c r="B67" s="19">
        <v>32</v>
      </c>
      <c r="C67" s="29">
        <v>1.9151373998779559E-6</v>
      </c>
      <c r="D67" s="29">
        <v>5.1831605934653441E-6</v>
      </c>
      <c r="E67" s="19">
        <v>16708983.91</v>
      </c>
      <c r="F67" s="29">
        <v>1</v>
      </c>
      <c r="G67" s="29">
        <v>2.7064170924737025</v>
      </c>
      <c r="H67" s="19">
        <v>5000</v>
      </c>
      <c r="I67" s="29">
        <v>2.992402187309306E-4</v>
      </c>
      <c r="J67" s="29">
        <v>8.0986884272896001E-4</v>
      </c>
      <c r="K67" s="19">
        <v>16708983.91</v>
      </c>
      <c r="L67" s="29">
        <v>1</v>
      </c>
      <c r="M67" s="29">
        <v>2.7064170924737025</v>
      </c>
      <c r="N67" s="19">
        <v>6173839.1900000004</v>
      </c>
      <c r="O67" s="29">
        <v>0.36949219792503829</v>
      </c>
      <c r="P67" s="29">
        <v>1</v>
      </c>
      <c r="Q67" s="19">
        <v>2568.79</v>
      </c>
      <c r="R67" s="29">
        <v>1.5373705629476543E-4</v>
      </c>
      <c r="S67" s="29">
        <v>4.1607659690274504E-4</v>
      </c>
      <c r="T67" s="19">
        <v>6169255.0499999998</v>
      </c>
      <c r="U67" s="29">
        <v>0.36921784611377961</v>
      </c>
      <c r="V67" s="29">
        <v>0.99925748956865834</v>
      </c>
    </row>
    <row r="68" spans="1:22">
      <c r="A68" s="24" t="s">
        <v>86</v>
      </c>
      <c r="B68" s="19">
        <v>27</v>
      </c>
      <c r="C68" s="29">
        <v>1.7183829053802219E-6</v>
      </c>
      <c r="D68" s="29">
        <v>4.5902062200636637E-6</v>
      </c>
      <c r="E68" s="19">
        <v>15712446.810000001</v>
      </c>
      <c r="F68" s="29">
        <v>1</v>
      </c>
      <c r="G68" s="29">
        <v>2.6712359659141285</v>
      </c>
      <c r="H68" s="19"/>
      <c r="I68" s="29" t="e">
        <v>#NULL!</v>
      </c>
      <c r="J68" s="29" t="e">
        <v>#NULL!</v>
      </c>
      <c r="K68" s="19">
        <v>15712446.810000001</v>
      </c>
      <c r="L68" s="29">
        <v>1</v>
      </c>
      <c r="M68" s="29">
        <v>2.6712359659141285</v>
      </c>
      <c r="N68" s="19">
        <v>5882088.6699999999</v>
      </c>
      <c r="O68" s="29">
        <v>0.37435854142439573</v>
      </c>
      <c r="P68" s="29">
        <v>1</v>
      </c>
      <c r="Q68" s="19">
        <v>690.75</v>
      </c>
      <c r="R68" s="29">
        <v>4.3961962662644012E-5</v>
      </c>
      <c r="S68" s="29">
        <v>1.1743277579662872E-4</v>
      </c>
      <c r="T68" s="19">
        <v>5876421.1200000001</v>
      </c>
      <c r="U68" s="29">
        <v>0.3739978369416036</v>
      </c>
      <c r="V68" s="29">
        <v>0.99903647321249922</v>
      </c>
    </row>
    <row r="69" spans="1:22">
      <c r="A69" s="24" t="s">
        <v>87</v>
      </c>
      <c r="B69" s="19">
        <v>22</v>
      </c>
      <c r="C69" s="29">
        <v>1.6063330351650652E-6</v>
      </c>
      <c r="D69" s="29">
        <v>4.3067327917199228E-6</v>
      </c>
      <c r="E69" s="19">
        <v>13695790.050000001</v>
      </c>
      <c r="F69" s="29">
        <v>1</v>
      </c>
      <c r="G69" s="29">
        <v>2.68109582349302</v>
      </c>
      <c r="H69" s="19">
        <v>9225.83</v>
      </c>
      <c r="I69" s="29">
        <v>6.7362525026440508E-4</v>
      </c>
      <c r="J69" s="29">
        <v>1.8060538450833368E-3</v>
      </c>
      <c r="K69" s="19">
        <v>13694564.220000001</v>
      </c>
      <c r="L69" s="29">
        <v>0.99991049585343195</v>
      </c>
      <c r="M69" s="29">
        <v>2.6808558542994709</v>
      </c>
      <c r="N69" s="19">
        <v>5108280.7</v>
      </c>
      <c r="O69" s="29">
        <v>0.37298182005936925</v>
      </c>
      <c r="P69" s="29">
        <v>1</v>
      </c>
      <c r="Q69" s="19">
        <v>3103.92</v>
      </c>
      <c r="R69" s="29">
        <v>2.2663314702316132E-4</v>
      </c>
      <c r="S69" s="29">
        <v>6.0762518394887738E-4</v>
      </c>
      <c r="T69" s="19">
        <v>5100383.6399999997</v>
      </c>
      <c r="U69" s="29">
        <v>0.37240521513397462</v>
      </c>
      <c r="V69" s="29">
        <v>0.99845406694271899</v>
      </c>
    </row>
    <row r="70" spans="1:22">
      <c r="A70" s="24" t="s">
        <v>88</v>
      </c>
      <c r="B70" s="19">
        <v>15</v>
      </c>
      <c r="C70" s="29">
        <v>1.483588022620029E-6</v>
      </c>
      <c r="D70" s="29">
        <v>4.0055887041757652E-6</v>
      </c>
      <c r="E70" s="19">
        <v>10110623.550000001</v>
      </c>
      <c r="F70" s="29">
        <v>1</v>
      </c>
      <c r="G70" s="29">
        <v>2.6999332989368985</v>
      </c>
      <c r="H70" s="19"/>
      <c r="I70" s="29" t="e">
        <v>#NULL!</v>
      </c>
      <c r="J70" s="29" t="e">
        <v>#NULL!</v>
      </c>
      <c r="K70" s="19">
        <v>10110623.550000001</v>
      </c>
      <c r="L70" s="29">
        <v>1</v>
      </c>
      <c r="M70" s="29">
        <v>2.6999332989368985</v>
      </c>
      <c r="N70" s="19">
        <v>3744767.9</v>
      </c>
      <c r="O70" s="29">
        <v>0.37037952026213056</v>
      </c>
      <c r="P70" s="29">
        <v>1</v>
      </c>
      <c r="Q70" s="19"/>
      <c r="R70" s="29" t="e">
        <v>#NULL!</v>
      </c>
      <c r="S70" s="29" t="e">
        <v>#NULL!</v>
      </c>
      <c r="T70" s="19">
        <v>3743535</v>
      </c>
      <c r="U70" s="29">
        <v>0.37025757921725805</v>
      </c>
      <c r="V70" s="29">
        <v>0.99967076731244142</v>
      </c>
    </row>
    <row r="71" spans="1:22">
      <c r="A71" s="24" t="s">
        <v>89</v>
      </c>
      <c r="B71" s="19">
        <v>38</v>
      </c>
      <c r="C71" s="29">
        <v>1.3564505214056054E-6</v>
      </c>
      <c r="D71" s="29">
        <v>3.6954199768075056E-6</v>
      </c>
      <c r="E71" s="19">
        <v>28014291.27</v>
      </c>
      <c r="F71" s="29">
        <v>1</v>
      </c>
      <c r="G71" s="29">
        <v>2.724330831454266</v>
      </c>
      <c r="H71" s="19">
        <v>160630.88</v>
      </c>
      <c r="I71" s="29">
        <v>5.733890550785296E-3</v>
      </c>
      <c r="J71" s="29">
        <v>1.5621014811688663E-2</v>
      </c>
      <c r="K71" s="19">
        <v>27853660.390000001</v>
      </c>
      <c r="L71" s="29">
        <v>0.99426610944921479</v>
      </c>
      <c r="M71" s="29">
        <v>2.7087098166425774</v>
      </c>
      <c r="N71" s="19">
        <v>10282999.02</v>
      </c>
      <c r="O71" s="29">
        <v>0.36706261532348233</v>
      </c>
      <c r="P71" s="29">
        <v>1</v>
      </c>
      <c r="Q71" s="19">
        <v>3895.27</v>
      </c>
      <c r="R71" s="29">
        <v>1.3904581638198981E-4</v>
      </c>
      <c r="S71" s="29">
        <v>3.7880680455418345E-4</v>
      </c>
      <c r="T71" s="19">
        <v>10271444.369999999</v>
      </c>
      <c r="U71" s="29">
        <v>0.36665015977039922</v>
      </c>
      <c r="V71" s="29">
        <v>0.99887633462013103</v>
      </c>
    </row>
    <row r="72" spans="1:22">
      <c r="A72" s="24" t="s">
        <v>90</v>
      </c>
      <c r="B72" s="19">
        <v>20</v>
      </c>
      <c r="C72" s="29">
        <v>1.1801240071120338E-6</v>
      </c>
      <c r="D72" s="29">
        <v>2.996100859361123E-6</v>
      </c>
      <c r="E72" s="19">
        <v>16947371.530000001</v>
      </c>
      <c r="F72" s="29">
        <v>1</v>
      </c>
      <c r="G72" s="29">
        <v>2.5388017202472617</v>
      </c>
      <c r="H72" s="19"/>
      <c r="I72" s="29" t="e">
        <v>#NULL!</v>
      </c>
      <c r="J72" s="29" t="e">
        <v>#NULL!</v>
      </c>
      <c r="K72" s="19">
        <v>16947371.530000001</v>
      </c>
      <c r="L72" s="29">
        <v>1</v>
      </c>
      <c r="M72" s="29">
        <v>2.5388017202472617</v>
      </c>
      <c r="N72" s="19">
        <v>6675342.7000000002</v>
      </c>
      <c r="O72" s="29">
        <v>0.39388660879850312</v>
      </c>
      <c r="P72" s="29">
        <v>1</v>
      </c>
      <c r="Q72" s="19">
        <v>0</v>
      </c>
      <c r="R72" s="29">
        <v>0</v>
      </c>
      <c r="S72" s="29">
        <v>0</v>
      </c>
      <c r="T72" s="19">
        <v>6675321.1299999999</v>
      </c>
      <c r="U72" s="29">
        <v>0.39388533603476145</v>
      </c>
      <c r="V72" s="29">
        <v>0.99999676870522314</v>
      </c>
    </row>
    <row r="73" spans="1:22">
      <c r="A73" s="24" t="s">
        <v>91</v>
      </c>
      <c r="B73" s="19">
        <v>55</v>
      </c>
      <c r="C73" s="29">
        <v>7.4729788068227325E-7</v>
      </c>
      <c r="D73" s="29">
        <v>1.9767474791490037E-6</v>
      </c>
      <c r="E73" s="19">
        <v>73598495.890000001</v>
      </c>
      <c r="F73" s="29">
        <v>1</v>
      </c>
      <c r="G73" s="29">
        <v>2.6451934767221053</v>
      </c>
      <c r="H73" s="19">
        <v>1150</v>
      </c>
      <c r="I73" s="29">
        <v>1.5625319323356623E-5</v>
      </c>
      <c r="J73" s="29">
        <v>4.1331992745842801E-5</v>
      </c>
      <c r="K73" s="19">
        <v>73597345.890000001</v>
      </c>
      <c r="L73" s="29">
        <v>0.99998437468067669</v>
      </c>
      <c r="M73" s="29">
        <v>2.6451521447293596</v>
      </c>
      <c r="N73" s="19">
        <v>27823483.059999999</v>
      </c>
      <c r="O73" s="29">
        <v>0.37804418043522053</v>
      </c>
      <c r="P73" s="29">
        <v>1</v>
      </c>
      <c r="Q73" s="19">
        <v>4541.32</v>
      </c>
      <c r="R73" s="29">
        <v>6.170397839090947E-5</v>
      </c>
      <c r="S73" s="29">
        <v>1.632189611274355E-4</v>
      </c>
      <c r="T73" s="19">
        <v>27811685.02</v>
      </c>
      <c r="U73" s="29">
        <v>0.37788387770270776</v>
      </c>
      <c r="V73" s="29">
        <v>0.99957596825765638</v>
      </c>
    </row>
    <row r="74" spans="1:22">
      <c r="A74" s="24" t="s">
        <v>14</v>
      </c>
      <c r="B74" s="19">
        <v>6115839</v>
      </c>
      <c r="C74" s="29">
        <v>1.0944246962181874E-4</v>
      </c>
      <c r="D74" s="29">
        <v>4.4780789373375372E-4</v>
      </c>
      <c r="E74" s="19">
        <v>55881770770.829994</v>
      </c>
      <c r="F74" s="29">
        <v>1</v>
      </c>
      <c r="G74" s="29">
        <v>4.0917195607990697</v>
      </c>
      <c r="H74" s="19">
        <v>1908120971.0799997</v>
      </c>
      <c r="I74" s="29">
        <v>3.4145678362719839E-2</v>
      </c>
      <c r="J74" s="29">
        <v>0.13971454007349432</v>
      </c>
      <c r="K74" s="19">
        <v>61899711261.379982</v>
      </c>
      <c r="L74" s="29">
        <v>1.1076905833072013</v>
      </c>
      <c r="M74" s="29">
        <v>4.5323592270310069</v>
      </c>
      <c r="N74" s="19">
        <v>13657282699.970003</v>
      </c>
      <c r="O74" s="29">
        <v>0.24439602595948939</v>
      </c>
      <c r="P74" s="29">
        <v>1</v>
      </c>
      <c r="Q74" s="19">
        <v>56336475.540000021</v>
      </c>
      <c r="R74" s="29">
        <v>1.0081369069536964E-3</v>
      </c>
      <c r="S74" s="29">
        <v>4.1250135021459111E-3</v>
      </c>
      <c r="T74" s="19">
        <v>5947414420.6300001</v>
      </c>
      <c r="U74" s="29">
        <v>0.10642852469761965</v>
      </c>
      <c r="V74" s="29">
        <v>0.43547567633223722</v>
      </c>
    </row>
  </sheetData>
  <mergeCells count="2">
    <mergeCell ref="E1:U1"/>
    <mergeCell ref="E3:U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Φύλλο10"/>
  <dimension ref="A1:AE74"/>
  <sheetViews>
    <sheetView workbookViewId="0"/>
  </sheetViews>
  <sheetFormatPr defaultRowHeight="15"/>
  <cols>
    <col min="1" max="1" width="18.85546875" bestFit="1" customWidth="1"/>
    <col min="2" max="2" width="20.28515625" bestFit="1" customWidth="1"/>
    <col min="3" max="3" width="14.28515625" hidden="1" customWidth="1"/>
    <col min="4" max="4" width="18.140625" hidden="1" customWidth="1"/>
    <col min="5" max="5" width="20.5703125" bestFit="1" customWidth="1"/>
    <col min="6" max="6" width="14.28515625" hidden="1" customWidth="1"/>
    <col min="7" max="7" width="18.140625" hidden="1" customWidth="1"/>
    <col min="8" max="8" width="14" bestFit="1" customWidth="1"/>
    <col min="9" max="9" width="14.28515625" bestFit="1" customWidth="1"/>
    <col min="10" max="10" width="25.5703125" hidden="1" customWidth="1"/>
    <col min="11" max="11" width="18.85546875" bestFit="1" customWidth="1"/>
    <col min="12" max="12" width="14.28515625" bestFit="1" customWidth="1"/>
    <col min="13" max="13" width="25.5703125" hidden="1" customWidth="1"/>
    <col min="14" max="14" width="12.7109375" bestFit="1" customWidth="1"/>
    <col min="15" max="15" width="24.42578125" hidden="1" customWidth="1"/>
    <col min="16" max="16" width="25.5703125" hidden="1" customWidth="1"/>
    <col min="17" max="17" width="17.42578125" bestFit="1" customWidth="1"/>
    <col min="18" max="18" width="24.42578125" hidden="1" customWidth="1"/>
    <col min="19" max="19" width="18.140625" bestFit="1" customWidth="1"/>
    <col min="20" max="20" width="12.7109375" bestFit="1" customWidth="1"/>
    <col min="21" max="21" width="14.28515625" bestFit="1" customWidth="1"/>
    <col min="22" max="22" width="25.5703125" hidden="1" customWidth="1"/>
    <col min="30" max="31" width="9.140625" hidden="1" customWidth="1"/>
  </cols>
  <sheetData>
    <row r="1" spans="1:22">
      <c r="A1" s="25" t="s">
        <v>16</v>
      </c>
      <c r="B1" s="19" t="s">
        <v>1146</v>
      </c>
      <c r="E1" s="126" t="s">
        <v>990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</row>
    <row r="2" spans="1:22" hidden="1">
      <c r="A2" s="25" t="s">
        <v>23</v>
      </c>
      <c r="B2" s="19" t="s">
        <v>24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22">
      <c r="E3" s="127" t="s">
        <v>991</v>
      </c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</row>
    <row r="4" spans="1:22" hidden="1">
      <c r="A4" s="19"/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s="8" customFormat="1" ht="60">
      <c r="A5" s="19"/>
      <c r="B5" s="74" t="s">
        <v>131</v>
      </c>
      <c r="C5" s="74"/>
      <c r="D5" s="74"/>
      <c r="E5" s="23" t="s">
        <v>93</v>
      </c>
      <c r="F5" s="23"/>
      <c r="G5" s="23"/>
      <c r="H5" s="23" t="s">
        <v>94</v>
      </c>
      <c r="I5" s="23"/>
      <c r="J5" s="23"/>
      <c r="K5" s="23" t="s">
        <v>95</v>
      </c>
      <c r="L5" s="23"/>
      <c r="M5" s="23"/>
      <c r="N5" s="23" t="s">
        <v>116</v>
      </c>
      <c r="O5" s="23"/>
      <c r="P5" s="23"/>
      <c r="Q5" s="23" t="s">
        <v>118</v>
      </c>
      <c r="R5" s="23"/>
      <c r="S5" s="23"/>
      <c r="T5" s="23" t="s">
        <v>117</v>
      </c>
      <c r="U5" s="23"/>
      <c r="V5" s="23"/>
    </row>
    <row r="6" spans="1:22" s="8" customFormat="1" ht="45">
      <c r="A6" s="77" t="s">
        <v>989</v>
      </c>
      <c r="B6" s="52" t="s">
        <v>130</v>
      </c>
      <c r="C6" s="52" t="s">
        <v>984</v>
      </c>
      <c r="D6" s="52" t="s">
        <v>983</v>
      </c>
      <c r="E6" s="52" t="s">
        <v>130</v>
      </c>
      <c r="F6" s="52" t="s">
        <v>984</v>
      </c>
      <c r="G6" s="52" t="s">
        <v>983</v>
      </c>
      <c r="H6" s="52" t="s">
        <v>130</v>
      </c>
      <c r="I6" s="52" t="s">
        <v>984</v>
      </c>
      <c r="J6" s="52" t="s">
        <v>983</v>
      </c>
      <c r="K6" s="52" t="s">
        <v>130</v>
      </c>
      <c r="L6" s="52" t="s">
        <v>984</v>
      </c>
      <c r="M6" s="52" t="s">
        <v>983</v>
      </c>
      <c r="N6" s="52" t="s">
        <v>130</v>
      </c>
      <c r="O6" s="52" t="s">
        <v>984</v>
      </c>
      <c r="P6" s="52" t="s">
        <v>983</v>
      </c>
      <c r="Q6" s="52" t="s">
        <v>130</v>
      </c>
      <c r="R6" s="52" t="s">
        <v>984</v>
      </c>
      <c r="S6" s="52" t="s">
        <v>983</v>
      </c>
      <c r="T6" s="52" t="s">
        <v>130</v>
      </c>
      <c r="U6" s="52" t="s">
        <v>984</v>
      </c>
      <c r="V6" s="52" t="s">
        <v>983</v>
      </c>
    </row>
    <row r="7" spans="1:22">
      <c r="A7" s="24" t="s">
        <v>66</v>
      </c>
      <c r="B7" s="19">
        <v>893607</v>
      </c>
      <c r="C7" s="29" t="e">
        <v>#DIV/0!</v>
      </c>
      <c r="D7" s="29">
        <v>4.3331954480060617E-3</v>
      </c>
      <c r="E7" s="19">
        <v>0</v>
      </c>
      <c r="F7" s="29" t="e">
        <v>#DIV/0!</v>
      </c>
      <c r="G7" s="29">
        <v>0</v>
      </c>
      <c r="H7" s="19">
        <v>298397735.25</v>
      </c>
      <c r="I7" s="29" t="e">
        <v>#DIV/0!</v>
      </c>
      <c r="J7" s="29">
        <v>1.446962376168291</v>
      </c>
      <c r="K7" s="19">
        <v>934130867.04999995</v>
      </c>
      <c r="L7" s="29" t="e">
        <v>#DIV/0!</v>
      </c>
      <c r="M7" s="29">
        <v>4.5296999922147156</v>
      </c>
      <c r="N7" s="19">
        <v>206223561.97</v>
      </c>
      <c r="O7" s="29" t="e">
        <v>#DIV/0!</v>
      </c>
      <c r="P7" s="29">
        <v>1</v>
      </c>
      <c r="Q7" s="19">
        <v>1194094.8500000001</v>
      </c>
      <c r="R7" s="29" t="e">
        <v>#DIV/0!</v>
      </c>
      <c r="S7" s="29">
        <v>5.7902930130443045E-3</v>
      </c>
      <c r="T7" s="19">
        <v>8463392.7200000007</v>
      </c>
      <c r="U7" s="29" t="e">
        <v>#DIV/0!</v>
      </c>
      <c r="V7" s="29">
        <v>4.1039892043137134E-2</v>
      </c>
    </row>
    <row r="8" spans="1:22">
      <c r="A8" s="24" t="s">
        <v>25</v>
      </c>
      <c r="B8" s="19">
        <v>220939</v>
      </c>
      <c r="C8" s="29">
        <v>2.6256244454301398E-3</v>
      </c>
      <c r="D8" s="29">
        <v>2.705297572016496E-3</v>
      </c>
      <c r="E8" s="19">
        <v>84147220.819999993</v>
      </c>
      <c r="F8" s="29">
        <v>1</v>
      </c>
      <c r="G8" s="29">
        <v>1.030344448812939</v>
      </c>
      <c r="H8" s="19">
        <v>118376035.36</v>
      </c>
      <c r="I8" s="29">
        <v>1.406772965362922</v>
      </c>
      <c r="J8" s="29">
        <v>1.4494607156018036</v>
      </c>
      <c r="K8" s="19">
        <v>395661488.56999999</v>
      </c>
      <c r="L8" s="29">
        <v>4.7020149294813045</v>
      </c>
      <c r="M8" s="29">
        <v>4.844694980826624</v>
      </c>
      <c r="N8" s="19">
        <v>81669019.439999998</v>
      </c>
      <c r="O8" s="29">
        <v>0.97054921890645518</v>
      </c>
      <c r="P8" s="29">
        <v>1</v>
      </c>
      <c r="Q8" s="19">
        <v>709351.06</v>
      </c>
      <c r="R8" s="29">
        <v>8.4298810238472247E-3</v>
      </c>
      <c r="S8" s="29">
        <v>8.6856811170745226E-3</v>
      </c>
      <c r="T8" s="19">
        <v>7750041.6799999997</v>
      </c>
      <c r="U8" s="29">
        <v>9.2100982117735972E-2</v>
      </c>
      <c r="V8" s="29">
        <v>9.4895735655229019E-2</v>
      </c>
    </row>
    <row r="9" spans="1:22">
      <c r="A9" s="24" t="s">
        <v>26</v>
      </c>
      <c r="B9" s="19">
        <v>111951</v>
      </c>
      <c r="C9" s="29">
        <v>6.7668813856139418E-4</v>
      </c>
      <c r="D9" s="29">
        <v>2.1564166438903976E-3</v>
      </c>
      <c r="E9" s="19">
        <v>165439577.88</v>
      </c>
      <c r="F9" s="29">
        <v>1</v>
      </c>
      <c r="G9" s="29">
        <v>3.1867215058251706</v>
      </c>
      <c r="H9" s="19">
        <v>42444642.210000001</v>
      </c>
      <c r="I9" s="29">
        <v>0.25655676080597117</v>
      </c>
      <c r="J9" s="29">
        <v>0.8175749471252326</v>
      </c>
      <c r="K9" s="19">
        <v>269646773.36000001</v>
      </c>
      <c r="L9" s="29">
        <v>1.6298806900703391</v>
      </c>
      <c r="M9" s="29">
        <v>5.1939758469763193</v>
      </c>
      <c r="N9" s="19">
        <v>51915292.119999997</v>
      </c>
      <c r="O9" s="29">
        <v>0.31380213117840672</v>
      </c>
      <c r="P9" s="29">
        <v>1</v>
      </c>
      <c r="Q9" s="19">
        <v>442217.67</v>
      </c>
      <c r="R9" s="29">
        <v>2.6729859666394839E-3</v>
      </c>
      <c r="S9" s="29">
        <v>8.5180618646589247E-3</v>
      </c>
      <c r="T9" s="19">
        <v>10207131.470000001</v>
      </c>
      <c r="U9" s="29">
        <v>6.16970352608349E-2</v>
      </c>
      <c r="V9" s="29">
        <v>0.19661126911135643</v>
      </c>
    </row>
    <row r="10" spans="1:22">
      <c r="A10" s="24" t="s">
        <v>27</v>
      </c>
      <c r="B10" s="19">
        <v>93763</v>
      </c>
      <c r="C10" s="29">
        <v>4.0084016647808383E-4</v>
      </c>
      <c r="D10" s="29">
        <v>1.7603407083897132E-3</v>
      </c>
      <c r="E10" s="19">
        <v>233916178.66999999</v>
      </c>
      <c r="F10" s="29">
        <v>1</v>
      </c>
      <c r="G10" s="29">
        <v>4.3916275253966113</v>
      </c>
      <c r="H10" s="19">
        <v>26151030.779999997</v>
      </c>
      <c r="I10" s="29">
        <v>0.1117965885416283</v>
      </c>
      <c r="J10" s="29">
        <v>0.49096897548485424</v>
      </c>
      <c r="K10" s="19">
        <v>288549955.76999998</v>
      </c>
      <c r="L10" s="29">
        <v>1.2335613441132485</v>
      </c>
      <c r="M10" s="29">
        <v>5.4173419530729836</v>
      </c>
      <c r="N10" s="19">
        <v>53264120.719999999</v>
      </c>
      <c r="O10" s="29">
        <v>0.22770601427763143</v>
      </c>
      <c r="P10" s="29">
        <v>1</v>
      </c>
      <c r="Q10" s="19">
        <v>504140.92</v>
      </c>
      <c r="R10" s="29">
        <v>2.155220399317581E-3</v>
      </c>
      <c r="S10" s="29">
        <v>9.4649252289393648E-3</v>
      </c>
      <c r="T10" s="19">
        <v>13370614.220000001</v>
      </c>
      <c r="U10" s="29">
        <v>5.7159852285646101E-2</v>
      </c>
      <c r="V10" s="29">
        <v>0.25102478064524786</v>
      </c>
    </row>
    <row r="11" spans="1:22">
      <c r="A11" s="24" t="s">
        <v>28</v>
      </c>
      <c r="B11" s="19">
        <v>83816</v>
      </c>
      <c r="C11" s="29">
        <v>2.8552949327772202E-4</v>
      </c>
      <c r="D11" s="29">
        <v>1.3875269509637013E-3</v>
      </c>
      <c r="E11" s="19">
        <v>293545857.69</v>
      </c>
      <c r="F11" s="29">
        <v>1</v>
      </c>
      <c r="G11" s="29">
        <v>4.859487316128547</v>
      </c>
      <c r="H11" s="19">
        <v>19531696.280000001</v>
      </c>
      <c r="I11" s="29">
        <v>6.6537121094812066E-2</v>
      </c>
      <c r="J11" s="29">
        <v>0.32333629601194841</v>
      </c>
      <c r="K11" s="19">
        <v>326586038.72000003</v>
      </c>
      <c r="L11" s="29">
        <v>1.1125554327013949</v>
      </c>
      <c r="M11" s="29">
        <v>5.4064490137023355</v>
      </c>
      <c r="N11" s="19">
        <v>60406754.579999998</v>
      </c>
      <c r="O11" s="29">
        <v>0.20578302502838497</v>
      </c>
      <c r="P11" s="29">
        <v>1</v>
      </c>
      <c r="Q11" s="19">
        <v>501604.65</v>
      </c>
      <c r="R11" s="29">
        <v>1.7087778173648124E-3</v>
      </c>
      <c r="S11" s="29">
        <v>8.3037841295661285E-3</v>
      </c>
      <c r="T11" s="19">
        <v>14847021.470000001</v>
      </c>
      <c r="U11" s="29">
        <v>5.0578201262438671E-2</v>
      </c>
      <c r="V11" s="29">
        <v>0.24578412750741757</v>
      </c>
    </row>
    <row r="12" spans="1:22">
      <c r="A12" s="24" t="s">
        <v>29</v>
      </c>
      <c r="B12" s="19">
        <v>133160</v>
      </c>
      <c r="C12" s="29">
        <v>2.2479653820891454E-4</v>
      </c>
      <c r="D12" s="29">
        <v>1.0610531679731883E-3</v>
      </c>
      <c r="E12" s="19">
        <v>592357876.41999996</v>
      </c>
      <c r="F12" s="29">
        <v>1</v>
      </c>
      <c r="G12" s="29">
        <v>4.7200600882345398</v>
      </c>
      <c r="H12" s="19">
        <v>15763472.49</v>
      </c>
      <c r="I12" s="29">
        <v>2.6611400164489773E-2</v>
      </c>
      <c r="J12" s="29">
        <v>0.12560740780844626</v>
      </c>
      <c r="K12" s="19">
        <v>612831900.58000004</v>
      </c>
      <c r="L12" s="29">
        <v>1.0345636058454017</v>
      </c>
      <c r="M12" s="29">
        <v>4.8832023846908914</v>
      </c>
      <c r="N12" s="19">
        <v>125497952.43000001</v>
      </c>
      <c r="O12" s="29">
        <v>0.21186170966184317</v>
      </c>
      <c r="P12" s="29">
        <v>1</v>
      </c>
      <c r="Q12" s="19">
        <v>645576.82999999996</v>
      </c>
      <c r="R12" s="29">
        <v>1.0898425693292649E-3</v>
      </c>
      <c r="S12" s="29">
        <v>5.144122413950048E-3</v>
      </c>
      <c r="T12" s="19">
        <v>13679552.199999999</v>
      </c>
      <c r="U12" s="29">
        <v>2.3093391249685648E-2</v>
      </c>
      <c r="V12" s="29">
        <v>0.10900219433962599</v>
      </c>
    </row>
    <row r="13" spans="1:22">
      <c r="A13" s="24" t="s">
        <v>30</v>
      </c>
      <c r="B13" s="19">
        <v>132469</v>
      </c>
      <c r="C13" s="29">
        <v>1.8168865468089996E-4</v>
      </c>
      <c r="D13" s="29">
        <v>8.5818962394208027E-4</v>
      </c>
      <c r="E13" s="19">
        <v>729098909.51999998</v>
      </c>
      <c r="F13" s="29">
        <v>1</v>
      </c>
      <c r="G13" s="29">
        <v>4.7234078839392586</v>
      </c>
      <c r="H13" s="19">
        <v>13021480.85</v>
      </c>
      <c r="I13" s="29">
        <v>1.7859690475428982E-2</v>
      </c>
      <c r="J13" s="29">
        <v>8.4358602796356125E-2</v>
      </c>
      <c r="K13" s="19">
        <v>741068607.70000005</v>
      </c>
      <c r="L13" s="29">
        <v>1.0164171116205349</v>
      </c>
      <c r="M13" s="29">
        <v>4.8009525983992036</v>
      </c>
      <c r="N13" s="19">
        <v>154358659.56</v>
      </c>
      <c r="O13" s="29">
        <v>0.21171154907037448</v>
      </c>
      <c r="P13" s="29">
        <v>1</v>
      </c>
      <c r="Q13" s="19">
        <v>736925.73</v>
      </c>
      <c r="R13" s="29">
        <v>1.0107349227626095E-3</v>
      </c>
      <c r="S13" s="29">
        <v>4.7741133027496474E-3</v>
      </c>
      <c r="T13" s="19">
        <v>13954141.800000001</v>
      </c>
      <c r="U13" s="29">
        <v>1.91388872179039E-2</v>
      </c>
      <c r="V13" s="29">
        <v>9.0400770774871589E-2</v>
      </c>
    </row>
    <row r="14" spans="1:22">
      <c r="A14" s="24" t="s">
        <v>31</v>
      </c>
      <c r="B14" s="19">
        <v>109745</v>
      </c>
      <c r="C14" s="29">
        <v>1.5466038284679001E-4</v>
      </c>
      <c r="D14" s="29">
        <v>7.3460346733140482E-4</v>
      </c>
      <c r="E14" s="19">
        <v>709587018.86000001</v>
      </c>
      <c r="F14" s="29">
        <v>1</v>
      </c>
      <c r="G14" s="29">
        <v>4.7497843585394408</v>
      </c>
      <c r="H14" s="19">
        <v>8097135.2800000003</v>
      </c>
      <c r="I14" s="29">
        <v>1.1411053281398242E-2</v>
      </c>
      <c r="J14" s="29">
        <v>5.4200042390445534E-2</v>
      </c>
      <c r="K14" s="19">
        <v>716092522.02999997</v>
      </c>
      <c r="L14" s="29">
        <v>1.0091680132204948</v>
      </c>
      <c r="M14" s="29">
        <v>4.79333044433303</v>
      </c>
      <c r="N14" s="19">
        <v>149393523.00999999</v>
      </c>
      <c r="O14" s="29">
        <v>0.21053587373964491</v>
      </c>
      <c r="P14" s="29">
        <v>1</v>
      </c>
      <c r="Q14" s="19">
        <v>716529.43</v>
      </c>
      <c r="R14" s="29">
        <v>1.0097837347012822E-3</v>
      </c>
      <c r="S14" s="29">
        <v>4.7962549885916909E-3</v>
      </c>
      <c r="T14" s="19">
        <v>13287907.380000001</v>
      </c>
      <c r="U14" s="29">
        <v>1.8726254887452609E-2</v>
      </c>
      <c r="V14" s="29">
        <v>8.8945672558445155E-2</v>
      </c>
    </row>
    <row r="15" spans="1:22">
      <c r="A15" s="24" t="s">
        <v>32</v>
      </c>
      <c r="B15" s="19">
        <v>88144</v>
      </c>
      <c r="C15" s="29">
        <v>1.3365704567175961E-4</v>
      </c>
      <c r="D15" s="29">
        <v>6.3761878400516272E-4</v>
      </c>
      <c r="E15" s="19">
        <v>659478889.10000002</v>
      </c>
      <c r="F15" s="29">
        <v>1</v>
      </c>
      <c r="G15" s="29">
        <v>4.770558714660301</v>
      </c>
      <c r="H15" s="19">
        <v>7323713.6699999999</v>
      </c>
      <c r="I15" s="29">
        <v>1.1105304189486298E-2</v>
      </c>
      <c r="J15" s="29">
        <v>5.297850568010741E-2</v>
      </c>
      <c r="K15" s="19">
        <v>662747510.21000004</v>
      </c>
      <c r="L15" s="29">
        <v>1.0049563695882073</v>
      </c>
      <c r="M15" s="29">
        <v>4.7942033667924013</v>
      </c>
      <c r="N15" s="19">
        <v>138239340.19999999</v>
      </c>
      <c r="O15" s="29">
        <v>0.20961905298994049</v>
      </c>
      <c r="P15" s="29">
        <v>1</v>
      </c>
      <c r="Q15" s="19">
        <v>750593.5</v>
      </c>
      <c r="R15" s="29">
        <v>1.1381615278456378E-3</v>
      </c>
      <c r="S15" s="29">
        <v>5.4296663953550903E-3</v>
      </c>
      <c r="T15" s="19">
        <v>12938123.689999999</v>
      </c>
      <c r="U15" s="29">
        <v>1.9618707897771884E-2</v>
      </c>
      <c r="V15" s="29">
        <v>9.3592197932090546E-2</v>
      </c>
    </row>
    <row r="16" spans="1:22">
      <c r="A16" s="24" t="s">
        <v>33</v>
      </c>
      <c r="B16" s="19">
        <v>67521</v>
      </c>
      <c r="C16" s="29">
        <v>1.180232205184353E-4</v>
      </c>
      <c r="D16" s="29">
        <v>5.6722930188529089E-4</v>
      </c>
      <c r="E16" s="19">
        <v>572099284.38999999</v>
      </c>
      <c r="F16" s="29">
        <v>1</v>
      </c>
      <c r="G16" s="29">
        <v>4.8060822217327077</v>
      </c>
      <c r="H16" s="19">
        <v>4757779.03</v>
      </c>
      <c r="I16" s="29">
        <v>8.3163520036089109E-3</v>
      </c>
      <c r="J16" s="29">
        <v>3.996907151421597E-2</v>
      </c>
      <c r="K16" s="19">
        <v>573668108.5</v>
      </c>
      <c r="L16" s="29">
        <v>1.0027422235140055</v>
      </c>
      <c r="M16" s="29">
        <v>4.8192615734113877</v>
      </c>
      <c r="N16" s="19">
        <v>119036516.23</v>
      </c>
      <c r="O16" s="29">
        <v>0.2080696820953421</v>
      </c>
      <c r="P16" s="29">
        <v>1</v>
      </c>
      <c r="Q16" s="19">
        <v>747345.86</v>
      </c>
      <c r="R16" s="29">
        <v>1.3063219626237715E-3</v>
      </c>
      <c r="S16" s="29">
        <v>6.2782907604250872E-3</v>
      </c>
      <c r="T16" s="19">
        <v>12424847.449999999</v>
      </c>
      <c r="U16" s="29">
        <v>2.1717991595196582E-2</v>
      </c>
      <c r="V16" s="29">
        <v>0.10437845329741467</v>
      </c>
    </row>
    <row r="17" spans="1:22">
      <c r="A17" s="24" t="s">
        <v>34</v>
      </c>
      <c r="B17" s="19">
        <v>58555</v>
      </c>
      <c r="C17" s="29">
        <v>1.0533954689843697E-4</v>
      </c>
      <c r="D17" s="29">
        <v>5.0753421193775307E-4</v>
      </c>
      <c r="E17" s="19">
        <v>555869108.26999998</v>
      </c>
      <c r="F17" s="29">
        <v>1</v>
      </c>
      <c r="G17" s="29">
        <v>4.8180785553130558</v>
      </c>
      <c r="H17" s="19">
        <v>4073853.65</v>
      </c>
      <c r="I17" s="29">
        <v>7.3288002326281892E-3</v>
      </c>
      <c r="J17" s="29">
        <v>3.5310735236999215E-2</v>
      </c>
      <c r="K17" s="19">
        <v>556601519.49000001</v>
      </c>
      <c r="L17" s="29">
        <v>1.0013175965512446</v>
      </c>
      <c r="M17" s="29">
        <v>4.8244268390011626</v>
      </c>
      <c r="N17" s="19">
        <v>115371532.84</v>
      </c>
      <c r="O17" s="29">
        <v>0.20755161804019709</v>
      </c>
      <c r="P17" s="29">
        <v>1</v>
      </c>
      <c r="Q17" s="19">
        <v>859125.73</v>
      </c>
      <c r="R17" s="29">
        <v>1.5455540112200307E-3</v>
      </c>
      <c r="S17" s="29">
        <v>7.4466006375373036E-3</v>
      </c>
      <c r="T17" s="19">
        <v>13434179.84</v>
      </c>
      <c r="U17" s="29">
        <v>2.4167883482157228E-2</v>
      </c>
      <c r="V17" s="29">
        <v>0.11644276113268635</v>
      </c>
    </row>
    <row r="18" spans="1:22">
      <c r="A18" s="24" t="s">
        <v>35</v>
      </c>
      <c r="B18" s="19">
        <v>53471</v>
      </c>
      <c r="C18" s="29">
        <v>9.5193766661285517E-5</v>
      </c>
      <c r="D18" s="29">
        <v>4.5641505408357919E-4</v>
      </c>
      <c r="E18" s="19">
        <v>561706946.52999997</v>
      </c>
      <c r="F18" s="29">
        <v>1</v>
      </c>
      <c r="G18" s="29">
        <v>4.7945897099289718</v>
      </c>
      <c r="H18" s="19">
        <v>3648711.12</v>
      </c>
      <c r="I18" s="29">
        <v>6.4957557362255759E-3</v>
      </c>
      <c r="J18" s="29">
        <v>3.1144483611119239E-2</v>
      </c>
      <c r="K18" s="19">
        <v>561555134.69000006</v>
      </c>
      <c r="L18" s="29">
        <v>0.99972973123986142</v>
      </c>
      <c r="M18" s="29">
        <v>4.793293882112696</v>
      </c>
      <c r="N18" s="19">
        <v>117154330.3</v>
      </c>
      <c r="O18" s="29">
        <v>0.20856841992738814</v>
      </c>
      <c r="P18" s="29">
        <v>1</v>
      </c>
      <c r="Q18" s="19">
        <v>1080759.3400000001</v>
      </c>
      <c r="R18" s="29">
        <v>1.9240626214015999E-3</v>
      </c>
      <c r="S18" s="29">
        <v>9.2250908458310753E-3</v>
      </c>
      <c r="T18" s="19">
        <v>19182580.25</v>
      </c>
      <c r="U18" s="29">
        <v>3.4150512769162429E-2</v>
      </c>
      <c r="V18" s="29">
        <v>0.16373769711182412</v>
      </c>
    </row>
    <row r="19" spans="1:22">
      <c r="A19" s="24" t="s">
        <v>36</v>
      </c>
      <c r="B19" s="19">
        <v>59629</v>
      </c>
      <c r="C19" s="29">
        <v>8.6952941811473512E-5</v>
      </c>
      <c r="D19" s="29">
        <v>4.125515681503752E-4</v>
      </c>
      <c r="E19" s="19">
        <v>685761732.24000001</v>
      </c>
      <c r="F19" s="29">
        <v>1</v>
      </c>
      <c r="G19" s="29">
        <v>4.744538362426499</v>
      </c>
      <c r="H19" s="19">
        <v>3261457.07</v>
      </c>
      <c r="I19" s="29">
        <v>4.7559624818180567E-3</v>
      </c>
      <c r="J19" s="29">
        <v>2.2564846445246908E-2</v>
      </c>
      <c r="K19" s="19">
        <v>685556905.16999996</v>
      </c>
      <c r="L19" s="29">
        <v>0.99970131452314936</v>
      </c>
      <c r="M19" s="29">
        <v>4.7431212377232814</v>
      </c>
      <c r="N19" s="19">
        <v>144537082.40000001</v>
      </c>
      <c r="O19" s="29">
        <v>0.21076866148228804</v>
      </c>
      <c r="P19" s="29">
        <v>1</v>
      </c>
      <c r="Q19" s="19">
        <v>1200380.73</v>
      </c>
      <c r="R19" s="29">
        <v>1.7504341137249341E-3</v>
      </c>
      <c r="S19" s="29">
        <v>8.305001803467979E-3</v>
      </c>
      <c r="T19" s="19">
        <v>30765421.120000001</v>
      </c>
      <c r="U19" s="29">
        <v>4.4863134925167927E-2</v>
      </c>
      <c r="V19" s="29">
        <v>0.21285486471117532</v>
      </c>
    </row>
    <row r="20" spans="1:22">
      <c r="A20" s="24" t="s">
        <v>37</v>
      </c>
      <c r="B20" s="19">
        <v>54572</v>
      </c>
      <c r="C20" s="29">
        <v>8.0028133019373809E-5</v>
      </c>
      <c r="D20" s="29">
        <v>3.7650429071905061E-4</v>
      </c>
      <c r="E20" s="19">
        <v>681910197.59000003</v>
      </c>
      <c r="F20" s="29">
        <v>1</v>
      </c>
      <c r="G20" s="29">
        <v>4.7046491841550724</v>
      </c>
      <c r="H20" s="19">
        <v>2395521.3899999997</v>
      </c>
      <c r="I20" s="29">
        <v>3.5129572757032035E-3</v>
      </c>
      <c r="J20" s="29">
        <v>1.6527231581108703E-2</v>
      </c>
      <c r="K20" s="19">
        <v>681788261.04999995</v>
      </c>
      <c r="L20" s="29">
        <v>0.99982118387372554</v>
      </c>
      <c r="M20" s="29">
        <v>4.7038079170124814</v>
      </c>
      <c r="N20" s="19">
        <v>144943899.30000001</v>
      </c>
      <c r="O20" s="29">
        <v>0.21255569987405856</v>
      </c>
      <c r="P20" s="29">
        <v>1</v>
      </c>
      <c r="Q20" s="19">
        <v>1041828.44</v>
      </c>
      <c r="R20" s="29">
        <v>1.5278088576501998E-3</v>
      </c>
      <c r="S20" s="29">
        <v>7.1878046956889057E-3</v>
      </c>
      <c r="T20" s="19">
        <v>38390493.640000001</v>
      </c>
      <c r="U20" s="29">
        <v>5.6298459497569162E-2</v>
      </c>
      <c r="V20" s="29">
        <v>0.26486450154442615</v>
      </c>
    </row>
    <row r="21" spans="1:22">
      <c r="A21" s="24" t="s">
        <v>38</v>
      </c>
      <c r="B21" s="19">
        <v>54107</v>
      </c>
      <c r="C21" s="29">
        <v>7.4104124898145341E-5</v>
      </c>
      <c r="D21" s="29">
        <v>3.4659756593906864E-4</v>
      </c>
      <c r="E21" s="19">
        <v>730148288.97000003</v>
      </c>
      <c r="F21" s="29">
        <v>1</v>
      </c>
      <c r="G21" s="29">
        <v>4.6771696773352387</v>
      </c>
      <c r="H21" s="19">
        <v>1991132.71</v>
      </c>
      <c r="I21" s="29">
        <v>2.7270250989820653E-3</v>
      </c>
      <c r="J21" s="29">
        <v>1.2754759102291043E-2</v>
      </c>
      <c r="K21" s="19">
        <v>729872585.00999999</v>
      </c>
      <c r="L21" s="29">
        <v>0.99962240004644953</v>
      </c>
      <c r="M21" s="29">
        <v>4.6754035782823289</v>
      </c>
      <c r="N21" s="19">
        <v>156109001.66999999</v>
      </c>
      <c r="O21" s="29">
        <v>0.21380451618974364</v>
      </c>
      <c r="P21" s="29">
        <v>1</v>
      </c>
      <c r="Q21" s="19">
        <v>1054454.7</v>
      </c>
      <c r="R21" s="29">
        <v>1.4441651318357399E-3</v>
      </c>
      <c r="S21" s="29">
        <v>6.7546053636869689E-3</v>
      </c>
      <c r="T21" s="19">
        <v>49040733.390000001</v>
      </c>
      <c r="U21" s="29">
        <v>6.7165443144680106E-2</v>
      </c>
      <c r="V21" s="29">
        <v>0.31414417404108175</v>
      </c>
    </row>
    <row r="22" spans="1:22">
      <c r="A22" s="24" t="s">
        <v>39</v>
      </c>
      <c r="B22" s="19">
        <v>47044</v>
      </c>
      <c r="C22" s="29">
        <v>6.9037074600647908E-5</v>
      </c>
      <c r="D22" s="29">
        <v>3.2283000156619007E-4</v>
      </c>
      <c r="E22" s="19">
        <v>681430959.70000005</v>
      </c>
      <c r="F22" s="29">
        <v>1</v>
      </c>
      <c r="G22" s="29">
        <v>4.6761831006547361</v>
      </c>
      <c r="H22" s="19">
        <v>2209104.96</v>
      </c>
      <c r="I22" s="29">
        <v>3.2418617448384769E-3</v>
      </c>
      <c r="J22" s="29">
        <v>1.5159539105872762E-2</v>
      </c>
      <c r="K22" s="19">
        <v>681052269.87</v>
      </c>
      <c r="L22" s="29">
        <v>0.99944427263744118</v>
      </c>
      <c r="M22" s="29">
        <v>4.673584417753367</v>
      </c>
      <c r="N22" s="19">
        <v>145723754.83000001</v>
      </c>
      <c r="O22" s="29">
        <v>0.21384962446401745</v>
      </c>
      <c r="P22" s="29">
        <v>1</v>
      </c>
      <c r="Q22" s="19">
        <v>929489.08</v>
      </c>
      <c r="R22" s="29">
        <v>1.3640253157989879E-3</v>
      </c>
      <c r="S22" s="29">
        <v>6.3784321306044672E-3</v>
      </c>
      <c r="T22" s="19">
        <v>52309598.210000001</v>
      </c>
      <c r="U22" s="29">
        <v>7.6764340488769831E-2</v>
      </c>
      <c r="V22" s="29">
        <v>0.35896411172649162</v>
      </c>
    </row>
    <row r="23" spans="1:22">
      <c r="A23" s="24" t="s">
        <v>40</v>
      </c>
      <c r="B23" s="19">
        <v>44263</v>
      </c>
      <c r="C23" s="29">
        <v>6.4513682723329324E-5</v>
      </c>
      <c r="D23" s="29">
        <v>3.0111895509144263E-4</v>
      </c>
      <c r="E23" s="19">
        <v>686102515.49000001</v>
      </c>
      <c r="F23" s="29">
        <v>1</v>
      </c>
      <c r="G23" s="29">
        <v>4.6675207859828562</v>
      </c>
      <c r="H23" s="19">
        <v>1556286.04</v>
      </c>
      <c r="I23" s="29">
        <v>2.2682995687437952E-3</v>
      </c>
      <c r="J23" s="29">
        <v>1.0587335385947612E-2</v>
      </c>
      <c r="K23" s="19">
        <v>685889840.54999995</v>
      </c>
      <c r="L23" s="29">
        <v>0.99969002454414824</v>
      </c>
      <c r="M23" s="29">
        <v>4.6660739690995232</v>
      </c>
      <c r="N23" s="19">
        <v>146995063.75</v>
      </c>
      <c r="O23" s="29">
        <v>0.2142465016981015</v>
      </c>
      <c r="P23" s="29">
        <v>1</v>
      </c>
      <c r="Q23" s="19">
        <v>820875.9</v>
      </c>
      <c r="R23" s="29">
        <v>1.1964333047427289E-3</v>
      </c>
      <c r="S23" s="29">
        <v>5.5843773189288475E-3</v>
      </c>
      <c r="T23" s="19">
        <v>58701421.909999996</v>
      </c>
      <c r="U23" s="29">
        <v>8.5557800160631498E-2</v>
      </c>
      <c r="V23" s="29">
        <v>0.39934281065271482</v>
      </c>
    </row>
    <row r="24" spans="1:22">
      <c r="A24" s="24" t="s">
        <v>41</v>
      </c>
      <c r="B24" s="19">
        <v>41031</v>
      </c>
      <c r="C24" s="29">
        <v>6.0678996094956461E-5</v>
      </c>
      <c r="D24" s="29">
        <v>2.8264978615764332E-4</v>
      </c>
      <c r="E24" s="19">
        <v>676197739.59000003</v>
      </c>
      <c r="F24" s="29">
        <v>1</v>
      </c>
      <c r="G24" s="29">
        <v>4.6581157294580997</v>
      </c>
      <c r="H24" s="19">
        <v>1643688.6600000001</v>
      </c>
      <c r="I24" s="29">
        <v>2.4307810626468824E-3</v>
      </c>
      <c r="J24" s="29">
        <v>1.1322859502784317E-2</v>
      </c>
      <c r="K24" s="19">
        <v>676125625.89999998</v>
      </c>
      <c r="L24" s="29">
        <v>0.9998933541392141</v>
      </c>
      <c r="M24" s="29">
        <v>4.6576189606964915</v>
      </c>
      <c r="N24" s="19">
        <v>145165508.72999999</v>
      </c>
      <c r="O24" s="29">
        <v>0.21467908014306347</v>
      </c>
      <c r="P24" s="29">
        <v>1</v>
      </c>
      <c r="Q24" s="19">
        <v>754315.93</v>
      </c>
      <c r="R24" s="29">
        <v>1.115525660374679E-3</v>
      </c>
      <c r="S24" s="29">
        <v>5.1962476252054267E-3</v>
      </c>
      <c r="T24" s="19">
        <v>62929632.380000003</v>
      </c>
      <c r="U24" s="29">
        <v>9.3063949634253754E-2</v>
      </c>
      <c r="V24" s="29">
        <v>0.43350264763681379</v>
      </c>
    </row>
    <row r="25" spans="1:22">
      <c r="A25" s="24" t="s">
        <v>42</v>
      </c>
      <c r="B25" s="19">
        <v>35507</v>
      </c>
      <c r="C25" s="29">
        <v>5.7155604404737899E-5</v>
      </c>
      <c r="D25" s="29">
        <v>2.6669157772954584E-4</v>
      </c>
      <c r="E25" s="19">
        <v>621233916.95000005</v>
      </c>
      <c r="F25" s="29">
        <v>1</v>
      </c>
      <c r="G25" s="29">
        <v>4.6660617188301226</v>
      </c>
      <c r="H25" s="19">
        <v>1412825.56</v>
      </c>
      <c r="I25" s="29">
        <v>2.2742247669547493E-3</v>
      </c>
      <c r="J25" s="29">
        <v>1.0611673125102913E-2</v>
      </c>
      <c r="K25" s="19">
        <v>620804439.52999997</v>
      </c>
      <c r="L25" s="29">
        <v>0.99930867036025872</v>
      </c>
      <c r="M25" s="29">
        <v>4.6628359320630333</v>
      </c>
      <c r="N25" s="19">
        <v>133138812.64</v>
      </c>
      <c r="O25" s="29">
        <v>0.21431349610410222</v>
      </c>
      <c r="P25" s="29">
        <v>1</v>
      </c>
      <c r="Q25" s="19">
        <v>717522.74</v>
      </c>
      <c r="R25" s="29">
        <v>1.1549960818667757E-3</v>
      </c>
      <c r="S25" s="29">
        <v>5.3892830029973445E-3</v>
      </c>
      <c r="T25" s="19">
        <v>62033541.780000001</v>
      </c>
      <c r="U25" s="29">
        <v>9.985536862597405E-2</v>
      </c>
      <c r="V25" s="29">
        <v>0.46593131296532797</v>
      </c>
    </row>
    <row r="26" spans="1:22">
      <c r="A26" s="24" t="s">
        <v>43</v>
      </c>
      <c r="B26" s="19">
        <v>32756</v>
      </c>
      <c r="C26" s="29">
        <v>5.4031327974773077E-5</v>
      </c>
      <c r="D26" s="29">
        <v>2.5161063641278579E-4</v>
      </c>
      <c r="E26" s="19">
        <v>606240883.35000002</v>
      </c>
      <c r="F26" s="29">
        <v>1</v>
      </c>
      <c r="G26" s="29">
        <v>4.6567546244701106</v>
      </c>
      <c r="H26" s="19">
        <v>1329962.49</v>
      </c>
      <c r="I26" s="29">
        <v>2.1937855504742905E-3</v>
      </c>
      <c r="J26" s="29">
        <v>1.021592100726686E-2</v>
      </c>
      <c r="K26" s="19">
        <v>605734905.52999997</v>
      </c>
      <c r="L26" s="29">
        <v>0.99916538485955597</v>
      </c>
      <c r="M26" s="29">
        <v>4.6528680265551952</v>
      </c>
      <c r="N26" s="19">
        <v>130185275.42</v>
      </c>
      <c r="O26" s="29">
        <v>0.21474182786983101</v>
      </c>
      <c r="P26" s="29">
        <v>1</v>
      </c>
      <c r="Q26" s="19">
        <v>697118.99</v>
      </c>
      <c r="R26" s="29">
        <v>1.14990428581428E-3</v>
      </c>
      <c r="S26" s="29">
        <v>5.354822100663648E-3</v>
      </c>
      <c r="T26" s="19">
        <v>64319421.799999997</v>
      </c>
      <c r="U26" s="29">
        <v>0.10609548706873762</v>
      </c>
      <c r="V26" s="29">
        <v>0.49406065004275274</v>
      </c>
    </row>
    <row r="27" spans="1:22">
      <c r="A27" s="24" t="s">
        <v>44</v>
      </c>
      <c r="B27" s="19">
        <v>31459</v>
      </c>
      <c r="C27" s="29">
        <v>5.1324558523707141E-5</v>
      </c>
      <c r="D27" s="29">
        <v>2.3857376078369855E-4</v>
      </c>
      <c r="E27" s="19">
        <v>612942437.39999998</v>
      </c>
      <c r="F27" s="29">
        <v>1</v>
      </c>
      <c r="G27" s="29">
        <v>4.6483353709413748</v>
      </c>
      <c r="H27" s="19">
        <v>879162.42</v>
      </c>
      <c r="I27" s="29">
        <v>1.434331131858419E-3</v>
      </c>
      <c r="J27" s="29">
        <v>6.6672521338598661E-3</v>
      </c>
      <c r="K27" s="19">
        <v>612547743.37</v>
      </c>
      <c r="L27" s="29">
        <v>0.99935606672679711</v>
      </c>
      <c r="M27" s="29">
        <v>4.6453421531310202</v>
      </c>
      <c r="N27" s="19">
        <v>131862782.8</v>
      </c>
      <c r="O27" s="29">
        <v>0.21513077697693772</v>
      </c>
      <c r="P27" s="29">
        <v>1</v>
      </c>
      <c r="Q27" s="19">
        <v>631547.81999999995</v>
      </c>
      <c r="R27" s="29">
        <v>1.0303542085924428E-3</v>
      </c>
      <c r="S27" s="29">
        <v>4.7894319123985597E-3</v>
      </c>
      <c r="T27" s="19">
        <v>68269086.390000001</v>
      </c>
      <c r="U27" s="29">
        <v>0.11137927841900803</v>
      </c>
      <c r="V27" s="29">
        <v>0.51772823946500246</v>
      </c>
    </row>
    <row r="28" spans="1:22">
      <c r="A28" s="24" t="s">
        <v>45</v>
      </c>
      <c r="B28" s="19">
        <v>40312</v>
      </c>
      <c r="C28" s="29">
        <v>4.7846458748931992E-5</v>
      </c>
      <c r="D28" s="29">
        <v>2.2357619804578842E-4</v>
      </c>
      <c r="E28" s="19">
        <v>842528392.99000001</v>
      </c>
      <c r="F28" s="29">
        <v>1</v>
      </c>
      <c r="G28" s="29">
        <v>4.6727846509806534</v>
      </c>
      <c r="H28" s="19">
        <v>1207562.44</v>
      </c>
      <c r="I28" s="29">
        <v>1.4332602319959233E-3</v>
      </c>
      <c r="J28" s="29">
        <v>6.6973164129315215E-3</v>
      </c>
      <c r="K28" s="19">
        <v>841825333.12</v>
      </c>
      <c r="L28" s="29">
        <v>0.99916553569488031</v>
      </c>
      <c r="M28" s="29">
        <v>4.6688853789838989</v>
      </c>
      <c r="N28" s="19">
        <v>180305418.69999999</v>
      </c>
      <c r="O28" s="29">
        <v>0.21400515424782846</v>
      </c>
      <c r="P28" s="29">
        <v>1</v>
      </c>
      <c r="Q28" s="19">
        <v>880091.06</v>
      </c>
      <c r="R28" s="29">
        <v>1.0445832654691863E-3</v>
      </c>
      <c r="S28" s="29">
        <v>4.8811126495556627E-3</v>
      </c>
      <c r="T28" s="19">
        <v>100610803.26000001</v>
      </c>
      <c r="U28" s="29">
        <v>0.11941532664904998</v>
      </c>
      <c r="V28" s="29">
        <v>0.55800210545752171</v>
      </c>
    </row>
    <row r="29" spans="1:22">
      <c r="A29" s="24" t="s">
        <v>46</v>
      </c>
      <c r="B29" s="19">
        <v>25199</v>
      </c>
      <c r="C29" s="29">
        <v>4.3614562364411507E-5</v>
      </c>
      <c r="D29" s="29">
        <v>2.047482324466939E-4</v>
      </c>
      <c r="E29" s="19">
        <v>577765742.30999994</v>
      </c>
      <c r="F29" s="29">
        <v>1</v>
      </c>
      <c r="G29" s="29">
        <v>4.6944924205811551</v>
      </c>
      <c r="H29" s="19">
        <v>864570.65</v>
      </c>
      <c r="I29" s="29">
        <v>1.4964034498537559E-3</v>
      </c>
      <c r="J29" s="29">
        <v>7.0248546534699488E-3</v>
      </c>
      <c r="K29" s="19">
        <v>577264696.15999997</v>
      </c>
      <c r="L29" s="29">
        <v>0.99913278667579575</v>
      </c>
      <c r="M29" s="29">
        <v>4.6904212942036514</v>
      </c>
      <c r="N29" s="19">
        <v>123073101.53</v>
      </c>
      <c r="O29" s="29">
        <v>0.21301557450937475</v>
      </c>
      <c r="P29" s="29">
        <v>1</v>
      </c>
      <c r="Q29" s="19">
        <v>582685.18999999994</v>
      </c>
      <c r="R29" s="29">
        <v>1.008514606058731E-3</v>
      </c>
      <c r="S29" s="29">
        <v>4.7344641741881022E-3</v>
      </c>
      <c r="T29" s="19">
        <v>76812172.530000001</v>
      </c>
      <c r="U29" s="29">
        <v>0.13294691412975204</v>
      </c>
      <c r="V29" s="29">
        <v>0.62411828072177455</v>
      </c>
    </row>
    <row r="30" spans="1:22">
      <c r="A30" s="24" t="s">
        <v>47</v>
      </c>
      <c r="B30" s="19">
        <v>16450</v>
      </c>
      <c r="C30" s="29">
        <v>4.0099657183287041E-5</v>
      </c>
      <c r="D30" s="29">
        <v>1.8774195286974408E-4</v>
      </c>
      <c r="E30" s="19">
        <v>410227945.95999998</v>
      </c>
      <c r="F30" s="29">
        <v>1</v>
      </c>
      <c r="G30" s="29">
        <v>4.6818842368555762</v>
      </c>
      <c r="H30" s="19">
        <v>801288.23</v>
      </c>
      <c r="I30" s="29">
        <v>1.9532755822494136E-3</v>
      </c>
      <c r="J30" s="29">
        <v>9.1450101587684275E-3</v>
      </c>
      <c r="K30" s="19">
        <v>409819147.69</v>
      </c>
      <c r="L30" s="29">
        <v>0.99900348507695313</v>
      </c>
      <c r="M30" s="29">
        <v>4.6772186693455717</v>
      </c>
      <c r="N30" s="19">
        <v>87620266.799999997</v>
      </c>
      <c r="O30" s="29">
        <v>0.21358921951295726</v>
      </c>
      <c r="P30" s="29">
        <v>1</v>
      </c>
      <c r="Q30" s="19">
        <v>394850.3</v>
      </c>
      <c r="R30" s="29">
        <v>9.6251438715611189E-4</v>
      </c>
      <c r="S30" s="29">
        <v>4.5063809369729063E-3</v>
      </c>
      <c r="T30" s="19">
        <v>60051961.490000002</v>
      </c>
      <c r="U30" s="29">
        <v>0.1463868127010915</v>
      </c>
      <c r="V30" s="29">
        <v>0.68536611086876997</v>
      </c>
    </row>
    <row r="31" spans="1:22">
      <c r="A31" s="24" t="s">
        <v>48</v>
      </c>
      <c r="B31" s="19">
        <v>11685</v>
      </c>
      <c r="C31" s="29">
        <v>3.7100931203686115E-5</v>
      </c>
      <c r="D31" s="29">
        <v>1.7023136818745962E-4</v>
      </c>
      <c r="E31" s="19">
        <v>314951663.5</v>
      </c>
      <c r="F31" s="29">
        <v>1</v>
      </c>
      <c r="G31" s="29">
        <v>4.5883314155345643</v>
      </c>
      <c r="H31" s="19">
        <v>707178.12</v>
      </c>
      <c r="I31" s="29">
        <v>2.2453544526206321E-3</v>
      </c>
      <c r="J31" s="29">
        <v>1.0302430373969662E-2</v>
      </c>
      <c r="K31" s="19">
        <v>314454631.87</v>
      </c>
      <c r="L31" s="29">
        <v>0.99842187964820828</v>
      </c>
      <c r="M31" s="29">
        <v>4.5810904763469447</v>
      </c>
      <c r="N31" s="19">
        <v>68641873.260000005</v>
      </c>
      <c r="O31" s="29">
        <v>0.21794415211907589</v>
      </c>
      <c r="P31" s="29">
        <v>1</v>
      </c>
      <c r="Q31" s="19">
        <v>272747.25</v>
      </c>
      <c r="R31" s="29">
        <v>8.6599717229307474E-4</v>
      </c>
      <c r="S31" s="29">
        <v>3.9734820313964136E-3</v>
      </c>
      <c r="T31" s="19">
        <v>50998604.590000004</v>
      </c>
      <c r="U31" s="29">
        <v>0.16192517932200096</v>
      </c>
      <c r="V31" s="29">
        <v>0.74296638724920483</v>
      </c>
    </row>
    <row r="32" spans="1:22">
      <c r="A32" s="24" t="s">
        <v>49</v>
      </c>
      <c r="B32" s="19">
        <v>8949</v>
      </c>
      <c r="C32" s="29">
        <v>3.4550167028190093E-5</v>
      </c>
      <c r="D32" s="29">
        <v>1.54902566152607E-4</v>
      </c>
      <c r="E32" s="19">
        <v>259014666.78</v>
      </c>
      <c r="F32" s="29">
        <v>1</v>
      </c>
      <c r="G32" s="29">
        <v>4.4834100520040678</v>
      </c>
      <c r="H32" s="19">
        <v>666307.44000000006</v>
      </c>
      <c r="I32" s="29">
        <v>2.5724699233574421E-3</v>
      </c>
      <c r="J32" s="29">
        <v>1.1533437512858891E-2</v>
      </c>
      <c r="K32" s="19">
        <v>258638724.19</v>
      </c>
      <c r="L32" s="29">
        <v>0.99854856640099332</v>
      </c>
      <c r="M32" s="29">
        <v>4.4769026800164653</v>
      </c>
      <c r="N32" s="19">
        <v>57771799.539999999</v>
      </c>
      <c r="O32" s="29">
        <v>0.22304451040631529</v>
      </c>
      <c r="P32" s="29">
        <v>1</v>
      </c>
      <c r="Q32" s="19">
        <v>198723.71</v>
      </c>
      <c r="R32" s="29">
        <v>7.6722956452806006E-4</v>
      </c>
      <c r="S32" s="29">
        <v>3.4398047417998085E-3</v>
      </c>
      <c r="T32" s="19">
        <v>45613938.18</v>
      </c>
      <c r="U32" s="29">
        <v>0.17610561883255529</v>
      </c>
      <c r="V32" s="29">
        <v>0.78955370168827532</v>
      </c>
    </row>
    <row r="33" spans="1:22">
      <c r="A33" s="24" t="s">
        <v>50</v>
      </c>
      <c r="B33" s="19">
        <v>9699</v>
      </c>
      <c r="C33" s="29">
        <v>3.1850698546781741E-5</v>
      </c>
      <c r="D33" s="29">
        <v>1.391942420416436E-4</v>
      </c>
      <c r="E33" s="19">
        <v>304514514.36000001</v>
      </c>
      <c r="F33" s="29">
        <v>1</v>
      </c>
      <c r="G33" s="29">
        <v>4.3702100234064742</v>
      </c>
      <c r="H33" s="19">
        <v>431590.37</v>
      </c>
      <c r="I33" s="29">
        <v>1.4173063996869774E-3</v>
      </c>
      <c r="J33" s="29">
        <v>6.1939266341501714E-3</v>
      </c>
      <c r="K33" s="19">
        <v>304230524.20999998</v>
      </c>
      <c r="L33" s="29">
        <v>0.99906740028271923</v>
      </c>
      <c r="M33" s="29">
        <v>4.3661343667741876</v>
      </c>
      <c r="N33" s="19">
        <v>69679606.409999996</v>
      </c>
      <c r="O33" s="29">
        <v>0.22882195469876385</v>
      </c>
      <c r="P33" s="29">
        <v>1</v>
      </c>
      <c r="Q33" s="19">
        <v>348318.3</v>
      </c>
      <c r="R33" s="29">
        <v>1.1438479401616132E-3</v>
      </c>
      <c r="S33" s="29">
        <v>4.9988557333471312E-3</v>
      </c>
      <c r="T33" s="19">
        <v>58277255.93</v>
      </c>
      <c r="U33" s="29">
        <v>0.19137759673781612</v>
      </c>
      <c r="V33" s="29">
        <v>0.83636029151904623</v>
      </c>
    </row>
    <row r="34" spans="1:22">
      <c r="A34" s="24" t="s">
        <v>51</v>
      </c>
      <c r="B34" s="19">
        <v>6713</v>
      </c>
      <c r="C34" s="29">
        <v>2.9068209303760515E-5</v>
      </c>
      <c r="D34" s="29">
        <v>1.2376049907966003E-4</v>
      </c>
      <c r="E34" s="19">
        <v>230939578.34999999</v>
      </c>
      <c r="F34" s="29">
        <v>1</v>
      </c>
      <c r="G34" s="29">
        <v>4.2575893749206388</v>
      </c>
      <c r="H34" s="19">
        <v>755149.24000000011</v>
      </c>
      <c r="I34" s="29">
        <v>3.2698996222099933E-3</v>
      </c>
      <c r="J34" s="29">
        <v>1.3921889888578277E-2</v>
      </c>
      <c r="K34" s="19">
        <v>230584155.24000001</v>
      </c>
      <c r="L34" s="29">
        <v>0.99846096926070715</v>
      </c>
      <c r="M34" s="29">
        <v>4.2510368139973487</v>
      </c>
      <c r="N34" s="19">
        <v>54241862.710000001</v>
      </c>
      <c r="O34" s="29">
        <v>0.23487469362134999</v>
      </c>
      <c r="P34" s="29">
        <v>1</v>
      </c>
      <c r="Q34" s="19">
        <v>146630.19</v>
      </c>
      <c r="R34" s="29">
        <v>6.3492880279609294E-4</v>
      </c>
      <c r="S34" s="29">
        <v>2.7032661246157268E-3</v>
      </c>
      <c r="T34" s="19">
        <v>47814808.729999997</v>
      </c>
      <c r="U34" s="29">
        <v>0.20704466974272537</v>
      </c>
      <c r="V34" s="29">
        <v>0.8815111860305801</v>
      </c>
    </row>
    <row r="35" spans="1:22">
      <c r="A35" s="24" t="s">
        <v>52</v>
      </c>
      <c r="B35" s="19">
        <v>4627</v>
      </c>
      <c r="C35" s="29">
        <v>2.6720827355530198E-5</v>
      </c>
      <c r="D35" s="29">
        <v>1.1133930170912655E-4</v>
      </c>
      <c r="E35" s="19">
        <v>173160805.93000001</v>
      </c>
      <c r="F35" s="29">
        <v>1</v>
      </c>
      <c r="G35" s="29">
        <v>4.1667610148337548</v>
      </c>
      <c r="H35" s="19">
        <v>443402.63999999996</v>
      </c>
      <c r="I35" s="29">
        <v>2.5606408887889143E-3</v>
      </c>
      <c r="J35" s="29">
        <v>1.0669578628394905E-2</v>
      </c>
      <c r="K35" s="19">
        <v>172895709.66</v>
      </c>
      <c r="L35" s="29">
        <v>0.99846907463512746</v>
      </c>
      <c r="M35" s="29">
        <v>4.1603820147067836</v>
      </c>
      <c r="N35" s="19">
        <v>41557652.409999996</v>
      </c>
      <c r="O35" s="29">
        <v>0.23999456566862834</v>
      </c>
      <c r="P35" s="29">
        <v>1</v>
      </c>
      <c r="Q35" s="19">
        <v>90774.07</v>
      </c>
      <c r="R35" s="29">
        <v>5.2421833862736401E-4</v>
      </c>
      <c r="S35" s="29">
        <v>2.1842925366534201E-3</v>
      </c>
      <c r="T35" s="19">
        <v>38055547.909999996</v>
      </c>
      <c r="U35" s="29">
        <v>0.21976998608671233</v>
      </c>
      <c r="V35" s="29">
        <v>0.91572901025666964</v>
      </c>
    </row>
    <row r="36" spans="1:22">
      <c r="A36" s="24" t="s">
        <v>53</v>
      </c>
      <c r="B36" s="19">
        <v>3465</v>
      </c>
      <c r="C36" s="29">
        <v>2.4747641143230658E-5</v>
      </c>
      <c r="D36" s="29">
        <v>1.0113337659216957E-4</v>
      </c>
      <c r="E36" s="19">
        <v>140013344.30000001</v>
      </c>
      <c r="F36" s="29">
        <v>1</v>
      </c>
      <c r="G36" s="29">
        <v>4.0865865157347763</v>
      </c>
      <c r="H36" s="19">
        <v>510525.5</v>
      </c>
      <c r="I36" s="29">
        <v>3.6462631655031466E-3</v>
      </c>
      <c r="J36" s="29">
        <v>1.4900769884965559E-2</v>
      </c>
      <c r="K36" s="19">
        <v>139749786.22999999</v>
      </c>
      <c r="L36" s="29">
        <v>0.99811762177871199</v>
      </c>
      <c r="M36" s="29">
        <v>4.0788940142781476</v>
      </c>
      <c r="N36" s="19">
        <v>34261686.07</v>
      </c>
      <c r="O36" s="29">
        <v>0.24470300485494509</v>
      </c>
      <c r="P36" s="29">
        <v>1</v>
      </c>
      <c r="Q36" s="19">
        <v>76931.34</v>
      </c>
      <c r="R36" s="29">
        <v>5.4945719913069733E-4</v>
      </c>
      <c r="S36" s="29">
        <v>2.2454043809409054E-3</v>
      </c>
      <c r="T36" s="19">
        <v>32239137.91</v>
      </c>
      <c r="U36" s="29">
        <v>0.23025760916704277</v>
      </c>
      <c r="V36" s="29">
        <v>0.94096764076736517</v>
      </c>
    </row>
    <row r="37" spans="1:22">
      <c r="A37" s="24" t="s">
        <v>54</v>
      </c>
      <c r="B37" s="19">
        <v>2506</v>
      </c>
      <c r="C37" s="29">
        <v>2.3027757197327281E-5</v>
      </c>
      <c r="D37" s="29">
        <v>9.2462242415149488E-5</v>
      </c>
      <c r="E37" s="19">
        <v>108825187.73</v>
      </c>
      <c r="F37" s="29">
        <v>1</v>
      </c>
      <c r="G37" s="29">
        <v>4.0152517513030377</v>
      </c>
      <c r="H37" s="19">
        <v>198111.93</v>
      </c>
      <c r="I37" s="29">
        <v>1.8204602641396241E-3</v>
      </c>
      <c r="J37" s="29">
        <v>7.3096062637642159E-3</v>
      </c>
      <c r="K37" s="19">
        <v>108654763.5</v>
      </c>
      <c r="L37" s="29">
        <v>0.99843396337231383</v>
      </c>
      <c r="M37" s="29">
        <v>4.0089637199911161</v>
      </c>
      <c r="N37" s="19">
        <v>27102955.050000001</v>
      </c>
      <c r="O37" s="29">
        <v>0.24905038636132293</v>
      </c>
      <c r="P37" s="29">
        <v>1</v>
      </c>
      <c r="Q37" s="19">
        <v>56641.440000000002</v>
      </c>
      <c r="R37" s="29">
        <v>5.2048097670669645E-4</v>
      </c>
      <c r="S37" s="29">
        <v>2.0898621532414786E-3</v>
      </c>
      <c r="T37" s="19">
        <v>25957138.030000001</v>
      </c>
      <c r="U37" s="29">
        <v>0.23852141743509583</v>
      </c>
      <c r="V37" s="29">
        <v>0.95772353907955143</v>
      </c>
    </row>
    <row r="38" spans="1:22">
      <c r="A38" s="24" t="s">
        <v>55</v>
      </c>
      <c r="B38" s="19">
        <v>3068</v>
      </c>
      <c r="C38" s="29">
        <v>2.1136037687573455E-5</v>
      </c>
      <c r="D38" s="29">
        <v>8.2176999272516859E-5</v>
      </c>
      <c r="E38" s="19">
        <v>145154926.63999999</v>
      </c>
      <c r="F38" s="29">
        <v>1</v>
      </c>
      <c r="G38" s="29">
        <v>3.8880040094190083</v>
      </c>
      <c r="H38" s="19">
        <v>406286.47</v>
      </c>
      <c r="I38" s="29">
        <v>2.7989850527611413E-3</v>
      </c>
      <c r="J38" s="29">
        <v>1.0882465107439192E-2</v>
      </c>
      <c r="K38" s="19">
        <v>144981418.06</v>
      </c>
      <c r="L38" s="29">
        <v>0.9988046662692317</v>
      </c>
      <c r="M38" s="29">
        <v>3.8833565470811875</v>
      </c>
      <c r="N38" s="19">
        <v>37334047.57</v>
      </c>
      <c r="O38" s="29">
        <v>0.25720138085696881</v>
      </c>
      <c r="P38" s="29">
        <v>1</v>
      </c>
      <c r="Q38" s="19">
        <v>71318.460000000006</v>
      </c>
      <c r="R38" s="29">
        <v>4.9132648578217083E-4</v>
      </c>
      <c r="S38" s="29">
        <v>1.9102793466548318E-3</v>
      </c>
      <c r="T38" s="19">
        <v>36049269.270000003</v>
      </c>
      <c r="U38" s="29">
        <v>0.24835029788142235</v>
      </c>
      <c r="V38" s="29">
        <v>0.96558695390337512</v>
      </c>
    </row>
    <row r="39" spans="1:22">
      <c r="A39" s="24" t="s">
        <v>56</v>
      </c>
      <c r="B39" s="19">
        <v>2059</v>
      </c>
      <c r="C39" s="29">
        <v>1.9107444876007993E-5</v>
      </c>
      <c r="D39" s="29">
        <v>7.1826486951959048E-5</v>
      </c>
      <c r="E39" s="19">
        <v>107759044.36</v>
      </c>
      <c r="F39" s="29">
        <v>1</v>
      </c>
      <c r="G39" s="29">
        <v>3.7590838240306534</v>
      </c>
      <c r="H39" s="19">
        <v>266436.44</v>
      </c>
      <c r="I39" s="29">
        <v>2.4725204420883006E-3</v>
      </c>
      <c r="J39" s="29">
        <v>9.294411598439252E-3</v>
      </c>
      <c r="K39" s="19">
        <v>107566159.63</v>
      </c>
      <c r="L39" s="29">
        <v>0.99821003674312836</v>
      </c>
      <c r="M39" s="29">
        <v>3.7523552021061382</v>
      </c>
      <c r="N39" s="19">
        <v>28666305.25</v>
      </c>
      <c r="O39" s="29">
        <v>0.26602226681068164</v>
      </c>
      <c r="P39" s="29">
        <v>1</v>
      </c>
      <c r="Q39" s="19">
        <v>37661.22</v>
      </c>
      <c r="R39" s="29">
        <v>3.4949474750520145E-4</v>
      </c>
      <c r="S39" s="29">
        <v>1.3137800519304804E-3</v>
      </c>
      <c r="T39" s="19">
        <v>27871365.93</v>
      </c>
      <c r="U39" s="29">
        <v>0.25864525892497436</v>
      </c>
      <c r="V39" s="29">
        <v>0.97226920898709124</v>
      </c>
    </row>
    <row r="40" spans="1:22">
      <c r="A40" s="24" t="s">
        <v>57</v>
      </c>
      <c r="B40" s="19">
        <v>1449</v>
      </c>
      <c r="C40" s="29">
        <v>1.7431840646218319E-5</v>
      </c>
      <c r="D40" s="29">
        <v>6.3726195182041922E-5</v>
      </c>
      <c r="E40" s="19">
        <v>83123752.069999993</v>
      </c>
      <c r="F40" s="29">
        <v>1</v>
      </c>
      <c r="G40" s="29">
        <v>3.6557352992936374</v>
      </c>
      <c r="H40" s="19">
        <v>160854.44</v>
      </c>
      <c r="I40" s="29">
        <v>1.9351200588797004E-3</v>
      </c>
      <c r="J40" s="29">
        <v>7.0742867076177031E-3</v>
      </c>
      <c r="K40" s="19">
        <v>83025584.870000005</v>
      </c>
      <c r="L40" s="29">
        <v>0.99881902347337115</v>
      </c>
      <c r="M40" s="29">
        <v>3.6514179617176032</v>
      </c>
      <c r="N40" s="19">
        <v>22737902.300000001</v>
      </c>
      <c r="O40" s="29">
        <v>0.27354278089915873</v>
      </c>
      <c r="P40" s="29">
        <v>1</v>
      </c>
      <c r="Q40" s="19">
        <v>27793.759999999998</v>
      </c>
      <c r="R40" s="29">
        <v>3.3436604229070864E-4</v>
      </c>
      <c r="S40" s="29">
        <v>1.2223537436872529E-3</v>
      </c>
      <c r="T40" s="19">
        <v>22188013.649999999</v>
      </c>
      <c r="U40" s="29">
        <v>0.26692747978117104</v>
      </c>
      <c r="V40" s="29">
        <v>0.97581621018751574</v>
      </c>
    </row>
    <row r="41" spans="1:22">
      <c r="A41" s="24" t="s">
        <v>58</v>
      </c>
      <c r="B41" s="19">
        <v>1098</v>
      </c>
      <c r="C41" s="29">
        <v>1.6039124731863303E-5</v>
      </c>
      <c r="D41" s="29">
        <v>5.730360746515764E-5</v>
      </c>
      <c r="E41" s="19">
        <v>68457600.920000002</v>
      </c>
      <c r="F41" s="29">
        <v>1</v>
      </c>
      <c r="G41" s="29">
        <v>3.5727390629563702</v>
      </c>
      <c r="H41" s="19">
        <v>143581.79</v>
      </c>
      <c r="I41" s="29">
        <v>2.0973827313608409E-3</v>
      </c>
      <c r="J41" s="29">
        <v>7.4934012143030027E-3</v>
      </c>
      <c r="K41" s="19">
        <v>68317327.129999995</v>
      </c>
      <c r="L41" s="29">
        <v>0.99795093914897881</v>
      </c>
      <c r="M41" s="29">
        <v>3.5654183032115521</v>
      </c>
      <c r="N41" s="19">
        <v>19161097.329999998</v>
      </c>
      <c r="O41" s="29">
        <v>0.27989729515049439</v>
      </c>
      <c r="P41" s="29">
        <v>1</v>
      </c>
      <c r="Q41" s="19">
        <v>21237.07</v>
      </c>
      <c r="R41" s="29">
        <v>3.1022223558225154E-4</v>
      </c>
      <c r="S41" s="29">
        <v>1.1083430992623637E-3</v>
      </c>
      <c r="T41" s="19">
        <v>18777257.289999999</v>
      </c>
      <c r="U41" s="29">
        <v>0.27429032039763157</v>
      </c>
      <c r="V41" s="29">
        <v>0.97996774227543682</v>
      </c>
    </row>
    <row r="42" spans="1:22">
      <c r="A42" s="24" t="s">
        <v>59</v>
      </c>
      <c r="B42" s="19">
        <v>833</v>
      </c>
      <c r="C42" s="29">
        <v>1.4847525608345546E-5</v>
      </c>
      <c r="D42" s="29">
        <v>5.1914583185025429E-5</v>
      </c>
      <c r="E42" s="19">
        <v>56103624.399999999</v>
      </c>
      <c r="F42" s="29">
        <v>1</v>
      </c>
      <c r="G42" s="29">
        <v>3.4965141367289583</v>
      </c>
      <c r="H42" s="19">
        <v>71307.31</v>
      </c>
      <c r="I42" s="29">
        <v>1.270992930716968E-3</v>
      </c>
      <c r="J42" s="29">
        <v>4.4440447499344482E-3</v>
      </c>
      <c r="K42" s="19">
        <v>56046845.840000004</v>
      </c>
      <c r="L42" s="29">
        <v>0.99898796983960991</v>
      </c>
      <c r="M42" s="29">
        <v>3.4929755589663585</v>
      </c>
      <c r="N42" s="19">
        <v>16045587.75</v>
      </c>
      <c r="O42" s="29">
        <v>0.28599912967476659</v>
      </c>
      <c r="P42" s="29">
        <v>1</v>
      </c>
      <c r="Q42" s="19">
        <v>13353.58</v>
      </c>
      <c r="R42" s="29">
        <v>2.3801635175641167E-4</v>
      </c>
      <c r="S42" s="29">
        <v>8.3222753868894583E-4</v>
      </c>
      <c r="T42" s="19">
        <v>15739705.01</v>
      </c>
      <c r="U42" s="29">
        <v>0.28054702665519771</v>
      </c>
      <c r="V42" s="29">
        <v>0.98093664471717468</v>
      </c>
    </row>
    <row r="43" spans="1:22">
      <c r="A43" s="24" t="s">
        <v>60</v>
      </c>
      <c r="B43" s="19">
        <v>604</v>
      </c>
      <c r="C43" s="29">
        <v>1.38181548004863E-5</v>
      </c>
      <c r="D43" s="29">
        <v>4.7557900621987258E-5</v>
      </c>
      <c r="E43" s="19">
        <v>43710611.780000001</v>
      </c>
      <c r="F43" s="29">
        <v>1</v>
      </c>
      <c r="G43" s="29">
        <v>3.4416969058932212</v>
      </c>
      <c r="H43" s="19">
        <v>139249.17000000001</v>
      </c>
      <c r="I43" s="29">
        <v>3.185706269700717E-3</v>
      </c>
      <c r="J43" s="29">
        <v>1.0964235411513593E-2</v>
      </c>
      <c r="K43" s="19">
        <v>43572122.090000004</v>
      </c>
      <c r="L43" s="29">
        <v>0.996831668916074</v>
      </c>
      <c r="M43" s="29">
        <v>3.4307924706048278</v>
      </c>
      <c r="N43" s="19">
        <v>12700308.300000001</v>
      </c>
      <c r="O43" s="29">
        <v>0.29055434785314738</v>
      </c>
      <c r="P43" s="29">
        <v>1</v>
      </c>
      <c r="Q43" s="19">
        <v>10964.73</v>
      </c>
      <c r="R43" s="29">
        <v>2.508482392144638E-4</v>
      </c>
      <c r="S43" s="29">
        <v>8.6334360875318266E-4</v>
      </c>
      <c r="T43" s="19">
        <v>12520607.810000001</v>
      </c>
      <c r="U43" s="29">
        <v>0.28644320681251284</v>
      </c>
      <c r="V43" s="29">
        <v>0.98585069860075758</v>
      </c>
    </row>
    <row r="44" spans="1:22">
      <c r="A44" s="24" t="s">
        <v>61</v>
      </c>
      <c r="B44" s="19">
        <v>461</v>
      </c>
      <c r="C44" s="29">
        <v>1.2911605406738854E-5</v>
      </c>
      <c r="D44" s="29">
        <v>4.4164661346746761E-5</v>
      </c>
      <c r="E44" s="19">
        <v>35704312.939999998</v>
      </c>
      <c r="F44" s="29">
        <v>1</v>
      </c>
      <c r="G44" s="29">
        <v>3.4205398907014493</v>
      </c>
      <c r="H44" s="19">
        <v>40969.51</v>
      </c>
      <c r="I44" s="29">
        <v>1.1474666959380511E-3</v>
      </c>
      <c r="J44" s="29">
        <v>3.9249556067074949E-3</v>
      </c>
      <c r="K44" s="19">
        <v>35663393.43</v>
      </c>
      <c r="L44" s="29">
        <v>0.998853933695104</v>
      </c>
      <c r="M44" s="29">
        <v>3.4166197251881636</v>
      </c>
      <c r="N44" s="19">
        <v>10438209.779999999</v>
      </c>
      <c r="O44" s="29">
        <v>0.29235150939722859</v>
      </c>
      <c r="P44" s="29">
        <v>1</v>
      </c>
      <c r="Q44" s="19">
        <v>6842.98</v>
      </c>
      <c r="R44" s="29">
        <v>1.9165695784426428E-4</v>
      </c>
      <c r="S44" s="29">
        <v>6.5557026963679202E-4</v>
      </c>
      <c r="T44" s="19">
        <v>10289500.59</v>
      </c>
      <c r="U44" s="29">
        <v>0.28818648904660876</v>
      </c>
      <c r="V44" s="29">
        <v>0.9857533817451215</v>
      </c>
    </row>
    <row r="45" spans="1:22">
      <c r="A45" s="24" t="s">
        <v>62</v>
      </c>
      <c r="B45" s="19">
        <v>385</v>
      </c>
      <c r="C45" s="29">
        <v>1.212733142851659E-5</v>
      </c>
      <c r="D45" s="29">
        <v>4.0507615043912512E-5</v>
      </c>
      <c r="E45" s="19">
        <v>31746473.02</v>
      </c>
      <c r="F45" s="29">
        <v>1</v>
      </c>
      <c r="G45" s="29">
        <v>3.3401919690808173</v>
      </c>
      <c r="H45" s="19">
        <v>43353.48</v>
      </c>
      <c r="I45" s="29">
        <v>1.3656156377651052E-3</v>
      </c>
      <c r="J45" s="29">
        <v>4.5614183861141825E-3</v>
      </c>
      <c r="K45" s="19">
        <v>31703419.539999999</v>
      </c>
      <c r="L45" s="29">
        <v>0.99864383423088043</v>
      </c>
      <c r="M45" s="29">
        <v>3.3356621150700621</v>
      </c>
      <c r="N45" s="19">
        <v>9504385.7699999996</v>
      </c>
      <c r="O45" s="29">
        <v>0.29938399027861518</v>
      </c>
      <c r="P45" s="29">
        <v>1</v>
      </c>
      <c r="Q45" s="19">
        <v>3813.57</v>
      </c>
      <c r="R45" s="29">
        <v>1.2012578523596888E-4</v>
      </c>
      <c r="S45" s="29">
        <v>4.0124318312471024E-4</v>
      </c>
      <c r="T45" s="19">
        <v>9410745.4000000004</v>
      </c>
      <c r="U45" s="29">
        <v>0.29643435962386477</v>
      </c>
      <c r="V45" s="29">
        <v>0.99014766737524806</v>
      </c>
    </row>
    <row r="46" spans="1:22">
      <c r="A46" s="24" t="s">
        <v>63</v>
      </c>
      <c r="B46" s="19">
        <v>306</v>
      </c>
      <c r="C46" s="29">
        <v>1.1446018418106929E-5</v>
      </c>
      <c r="D46" s="29">
        <v>3.7867806102517238E-5</v>
      </c>
      <c r="E46" s="19">
        <v>26734187.280000001</v>
      </c>
      <c r="F46" s="29">
        <v>1</v>
      </c>
      <c r="G46" s="29">
        <v>3.3083824190438653</v>
      </c>
      <c r="H46" s="19">
        <v>310669.84000000003</v>
      </c>
      <c r="I46" s="29">
        <v>1.1620695132648148E-2</v>
      </c>
      <c r="J46" s="29">
        <v>3.8445703473921754E-2</v>
      </c>
      <c r="K46" s="19">
        <v>26630392.210000001</v>
      </c>
      <c r="L46" s="29">
        <v>0.99611751541526572</v>
      </c>
      <c r="M46" s="29">
        <v>3.2955376753015218</v>
      </c>
      <c r="N46" s="19">
        <v>8080742.7599999998</v>
      </c>
      <c r="O46" s="29">
        <v>0.30226251785275887</v>
      </c>
      <c r="P46" s="29">
        <v>1</v>
      </c>
      <c r="Q46" s="19">
        <v>4191.17</v>
      </c>
      <c r="R46" s="29">
        <v>1.5677192488044843E-4</v>
      </c>
      <c r="S46" s="29">
        <v>5.1866148007414115E-4</v>
      </c>
      <c r="T46" s="19">
        <v>8002926.8399999999</v>
      </c>
      <c r="U46" s="29">
        <v>0.29935179088039959</v>
      </c>
      <c r="V46" s="29">
        <v>0.99037020205800985</v>
      </c>
    </row>
    <row r="47" spans="1:22">
      <c r="A47" s="24" t="s">
        <v>64</v>
      </c>
      <c r="B47" s="19">
        <v>230</v>
      </c>
      <c r="C47" s="29">
        <v>1.082728853934648E-5</v>
      </c>
      <c r="D47" s="29">
        <v>3.6001505670622986E-5</v>
      </c>
      <c r="E47" s="19">
        <v>21242622.210000001</v>
      </c>
      <c r="F47" s="29">
        <v>1</v>
      </c>
      <c r="G47" s="29">
        <v>3.3250712345748554</v>
      </c>
      <c r="H47" s="19">
        <v>40155.760000000002</v>
      </c>
      <c r="I47" s="29">
        <v>1.8903391305945558E-3</v>
      </c>
      <c r="J47" s="29">
        <v>6.2855122667311988E-3</v>
      </c>
      <c r="K47" s="19">
        <v>21202966.449999999</v>
      </c>
      <c r="L47" s="29">
        <v>0.9981331984531866</v>
      </c>
      <c r="M47" s="29">
        <v>3.3188639864508862</v>
      </c>
      <c r="N47" s="19">
        <v>6388621.6900000004</v>
      </c>
      <c r="O47" s="29">
        <v>0.30074543654937974</v>
      </c>
      <c r="P47" s="29">
        <v>1</v>
      </c>
      <c r="Q47" s="19">
        <v>5009.1899999999996</v>
      </c>
      <c r="R47" s="29">
        <v>2.3580845860177822E-4</v>
      </c>
      <c r="S47" s="29">
        <v>7.8407992256620835E-4</v>
      </c>
      <c r="T47" s="19">
        <v>6309641.3399999999</v>
      </c>
      <c r="U47" s="29">
        <v>0.29702742333899462</v>
      </c>
      <c r="V47" s="29">
        <v>0.98763734122437907</v>
      </c>
    </row>
    <row r="48" spans="1:22">
      <c r="A48" s="24" t="s">
        <v>65</v>
      </c>
      <c r="B48" s="19">
        <v>230</v>
      </c>
      <c r="C48" s="29">
        <v>1.0252032425980411E-5</v>
      </c>
      <c r="D48" s="29">
        <v>3.3771716248724453E-5</v>
      </c>
      <c r="E48" s="19">
        <v>22434575.940000001</v>
      </c>
      <c r="F48" s="29">
        <v>1</v>
      </c>
      <c r="G48" s="29">
        <v>3.2941484035049595</v>
      </c>
      <c r="H48" s="19">
        <v>610742.77</v>
      </c>
      <c r="I48" s="29">
        <v>2.7223281225969988E-2</v>
      </c>
      <c r="J48" s="29">
        <v>8.9677528388695568E-2</v>
      </c>
      <c r="K48" s="19">
        <v>22288272.850000001</v>
      </c>
      <c r="L48" s="29">
        <v>0.99347867816216895</v>
      </c>
      <c r="M48" s="29">
        <v>3.2726662015841264</v>
      </c>
      <c r="N48" s="19">
        <v>6810432.6799999997</v>
      </c>
      <c r="O48" s="29">
        <v>0.30356859421876814</v>
      </c>
      <c r="P48" s="29">
        <v>1</v>
      </c>
      <c r="Q48" s="19">
        <v>4920.21</v>
      </c>
      <c r="R48" s="29">
        <v>2.1931370635927427E-4</v>
      </c>
      <c r="S48" s="29">
        <v>7.2245189567015885E-4</v>
      </c>
      <c r="T48" s="19">
        <v>6737636.0300000003</v>
      </c>
      <c r="U48" s="29">
        <v>0.30032375240875625</v>
      </c>
      <c r="V48" s="29">
        <v>0.98931100953192308</v>
      </c>
    </row>
    <row r="49" spans="1:22">
      <c r="A49" s="24" t="s">
        <v>67</v>
      </c>
      <c r="B49" s="19">
        <v>335</v>
      </c>
      <c r="C49" s="29">
        <v>9.5564646004468914E-6</v>
      </c>
      <c r="D49" s="29">
        <v>3.0861078042826245E-5</v>
      </c>
      <c r="E49" s="19">
        <v>35054804.68</v>
      </c>
      <c r="F49" s="29">
        <v>1</v>
      </c>
      <c r="G49" s="29">
        <v>3.2293404865836139</v>
      </c>
      <c r="H49" s="19">
        <v>77951.960000000006</v>
      </c>
      <c r="I49" s="29">
        <v>2.2237168545535882E-3</v>
      </c>
      <c r="J49" s="29">
        <v>7.181138869108269E-3</v>
      </c>
      <c r="K49" s="19">
        <v>34977119.719999999</v>
      </c>
      <c r="L49" s="29">
        <v>0.99778389979036675</v>
      </c>
      <c r="M49" s="29">
        <v>3.222183944454319</v>
      </c>
      <c r="N49" s="19">
        <v>10855097.140000001</v>
      </c>
      <c r="O49" s="29">
        <v>0.30966075090394712</v>
      </c>
      <c r="P49" s="29">
        <v>1</v>
      </c>
      <c r="Q49" s="19">
        <v>5425.62</v>
      </c>
      <c r="R49" s="29">
        <v>1.5477535959843779E-4</v>
      </c>
      <c r="S49" s="29">
        <v>4.9982233507677289E-4</v>
      </c>
      <c r="T49" s="19">
        <v>10768827.9</v>
      </c>
      <c r="U49" s="29">
        <v>0.30719976899896967</v>
      </c>
      <c r="V49" s="29">
        <v>0.99205265149750654</v>
      </c>
    </row>
    <row r="50" spans="1:22">
      <c r="A50" s="24" t="s">
        <v>68</v>
      </c>
      <c r="B50" s="19">
        <v>214</v>
      </c>
      <c r="C50" s="29">
        <v>8.6977398576695988E-6</v>
      </c>
      <c r="D50" s="29">
        <v>2.7390451760192345E-5</v>
      </c>
      <c r="E50" s="19">
        <v>24604092.960000001</v>
      </c>
      <c r="F50" s="29">
        <v>1</v>
      </c>
      <c r="G50" s="29">
        <v>3.1491458940381691</v>
      </c>
      <c r="H50" s="19">
        <v>48817.94</v>
      </c>
      <c r="I50" s="29">
        <v>1.9841389836790799E-3</v>
      </c>
      <c r="J50" s="29">
        <v>6.2483431336540392E-3</v>
      </c>
      <c r="K50" s="19">
        <v>24558402.52</v>
      </c>
      <c r="L50" s="29">
        <v>0.9981429740135398</v>
      </c>
      <c r="M50" s="29">
        <v>3.1432978482777858</v>
      </c>
      <c r="N50" s="19">
        <v>7812941.5999999996</v>
      </c>
      <c r="O50" s="29">
        <v>0.31754641850450882</v>
      </c>
      <c r="P50" s="29">
        <v>1</v>
      </c>
      <c r="Q50" s="19">
        <v>5203.62</v>
      </c>
      <c r="R50" s="29">
        <v>2.1149407980451719E-4</v>
      </c>
      <c r="S50" s="29">
        <v>6.6602571302977617E-4</v>
      </c>
      <c r="T50" s="19">
        <v>7756784.0800000001</v>
      </c>
      <c r="U50" s="29">
        <v>0.31526397224277108</v>
      </c>
      <c r="V50" s="29">
        <v>0.99281224372648591</v>
      </c>
    </row>
    <row r="51" spans="1:22">
      <c r="A51" s="24" t="s">
        <v>69</v>
      </c>
      <c r="B51" s="19">
        <v>172</v>
      </c>
      <c r="C51" s="29">
        <v>8.0024725593064109E-6</v>
      </c>
      <c r="D51" s="29">
        <v>2.4851270851079537E-5</v>
      </c>
      <c r="E51" s="19">
        <v>21493357.050000001</v>
      </c>
      <c r="F51" s="29">
        <v>1</v>
      </c>
      <c r="G51" s="29">
        <v>3.1054490555145926</v>
      </c>
      <c r="H51" s="19">
        <v>5329.21</v>
      </c>
      <c r="I51" s="29">
        <v>2.4794684178942628E-4</v>
      </c>
      <c r="J51" s="29">
        <v>7.6998628565279987E-4</v>
      </c>
      <c r="K51" s="19">
        <v>21488027.84</v>
      </c>
      <c r="L51" s="29">
        <v>0.99975205315821059</v>
      </c>
      <c r="M51" s="29">
        <v>3.1046790692289394</v>
      </c>
      <c r="N51" s="19">
        <v>6921175.2199999997</v>
      </c>
      <c r="O51" s="29">
        <v>0.32201462079186927</v>
      </c>
      <c r="P51" s="29">
        <v>1</v>
      </c>
      <c r="Q51" s="19">
        <v>1414.29</v>
      </c>
      <c r="R51" s="29">
        <v>6.5801261138962006E-5</v>
      </c>
      <c r="S51" s="29">
        <v>2.0434246425565859E-4</v>
      </c>
      <c r="T51" s="19">
        <v>6877406.7300000004</v>
      </c>
      <c r="U51" s="29">
        <v>0.31997824788380369</v>
      </c>
      <c r="V51" s="29">
        <v>0.99367614767597234</v>
      </c>
    </row>
    <row r="52" spans="1:22">
      <c r="A52" s="24" t="s">
        <v>70</v>
      </c>
      <c r="B52" s="19">
        <v>144</v>
      </c>
      <c r="C52" s="29">
        <v>7.4326183479831685E-6</v>
      </c>
      <c r="D52" s="29">
        <v>2.3244674866538886E-5</v>
      </c>
      <c r="E52" s="19">
        <v>19374060.829999998</v>
      </c>
      <c r="F52" s="29">
        <v>1</v>
      </c>
      <c r="G52" s="29">
        <v>3.1273871169298366</v>
      </c>
      <c r="H52" s="19">
        <v>28970.04</v>
      </c>
      <c r="I52" s="29">
        <v>1.4953003530958772E-3</v>
      </c>
      <c r="J52" s="29">
        <v>4.6763830602126822E-3</v>
      </c>
      <c r="K52" s="19">
        <v>19345090.789999999</v>
      </c>
      <c r="L52" s="29">
        <v>0.99850469964690414</v>
      </c>
      <c r="M52" s="29">
        <v>3.1227107338696238</v>
      </c>
      <c r="N52" s="19">
        <v>6194967.2699999996</v>
      </c>
      <c r="O52" s="29">
        <v>0.31975574580664717</v>
      </c>
      <c r="P52" s="29">
        <v>1</v>
      </c>
      <c r="Q52" s="19">
        <v>5053.34</v>
      </c>
      <c r="R52" s="29">
        <v>2.6083019168470325E-4</v>
      </c>
      <c r="S52" s="29">
        <v>8.1571698118108069E-4</v>
      </c>
      <c r="T52" s="19">
        <v>6149279.9000000004</v>
      </c>
      <c r="U52" s="29">
        <v>0.31739757369183408</v>
      </c>
      <c r="V52" s="29">
        <v>0.99262508290863027</v>
      </c>
    </row>
    <row r="53" spans="1:22">
      <c r="A53" s="24" t="s">
        <v>71</v>
      </c>
      <c r="B53" s="19">
        <v>108</v>
      </c>
      <c r="C53" s="29">
        <v>6.8957998397657466E-6</v>
      </c>
      <c r="D53" s="29">
        <v>2.1382257120248066E-5</v>
      </c>
      <c r="E53" s="19">
        <v>15661707.49</v>
      </c>
      <c r="F53" s="29">
        <v>1</v>
      </c>
      <c r="G53" s="29">
        <v>3.1007653379008793</v>
      </c>
      <c r="H53" s="19">
        <v>8552.0400000000009</v>
      </c>
      <c r="I53" s="29">
        <v>5.4604774131176168E-4</v>
      </c>
      <c r="J53" s="29">
        <v>1.6931659090985767E-3</v>
      </c>
      <c r="K53" s="19">
        <v>15653155.449999999</v>
      </c>
      <c r="L53" s="29">
        <v>0.99945395225868816</v>
      </c>
      <c r="M53" s="29">
        <v>3.0990721719917804</v>
      </c>
      <c r="N53" s="19">
        <v>5050916.72</v>
      </c>
      <c r="O53" s="29">
        <v>0.32250102507820488</v>
      </c>
      <c r="P53" s="29">
        <v>1</v>
      </c>
      <c r="Q53" s="19">
        <v>1226.3499999999999</v>
      </c>
      <c r="R53" s="29">
        <v>7.830244568052521E-5</v>
      </c>
      <c r="S53" s="29">
        <v>2.4279750943903902E-4</v>
      </c>
      <c r="T53" s="19">
        <v>5024606.01</v>
      </c>
      <c r="U53" s="29">
        <v>0.32082108628374079</v>
      </c>
      <c r="V53" s="29">
        <v>0.99479090401633075</v>
      </c>
    </row>
    <row r="54" spans="1:22">
      <c r="A54" s="24" t="s">
        <v>72</v>
      </c>
      <c r="B54" s="19">
        <v>86</v>
      </c>
      <c r="C54" s="29">
        <v>6.4666298342469978E-6</v>
      </c>
      <c r="D54" s="29">
        <v>1.9835219742302346E-5</v>
      </c>
      <c r="E54" s="19">
        <v>13299044.82</v>
      </c>
      <c r="F54" s="29">
        <v>1</v>
      </c>
      <c r="G54" s="29">
        <v>3.0673194926445086</v>
      </c>
      <c r="H54" s="19">
        <v>860.79</v>
      </c>
      <c r="I54" s="29">
        <v>6.4725701104900848E-5</v>
      </c>
      <c r="J54" s="29">
        <v>1.9853440467414461E-4</v>
      </c>
      <c r="K54" s="19">
        <v>13298184.029999999</v>
      </c>
      <c r="L54" s="29">
        <v>0.99993527429889506</v>
      </c>
      <c r="M54" s="29">
        <v>3.0671209582398342</v>
      </c>
      <c r="N54" s="19">
        <v>4335722.07</v>
      </c>
      <c r="O54" s="29">
        <v>0.32601755454494363</v>
      </c>
      <c r="P54" s="29">
        <v>1</v>
      </c>
      <c r="Q54" s="19">
        <v>1610.58</v>
      </c>
      <c r="R54" s="29">
        <v>1.2110493812141314E-4</v>
      </c>
      <c r="S54" s="29">
        <v>3.7146753735531758E-4</v>
      </c>
      <c r="T54" s="19">
        <v>4314091.8</v>
      </c>
      <c r="U54" s="29">
        <v>0.32439110164605039</v>
      </c>
      <c r="V54" s="29">
        <v>0.99501114931935652</v>
      </c>
    </row>
    <row r="55" spans="1:22">
      <c r="A55" s="24" t="s">
        <v>73</v>
      </c>
      <c r="B55" s="19">
        <v>63</v>
      </c>
      <c r="C55" s="29">
        <v>6.0600607309274726E-6</v>
      </c>
      <c r="D55" s="29">
        <v>1.8654664393778408E-5</v>
      </c>
      <c r="E55" s="19">
        <v>10395935.42</v>
      </c>
      <c r="F55" s="29">
        <v>1</v>
      </c>
      <c r="G55" s="29">
        <v>3.0782966082459331</v>
      </c>
      <c r="H55" s="19">
        <v>0</v>
      </c>
      <c r="I55" s="29">
        <v>0</v>
      </c>
      <c r="J55" s="29">
        <v>0</v>
      </c>
      <c r="K55" s="19">
        <v>10395935.42</v>
      </c>
      <c r="L55" s="29">
        <v>1</v>
      </c>
      <c r="M55" s="29">
        <v>3.0782966082459331</v>
      </c>
      <c r="N55" s="19">
        <v>3377171.45</v>
      </c>
      <c r="O55" s="29">
        <v>0.32485498548816499</v>
      </c>
      <c r="P55" s="29">
        <v>1</v>
      </c>
      <c r="Q55" s="19">
        <v>2244.77</v>
      </c>
      <c r="R55" s="29">
        <v>2.1592765915815973E-4</v>
      </c>
      <c r="S55" s="29">
        <v>6.6468938081304689E-4</v>
      </c>
      <c r="T55" s="19">
        <v>3355749.42</v>
      </c>
      <c r="U55" s="29">
        <v>0.32279436957102603</v>
      </c>
      <c r="V55" s="29">
        <v>0.99365681301137365</v>
      </c>
    </row>
    <row r="56" spans="1:22">
      <c r="A56" s="24" t="s">
        <v>74</v>
      </c>
      <c r="B56" s="19">
        <v>55</v>
      </c>
      <c r="C56" s="29">
        <v>5.7043263752945492E-6</v>
      </c>
      <c r="D56" s="29">
        <v>1.8160231459876309E-5</v>
      </c>
      <c r="E56" s="19">
        <v>9641804.5500000007</v>
      </c>
      <c r="F56" s="29">
        <v>1</v>
      </c>
      <c r="G56" s="29">
        <v>3.1835891330707011</v>
      </c>
      <c r="H56" s="19">
        <v>9613.42</v>
      </c>
      <c r="I56" s="29">
        <v>9.9705609568698423E-4</v>
      </c>
      <c r="J56" s="29">
        <v>3.174216951290984E-3</v>
      </c>
      <c r="K56" s="19">
        <v>9632191.1300000008</v>
      </c>
      <c r="L56" s="29">
        <v>0.99900294390431299</v>
      </c>
      <c r="M56" s="29">
        <v>3.1804149161194104</v>
      </c>
      <c r="N56" s="19">
        <v>3028595.76</v>
      </c>
      <c r="O56" s="29">
        <v>0.31411088497951345</v>
      </c>
      <c r="P56" s="29">
        <v>1</v>
      </c>
      <c r="Q56" s="19">
        <v>966.08</v>
      </c>
      <c r="R56" s="29">
        <v>1.0019701135717379E-4</v>
      </c>
      <c r="S56" s="29">
        <v>3.189861165228601E-4</v>
      </c>
      <c r="T56" s="19">
        <v>3007121.87</v>
      </c>
      <c r="U56" s="29">
        <v>0.31188371994120123</v>
      </c>
      <c r="V56" s="29">
        <v>0.99290962158647422</v>
      </c>
    </row>
    <row r="57" spans="1:22">
      <c r="A57" s="24" t="s">
        <v>75</v>
      </c>
      <c r="B57" s="19">
        <v>82</v>
      </c>
      <c r="C57" s="29">
        <v>5.2286395774208391E-6</v>
      </c>
      <c r="D57" s="29">
        <v>1.5965095597162291E-5</v>
      </c>
      <c r="E57" s="19">
        <v>15682855.699999999</v>
      </c>
      <c r="F57" s="29">
        <v>1</v>
      </c>
      <c r="G57" s="29">
        <v>3.0533937864268479</v>
      </c>
      <c r="H57" s="19">
        <v>4550.12</v>
      </c>
      <c r="I57" s="29">
        <v>2.9013338431724522E-4</v>
      </c>
      <c r="J57" s="29">
        <v>8.8589147290926934E-4</v>
      </c>
      <c r="K57" s="19">
        <v>15679333.58</v>
      </c>
      <c r="L57" s="29">
        <v>0.9997754159020924</v>
      </c>
      <c r="M57" s="29">
        <v>3.0527080427377666</v>
      </c>
      <c r="N57" s="19">
        <v>5136204.76</v>
      </c>
      <c r="O57" s="29">
        <v>0.32750443275455249</v>
      </c>
      <c r="P57" s="29">
        <v>1</v>
      </c>
      <c r="Q57" s="19">
        <v>735.25</v>
      </c>
      <c r="R57" s="29">
        <v>4.6882405479252099E-5</v>
      </c>
      <c r="S57" s="29">
        <v>1.4315044558309238E-4</v>
      </c>
      <c r="T57" s="19">
        <v>5122876.76</v>
      </c>
      <c r="U57" s="29">
        <v>0.32665458753152976</v>
      </c>
      <c r="V57" s="29">
        <v>0.99740508787659776</v>
      </c>
    </row>
    <row r="58" spans="1:22">
      <c r="A58" s="24" t="s">
        <v>76</v>
      </c>
      <c r="B58" s="19">
        <v>65</v>
      </c>
      <c r="C58" s="29">
        <v>4.7593194681895128E-6</v>
      </c>
      <c r="D58" s="29">
        <v>1.4440030576342653E-5</v>
      </c>
      <c r="E58" s="19">
        <v>13657414.77</v>
      </c>
      <c r="F58" s="29">
        <v>1</v>
      </c>
      <c r="G58" s="29">
        <v>3.03405364419375</v>
      </c>
      <c r="H58" s="19">
        <v>5984.07</v>
      </c>
      <c r="I58" s="29">
        <v>4.3815539769244334E-4</v>
      </c>
      <c r="J58" s="29">
        <v>1.3293869810919196E-3</v>
      </c>
      <c r="K58" s="19">
        <v>13651430.699999999</v>
      </c>
      <c r="L58" s="29">
        <v>0.99956184460230757</v>
      </c>
      <c r="M58" s="29">
        <v>3.0327242572126583</v>
      </c>
      <c r="N58" s="19">
        <v>4501375.51</v>
      </c>
      <c r="O58" s="29">
        <v>0.32959206305191535</v>
      </c>
      <c r="P58" s="29">
        <v>1</v>
      </c>
      <c r="Q58" s="19">
        <v>1865.34</v>
      </c>
      <c r="R58" s="29">
        <v>1.3658075348911732E-4</v>
      </c>
      <c r="S58" s="29">
        <v>4.1439333285038467E-4</v>
      </c>
      <c r="T58" s="19">
        <v>4486996.79</v>
      </c>
      <c r="U58" s="29">
        <v>0.3285392488669362</v>
      </c>
      <c r="V58" s="29">
        <v>0.99680570528540513</v>
      </c>
    </row>
    <row r="59" spans="1:22">
      <c r="A59" s="24" t="s">
        <v>77</v>
      </c>
      <c r="B59" s="19">
        <v>58</v>
      </c>
      <c r="C59" s="29">
        <v>4.269436779322982E-6</v>
      </c>
      <c r="D59" s="29">
        <v>1.3003446682367761E-5</v>
      </c>
      <c r="E59" s="19">
        <v>13584930.050000001</v>
      </c>
      <c r="F59" s="29">
        <v>1</v>
      </c>
      <c r="G59" s="29">
        <v>3.0457054067046658</v>
      </c>
      <c r="H59" s="19">
        <v>18289.23</v>
      </c>
      <c r="I59" s="29">
        <v>1.3462881246120218E-3</v>
      </c>
      <c r="J59" s="29">
        <v>4.1003970201131191E-3</v>
      </c>
      <c r="K59" s="19">
        <v>13567230.82</v>
      </c>
      <c r="L59" s="29">
        <v>0.99869714235297069</v>
      </c>
      <c r="M59" s="29">
        <v>3.0417372861249423</v>
      </c>
      <c r="N59" s="19">
        <v>4460355.8899999997</v>
      </c>
      <c r="O59" s="29">
        <v>0.32833116354544639</v>
      </c>
      <c r="P59" s="29">
        <v>1</v>
      </c>
      <c r="Q59" s="19">
        <v>300.99</v>
      </c>
      <c r="R59" s="29">
        <v>2.2156168555317662E-5</v>
      </c>
      <c r="S59" s="29">
        <v>6.7481162360790909E-5</v>
      </c>
      <c r="T59" s="19">
        <v>4447051.09</v>
      </c>
      <c r="U59" s="29">
        <v>0.32735178419266131</v>
      </c>
      <c r="V59" s="29">
        <v>0.99701709901000757</v>
      </c>
    </row>
    <row r="60" spans="1:22">
      <c r="A60" s="24" t="s">
        <v>78</v>
      </c>
      <c r="B60" s="19">
        <v>41</v>
      </c>
      <c r="C60" s="29">
        <v>3.735206370120063E-6</v>
      </c>
      <c r="D60" s="29">
        <v>1.1208038317604013E-5</v>
      </c>
      <c r="E60" s="19">
        <v>10976635.810000001</v>
      </c>
      <c r="F60" s="29">
        <v>1</v>
      </c>
      <c r="G60" s="29">
        <v>3.0006476769966919</v>
      </c>
      <c r="H60" s="19">
        <v>7136.2</v>
      </c>
      <c r="I60" s="29">
        <v>6.5012633410855593E-4</v>
      </c>
      <c r="J60" s="29">
        <v>1.9508000741972136E-3</v>
      </c>
      <c r="K60" s="19">
        <v>10976499.609999999</v>
      </c>
      <c r="L60" s="29">
        <v>0.99998759182664354</v>
      </c>
      <c r="M60" s="29">
        <v>3.000610444440134</v>
      </c>
      <c r="N60" s="19">
        <v>3658088.85</v>
      </c>
      <c r="O60" s="29">
        <v>0.33326138475573602</v>
      </c>
      <c r="P60" s="29">
        <v>1</v>
      </c>
      <c r="Q60" s="19">
        <v>1447.01</v>
      </c>
      <c r="R60" s="29">
        <v>1.3182636511286421E-4</v>
      </c>
      <c r="S60" s="29">
        <v>3.9556447624283374E-4</v>
      </c>
      <c r="T60" s="19">
        <v>3649849.8</v>
      </c>
      <c r="U60" s="29">
        <v>0.3325107859254009</v>
      </c>
      <c r="V60" s="29">
        <v>0.99774771736339862</v>
      </c>
    </row>
    <row r="61" spans="1:22">
      <c r="A61" s="24" t="s">
        <v>79</v>
      </c>
      <c r="B61" s="19">
        <v>31</v>
      </c>
      <c r="C61" s="29">
        <v>3.4033646009368479E-6</v>
      </c>
      <c r="D61" s="29">
        <v>9.8860898576301646E-6</v>
      </c>
      <c r="E61" s="19">
        <v>9108633.2599999998</v>
      </c>
      <c r="F61" s="29">
        <v>1</v>
      </c>
      <c r="G61" s="29">
        <v>2.9047989318889931</v>
      </c>
      <c r="H61" s="19">
        <v>4966.12</v>
      </c>
      <c r="I61" s="29">
        <v>5.4521022619369352E-4</v>
      </c>
      <c r="J61" s="29">
        <v>1.5837260827023972E-3</v>
      </c>
      <c r="K61" s="19">
        <v>9104247.1400000006</v>
      </c>
      <c r="L61" s="29">
        <v>0.99951846562763036</v>
      </c>
      <c r="M61" s="29">
        <v>2.9034001713584656</v>
      </c>
      <c r="N61" s="19">
        <v>3135719.02</v>
      </c>
      <c r="O61" s="29">
        <v>0.34425790681136725</v>
      </c>
      <c r="P61" s="29">
        <v>1</v>
      </c>
      <c r="Q61" s="19">
        <v>475.27</v>
      </c>
      <c r="R61" s="29">
        <v>5.2177970770556632E-5</v>
      </c>
      <c r="S61" s="29">
        <v>1.5156651376244801E-4</v>
      </c>
      <c r="T61" s="19">
        <v>3133007.04</v>
      </c>
      <c r="U61" s="29">
        <v>0.34396016949748182</v>
      </c>
      <c r="V61" s="29">
        <v>0.99913513296864209</v>
      </c>
    </row>
    <row r="62" spans="1:22">
      <c r="A62" s="24" t="s">
        <v>80</v>
      </c>
      <c r="B62" s="19">
        <v>24</v>
      </c>
      <c r="C62" s="29">
        <v>3.1178240356858655E-6</v>
      </c>
      <c r="D62" s="29">
        <v>9.3505235800354306E-6</v>
      </c>
      <c r="E62" s="19">
        <v>7697676.2400000002</v>
      </c>
      <c r="F62" s="29">
        <v>1</v>
      </c>
      <c r="G62" s="29">
        <v>2.9990542997332699</v>
      </c>
      <c r="H62" s="19">
        <v>2147.62</v>
      </c>
      <c r="I62" s="29">
        <v>2.7899588564665327E-4</v>
      </c>
      <c r="J62" s="29">
        <v>8.3672381045648712E-4</v>
      </c>
      <c r="K62" s="19">
        <v>7695728.6200000001</v>
      </c>
      <c r="L62" s="29">
        <v>0.99974698598131739</v>
      </c>
      <c r="M62" s="29">
        <v>2.9982954969526467</v>
      </c>
      <c r="N62" s="19">
        <v>2566701.19</v>
      </c>
      <c r="O62" s="29">
        <v>0.33343844427522973</v>
      </c>
      <c r="P62" s="29">
        <v>1</v>
      </c>
      <c r="Q62" s="19">
        <v>0</v>
      </c>
      <c r="R62" s="29">
        <v>0</v>
      </c>
      <c r="S62" s="29">
        <v>0</v>
      </c>
      <c r="T62" s="19">
        <v>2559746.7400000002</v>
      </c>
      <c r="U62" s="29">
        <v>0.33253499630168909</v>
      </c>
      <c r="V62" s="29">
        <v>0.99729051047036776</v>
      </c>
    </row>
    <row r="63" spans="1:22">
      <c r="A63" s="24" t="s">
        <v>81</v>
      </c>
      <c r="B63" s="19">
        <v>10</v>
      </c>
      <c r="C63" s="29">
        <v>2.7906052054436997E-6</v>
      </c>
      <c r="D63" s="29">
        <v>7.813088667399284E-6</v>
      </c>
      <c r="E63" s="19">
        <v>3583452.07</v>
      </c>
      <c r="F63" s="29">
        <v>1</v>
      </c>
      <c r="G63" s="29">
        <v>2.7997828758285506</v>
      </c>
      <c r="H63" s="19"/>
      <c r="I63" s="29" t="e">
        <v>#NULL!</v>
      </c>
      <c r="J63" s="29" t="e">
        <v>#NULL!</v>
      </c>
      <c r="K63" s="19">
        <v>3583452.07</v>
      </c>
      <c r="L63" s="29">
        <v>1</v>
      </c>
      <c r="M63" s="29">
        <v>2.7997828758285506</v>
      </c>
      <c r="N63" s="19">
        <v>1279903.56</v>
      </c>
      <c r="O63" s="29">
        <v>0.35717055370019224</v>
      </c>
      <c r="P63" s="29">
        <v>1</v>
      </c>
      <c r="Q63" s="19"/>
      <c r="R63" s="29" t="e">
        <v>#NULL!</v>
      </c>
      <c r="S63" s="29" t="e">
        <v>#NULL!</v>
      </c>
      <c r="T63" s="19">
        <v>1279571.99</v>
      </c>
      <c r="U63" s="29">
        <v>0.35707802560339535</v>
      </c>
      <c r="V63" s="29">
        <v>0.99974094141905501</v>
      </c>
    </row>
    <row r="64" spans="1:22">
      <c r="A64" s="24" t="s">
        <v>82</v>
      </c>
      <c r="B64" s="19">
        <v>11</v>
      </c>
      <c r="C64" s="29">
        <v>2.5780405752134447E-6</v>
      </c>
      <c r="D64" s="29">
        <v>7.5943180472230155E-6</v>
      </c>
      <c r="E64" s="19">
        <v>4266806.3899999997</v>
      </c>
      <c r="F64" s="29">
        <v>1</v>
      </c>
      <c r="G64" s="29">
        <v>2.9457713428712258</v>
      </c>
      <c r="H64" s="19"/>
      <c r="I64" s="29" t="e">
        <v>#NULL!</v>
      </c>
      <c r="J64" s="29" t="e">
        <v>#NULL!</v>
      </c>
      <c r="K64" s="19">
        <v>4266806.3899999997</v>
      </c>
      <c r="L64" s="29">
        <v>1</v>
      </c>
      <c r="M64" s="29">
        <v>2.9457713428712258</v>
      </c>
      <c r="N64" s="19">
        <v>1448451.32</v>
      </c>
      <c r="O64" s="29">
        <v>0.33946966128922484</v>
      </c>
      <c r="P64" s="29">
        <v>1</v>
      </c>
      <c r="Q64" s="19">
        <v>544.05999999999995</v>
      </c>
      <c r="R64" s="29">
        <v>1.2750988685005695E-4</v>
      </c>
      <c r="S64" s="29">
        <v>3.7561497061565032E-4</v>
      </c>
      <c r="T64" s="19">
        <v>1447102.12</v>
      </c>
      <c r="U64" s="29">
        <v>0.33915345289430865</v>
      </c>
      <c r="V64" s="29">
        <v>0.9990685223718806</v>
      </c>
    </row>
    <row r="65" spans="1:22">
      <c r="A65" s="24" t="s">
        <v>83</v>
      </c>
      <c r="B65" s="19">
        <v>13</v>
      </c>
      <c r="C65" s="29">
        <v>2.3936294458196194E-6</v>
      </c>
      <c r="D65" s="29">
        <v>7.2284429399002682E-6</v>
      </c>
      <c r="E65" s="19">
        <v>5431082.9199999999</v>
      </c>
      <c r="F65" s="29">
        <v>1</v>
      </c>
      <c r="G65" s="29">
        <v>3.019867153006687</v>
      </c>
      <c r="H65" s="19"/>
      <c r="I65" s="29" t="e">
        <v>#NULL!</v>
      </c>
      <c r="J65" s="29" t="e">
        <v>#NULL!</v>
      </c>
      <c r="K65" s="19">
        <v>5431082.9199999999</v>
      </c>
      <c r="L65" s="29">
        <v>1</v>
      </c>
      <c r="M65" s="29">
        <v>3.019867153006687</v>
      </c>
      <c r="N65" s="19">
        <v>1798450.94</v>
      </c>
      <c r="O65" s="29">
        <v>0.33114039437276721</v>
      </c>
      <c r="P65" s="29">
        <v>1</v>
      </c>
      <c r="Q65" s="19">
        <v>3097.17</v>
      </c>
      <c r="R65" s="29">
        <v>5.7026748543916549E-4</v>
      </c>
      <c r="S65" s="29">
        <v>1.722132047705455E-3</v>
      </c>
      <c r="T65" s="19">
        <v>1791695.53</v>
      </c>
      <c r="U65" s="29">
        <v>0.32989655219626074</v>
      </c>
      <c r="V65" s="29">
        <v>0.99624376186764374</v>
      </c>
    </row>
    <row r="66" spans="1:22">
      <c r="A66" s="24" t="s">
        <v>84</v>
      </c>
      <c r="B66" s="19">
        <v>8</v>
      </c>
      <c r="C66" s="29">
        <v>2.1328782965460351E-6</v>
      </c>
      <c r="D66" s="29">
        <v>6.4309114362771078E-6</v>
      </c>
      <c r="E66" s="19">
        <v>3750800.04</v>
      </c>
      <c r="F66" s="29">
        <v>1</v>
      </c>
      <c r="G66" s="29">
        <v>3.0151328590530793</v>
      </c>
      <c r="H66" s="19"/>
      <c r="I66" s="29" t="e">
        <v>#NULL!</v>
      </c>
      <c r="J66" s="29" t="e">
        <v>#NULL!</v>
      </c>
      <c r="K66" s="19">
        <v>3750800.04</v>
      </c>
      <c r="L66" s="29">
        <v>1</v>
      </c>
      <c r="M66" s="29">
        <v>3.0151328590530793</v>
      </c>
      <c r="N66" s="19">
        <v>1243991.6299999999</v>
      </c>
      <c r="O66" s="29">
        <v>0.33166034358899066</v>
      </c>
      <c r="P66" s="29">
        <v>1</v>
      </c>
      <c r="Q66" s="19"/>
      <c r="R66" s="29" t="e">
        <v>#NULL!</v>
      </c>
      <c r="S66" s="29" t="e">
        <v>#NULL!</v>
      </c>
      <c r="T66" s="19">
        <v>1241877.45</v>
      </c>
      <c r="U66" s="29">
        <v>0.33109668250936669</v>
      </c>
      <c r="V66" s="29">
        <v>0.99830048695745655</v>
      </c>
    </row>
    <row r="67" spans="1:22">
      <c r="A67" s="24" t="s">
        <v>85</v>
      </c>
      <c r="B67" s="19">
        <v>5</v>
      </c>
      <c r="C67" s="29">
        <v>1.9053280811669152E-6</v>
      </c>
      <c r="D67" s="29">
        <v>5.6528417151861373E-6</v>
      </c>
      <c r="E67" s="19">
        <v>2624219.9700000002</v>
      </c>
      <c r="F67" s="29">
        <v>1</v>
      </c>
      <c r="G67" s="29">
        <v>2.9668600232481031</v>
      </c>
      <c r="H67" s="19">
        <v>0</v>
      </c>
      <c r="I67" s="29">
        <v>0</v>
      </c>
      <c r="J67" s="29">
        <v>0</v>
      </c>
      <c r="K67" s="19">
        <v>2624219.9700000002</v>
      </c>
      <c r="L67" s="29">
        <v>1</v>
      </c>
      <c r="M67" s="29">
        <v>2.9668600232481031</v>
      </c>
      <c r="N67" s="19">
        <v>884510.88</v>
      </c>
      <c r="O67" s="29">
        <v>0.33705668355233193</v>
      </c>
      <c r="P67" s="29">
        <v>1</v>
      </c>
      <c r="Q67" s="19"/>
      <c r="R67" s="29" t="e">
        <v>#NULL!</v>
      </c>
      <c r="S67" s="29" t="e">
        <v>#NULL!</v>
      </c>
      <c r="T67" s="19">
        <v>882410.88</v>
      </c>
      <c r="U67" s="29">
        <v>0.33625644575824182</v>
      </c>
      <c r="V67" s="29">
        <v>0.99762580647962185</v>
      </c>
    </row>
    <row r="68" spans="1:22">
      <c r="A68" s="24" t="s">
        <v>86</v>
      </c>
      <c r="B68" s="19">
        <v>6</v>
      </c>
      <c r="C68" s="29">
        <v>1.7386967886844083E-6</v>
      </c>
      <c r="D68" s="29">
        <v>4.9728342353778375E-6</v>
      </c>
      <c r="E68" s="19">
        <v>3450860.46</v>
      </c>
      <c r="F68" s="29">
        <v>1</v>
      </c>
      <c r="G68" s="29">
        <v>2.8600928394999521</v>
      </c>
      <c r="H68" s="19"/>
      <c r="I68" s="29" t="e">
        <v>#NULL!</v>
      </c>
      <c r="J68" s="29" t="e">
        <v>#NULL!</v>
      </c>
      <c r="K68" s="19">
        <v>3450860.46</v>
      </c>
      <c r="L68" s="29">
        <v>1</v>
      </c>
      <c r="M68" s="29">
        <v>2.8600928394999521</v>
      </c>
      <c r="N68" s="19">
        <v>1206555.3999999999</v>
      </c>
      <c r="O68" s="29">
        <v>0.3496389998916386</v>
      </c>
      <c r="P68" s="29">
        <v>1</v>
      </c>
      <c r="Q68" s="19"/>
      <c r="R68" s="29" t="e">
        <v>#NULL!</v>
      </c>
      <c r="S68" s="29" t="e">
        <v>#NULL!</v>
      </c>
      <c r="T68" s="19">
        <v>1204455.3999999999</v>
      </c>
      <c r="U68" s="29">
        <v>0.34903045601559907</v>
      </c>
      <c r="V68" s="29">
        <v>0.99825950801761776</v>
      </c>
    </row>
    <row r="69" spans="1:22">
      <c r="A69" s="24" t="s">
        <v>87</v>
      </c>
      <c r="B69" s="19">
        <v>4</v>
      </c>
      <c r="C69" s="29">
        <v>1.613239417094977E-6</v>
      </c>
      <c r="D69" s="29">
        <v>4.462601430886291E-6</v>
      </c>
      <c r="E69" s="19">
        <v>2479483.1800000002</v>
      </c>
      <c r="F69" s="29">
        <v>1</v>
      </c>
      <c r="G69" s="29">
        <v>2.766236296731623</v>
      </c>
      <c r="H69" s="19">
        <v>0</v>
      </c>
      <c r="I69" s="29">
        <v>0</v>
      </c>
      <c r="J69" s="29">
        <v>0</v>
      </c>
      <c r="K69" s="19">
        <v>2479483.1800000002</v>
      </c>
      <c r="L69" s="29">
        <v>1</v>
      </c>
      <c r="M69" s="29">
        <v>2.766236296731623</v>
      </c>
      <c r="N69" s="19">
        <v>896338.17</v>
      </c>
      <c r="O69" s="29">
        <v>0.36150201672269461</v>
      </c>
      <c r="P69" s="29">
        <v>1</v>
      </c>
      <c r="Q69" s="19"/>
      <c r="R69" s="29" t="e">
        <v>#NULL!</v>
      </c>
      <c r="S69" s="29" t="e">
        <v>#NULL!</v>
      </c>
      <c r="T69" s="19">
        <v>894238.17</v>
      </c>
      <c r="U69" s="29">
        <v>0.36065506602871972</v>
      </c>
      <c r="V69" s="29">
        <v>0.99765713424878466</v>
      </c>
    </row>
    <row r="70" spans="1:22">
      <c r="A70" s="24" t="s">
        <v>88</v>
      </c>
      <c r="B70" s="19">
        <v>2</v>
      </c>
      <c r="C70" s="29">
        <v>1.4997968000305479E-6</v>
      </c>
      <c r="D70" s="29">
        <v>4.0998386139528006E-6</v>
      </c>
      <c r="E70" s="19">
        <v>1333513.98</v>
      </c>
      <c r="F70" s="29">
        <v>1</v>
      </c>
      <c r="G70" s="29">
        <v>2.7335960537249409</v>
      </c>
      <c r="H70" s="19"/>
      <c r="I70" s="29" t="e">
        <v>#NULL!</v>
      </c>
      <c r="J70" s="29" t="e">
        <v>#NULL!</v>
      </c>
      <c r="K70" s="19">
        <v>1333513.98</v>
      </c>
      <c r="L70" s="29">
        <v>1</v>
      </c>
      <c r="M70" s="29">
        <v>2.7335960537249409</v>
      </c>
      <c r="N70" s="19">
        <v>487824.08</v>
      </c>
      <c r="O70" s="29">
        <v>0.36581849708092301</v>
      </c>
      <c r="P70" s="29">
        <v>1</v>
      </c>
      <c r="Q70" s="19"/>
      <c r="R70" s="29" t="e">
        <v>#NULL!</v>
      </c>
      <c r="S70" s="29" t="e">
        <v>#NULL!</v>
      </c>
      <c r="T70" s="19">
        <v>487824.08</v>
      </c>
      <c r="U70" s="29">
        <v>0.36581849708092301</v>
      </c>
      <c r="V70" s="29">
        <v>1</v>
      </c>
    </row>
    <row r="71" spans="1:22">
      <c r="A71" s="24" t="s">
        <v>89</v>
      </c>
      <c r="B71" s="19">
        <v>1</v>
      </c>
      <c r="C71" s="29">
        <v>1.3968603245417786E-6</v>
      </c>
      <c r="D71" s="29">
        <v>4.3234536508690986E-6</v>
      </c>
      <c r="E71" s="19">
        <v>715891.19</v>
      </c>
      <c r="F71" s="29">
        <v>1</v>
      </c>
      <c r="G71" s="29">
        <v>3.0951223790305229</v>
      </c>
      <c r="H71" s="19"/>
      <c r="I71" s="29" t="e">
        <v>#NULL!</v>
      </c>
      <c r="J71" s="29" t="e">
        <v>#NULL!</v>
      </c>
      <c r="K71" s="19">
        <v>715891.19</v>
      </c>
      <c r="L71" s="29">
        <v>1</v>
      </c>
      <c r="M71" s="29">
        <v>3.0951223790305229</v>
      </c>
      <c r="N71" s="19">
        <v>231296.57</v>
      </c>
      <c r="O71" s="29">
        <v>0.32308900183560024</v>
      </c>
      <c r="P71" s="29">
        <v>1</v>
      </c>
      <c r="Q71" s="19"/>
      <c r="R71" s="29" t="e">
        <v>#NULL!</v>
      </c>
      <c r="S71" s="29" t="e">
        <v>#NULL!</v>
      </c>
      <c r="T71" s="19">
        <v>229196.57</v>
      </c>
      <c r="U71" s="29">
        <v>0.3201555951540625</v>
      </c>
      <c r="V71" s="29">
        <v>0.99092074733317492</v>
      </c>
    </row>
    <row r="72" spans="1:22">
      <c r="A72" s="24" t="s">
        <v>90</v>
      </c>
      <c r="B72" s="19">
        <v>1</v>
      </c>
      <c r="C72" s="29">
        <v>1.19444688742012E-6</v>
      </c>
      <c r="D72" s="29">
        <v>2.9253755706859231E-6</v>
      </c>
      <c r="E72" s="19">
        <v>837207.59</v>
      </c>
      <c r="F72" s="29">
        <v>1</v>
      </c>
      <c r="G72" s="29">
        <v>2.4491466313788361</v>
      </c>
      <c r="H72" s="19"/>
      <c r="I72" s="29" t="e">
        <v>#NULL!</v>
      </c>
      <c r="J72" s="29" t="e">
        <v>#NULL!</v>
      </c>
      <c r="K72" s="19">
        <v>837207.59</v>
      </c>
      <c r="L72" s="29">
        <v>1</v>
      </c>
      <c r="M72" s="29">
        <v>2.4491466313788361</v>
      </c>
      <c r="N72" s="19">
        <v>341836.45</v>
      </c>
      <c r="O72" s="29">
        <v>0.40830548370924352</v>
      </c>
      <c r="P72" s="29">
        <v>1</v>
      </c>
      <c r="Q72" s="19"/>
      <c r="R72" s="29" t="e">
        <v>#NULL!</v>
      </c>
      <c r="S72" s="29" t="e">
        <v>#NULL!</v>
      </c>
      <c r="T72" s="19">
        <v>341836.45</v>
      </c>
      <c r="U72" s="29">
        <v>0.40830548370924352</v>
      </c>
      <c r="V72" s="29">
        <v>1</v>
      </c>
    </row>
    <row r="73" spans="1:22">
      <c r="A73" s="24" t="s">
        <v>91</v>
      </c>
      <c r="B73" s="19">
        <v>3</v>
      </c>
      <c r="C73" s="29">
        <v>8.6388464997488898E-7</v>
      </c>
      <c r="D73" s="29">
        <v>2.6552626557938854E-6</v>
      </c>
      <c r="E73" s="19">
        <v>3472685.85</v>
      </c>
      <c r="F73" s="29">
        <v>1</v>
      </c>
      <c r="G73" s="29">
        <v>3.0736310176029487</v>
      </c>
      <c r="H73" s="19"/>
      <c r="I73" s="29" t="e">
        <v>#NULL!</v>
      </c>
      <c r="J73" s="29" t="e">
        <v>#NULL!</v>
      </c>
      <c r="K73" s="19">
        <v>3472685.85</v>
      </c>
      <c r="L73" s="29">
        <v>1</v>
      </c>
      <c r="M73" s="29">
        <v>3.0736310176029487</v>
      </c>
      <c r="N73" s="19">
        <v>1129831.73</v>
      </c>
      <c r="O73" s="29">
        <v>0.32534809620052441</v>
      </c>
      <c r="P73" s="29">
        <v>1</v>
      </c>
      <c r="Q73" s="19"/>
      <c r="R73" s="29" t="e">
        <v>#NULL!</v>
      </c>
      <c r="S73" s="29" t="e">
        <v>#NULL!</v>
      </c>
      <c r="T73" s="19">
        <v>1127671.47</v>
      </c>
      <c r="U73" s="29">
        <v>0.3247260243825395</v>
      </c>
      <c r="V73" s="29">
        <v>0.99808798076506489</v>
      </c>
    </row>
    <row r="74" spans="1:22">
      <c r="A74" s="24" t="s">
        <v>14</v>
      </c>
      <c r="B74" s="19">
        <v>2589379</v>
      </c>
      <c r="C74" s="29">
        <v>1.6819055195499958E-4</v>
      </c>
      <c r="D74" s="29">
        <v>7.0839034621176882E-4</v>
      </c>
      <c r="E74" s="19">
        <v>15395508070.469999</v>
      </c>
      <c r="F74" s="29">
        <v>1</v>
      </c>
      <c r="G74" s="29">
        <v>4.211831984482119</v>
      </c>
      <c r="H74" s="19">
        <v>587308889.57000005</v>
      </c>
      <c r="I74" s="29">
        <v>3.8148068052168575E-2</v>
      </c>
      <c r="J74" s="29">
        <v>0.16067325316832409</v>
      </c>
      <c r="K74" s="19">
        <v>16869596957.630003</v>
      </c>
      <c r="L74" s="29">
        <v>1.0957479857379595</v>
      </c>
      <c r="M74" s="29">
        <v>4.6151064132629944</v>
      </c>
      <c r="N74" s="19">
        <v>3655299671.7800012</v>
      </c>
      <c r="O74" s="29">
        <v>0.23742637495616026</v>
      </c>
      <c r="P74" s="29">
        <v>1</v>
      </c>
      <c r="Q74" s="19">
        <v>20022908.43</v>
      </c>
      <c r="R74" s="29">
        <v>1.3005682136860283E-3</v>
      </c>
      <c r="S74" s="29">
        <v>5.4777748004035893E-3</v>
      </c>
      <c r="T74" s="19">
        <v>1432208198.5499997</v>
      </c>
      <c r="U74" s="29">
        <v>9.3027667030820937E-2</v>
      </c>
      <c r="V74" s="29">
        <v>0.39181690344216435</v>
      </c>
    </row>
  </sheetData>
  <mergeCells count="2">
    <mergeCell ref="E1:U1"/>
    <mergeCell ref="E3:U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Φύλλο11"/>
  <dimension ref="A1:K73"/>
  <sheetViews>
    <sheetView workbookViewId="0"/>
  </sheetViews>
  <sheetFormatPr defaultRowHeight="15"/>
  <cols>
    <col min="1" max="1" width="20.140625" bestFit="1" customWidth="1"/>
    <col min="2" max="2" width="20.28515625" customWidth="1"/>
    <col min="3" max="3" width="14.28515625" bestFit="1" customWidth="1"/>
    <col min="4" max="4" width="12.7109375" bestFit="1" customWidth="1"/>
    <col min="5" max="5" width="13.140625" bestFit="1" customWidth="1"/>
    <col min="6" max="6" width="10.140625" bestFit="1" customWidth="1"/>
    <col min="7" max="7" width="15" bestFit="1" customWidth="1"/>
    <col min="8" max="8" width="12.7109375" bestFit="1" customWidth="1"/>
    <col min="9" max="9" width="13.85546875" bestFit="1" customWidth="1"/>
    <col min="10" max="10" width="14.140625" bestFit="1" customWidth="1"/>
    <col min="11" max="11" width="12.42578125" bestFit="1" customWidth="1"/>
  </cols>
  <sheetData>
    <row r="1" spans="1:11">
      <c r="A1" s="25" t="s">
        <v>16</v>
      </c>
      <c r="B1" s="19" t="s">
        <v>1146</v>
      </c>
      <c r="C1" s="126" t="s">
        <v>994</v>
      </c>
      <c r="D1" s="126"/>
      <c r="E1" s="126"/>
      <c r="F1" s="126"/>
      <c r="G1" s="126"/>
      <c r="H1" s="126"/>
      <c r="I1" s="126"/>
      <c r="J1" s="126"/>
      <c r="K1" s="126"/>
    </row>
    <row r="2" spans="1:11" hidden="1">
      <c r="A2" s="25" t="s">
        <v>23</v>
      </c>
      <c r="B2" s="19" t="s">
        <v>24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27" t="s">
        <v>995</v>
      </c>
      <c r="D3" s="127"/>
      <c r="E3" s="127"/>
      <c r="F3" s="127"/>
      <c r="G3" s="127"/>
      <c r="H3" s="127"/>
      <c r="I3" s="127"/>
      <c r="J3" s="127"/>
      <c r="K3" s="127"/>
    </row>
    <row r="4" spans="1:1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</row>
    <row r="5" spans="1:11" s="46" customFormat="1" ht="81" customHeight="1">
      <c r="A5" s="77" t="s">
        <v>992</v>
      </c>
      <c r="B5" s="52" t="s">
        <v>993</v>
      </c>
      <c r="C5" s="52" t="s">
        <v>120</v>
      </c>
      <c r="D5" s="52" t="s">
        <v>121</v>
      </c>
      <c r="E5" s="52" t="s">
        <v>128</v>
      </c>
      <c r="F5" s="52" t="s">
        <v>122</v>
      </c>
      <c r="G5" s="52" t="s">
        <v>124</v>
      </c>
      <c r="H5" s="52" t="s">
        <v>125</v>
      </c>
      <c r="I5" s="52" t="s">
        <v>127</v>
      </c>
      <c r="J5" s="52" t="s">
        <v>126</v>
      </c>
      <c r="K5" s="52" t="s">
        <v>123</v>
      </c>
    </row>
    <row r="6" spans="1:11">
      <c r="A6" s="24" t="s">
        <v>66</v>
      </c>
      <c r="B6" s="19">
        <v>917585</v>
      </c>
      <c r="C6" s="19"/>
      <c r="D6" s="19">
        <v>2842153188.0599999</v>
      </c>
      <c r="E6" s="19"/>
      <c r="F6" s="19"/>
      <c r="G6" s="19"/>
      <c r="H6" s="19"/>
      <c r="I6" s="19"/>
      <c r="J6" s="19"/>
      <c r="K6" s="19"/>
    </row>
    <row r="7" spans="1:11">
      <c r="A7" s="24" t="s">
        <v>25</v>
      </c>
      <c r="B7" s="19">
        <v>354716</v>
      </c>
      <c r="C7" s="19">
        <v>156709956.12</v>
      </c>
      <c r="D7" s="19">
        <v>1429839643.76</v>
      </c>
      <c r="E7" s="19">
        <v>24919577.620000001</v>
      </c>
      <c r="F7" s="19">
        <v>63353.37</v>
      </c>
      <c r="G7" s="19">
        <v>6938632.1200000001</v>
      </c>
      <c r="H7" s="19">
        <v>34581202.520000003</v>
      </c>
      <c r="I7" s="19">
        <v>86873838.200000003</v>
      </c>
      <c r="J7" s="19">
        <v>3172682.31</v>
      </c>
      <c r="K7" s="19">
        <v>160669.98000000001</v>
      </c>
    </row>
    <row r="8" spans="1:11">
      <c r="A8" s="24" t="s">
        <v>26</v>
      </c>
      <c r="B8" s="19">
        <v>248817</v>
      </c>
      <c r="C8" s="19">
        <v>368872405.76999998</v>
      </c>
      <c r="D8" s="19">
        <v>813052497.63</v>
      </c>
      <c r="E8" s="19">
        <v>62997060.840000004</v>
      </c>
      <c r="F8" s="19">
        <v>108692.94</v>
      </c>
      <c r="G8" s="19">
        <v>19960221.640000001</v>
      </c>
      <c r="H8" s="19">
        <v>52657501.439999998</v>
      </c>
      <c r="I8" s="19">
        <v>225578487.28999999</v>
      </c>
      <c r="J8" s="19">
        <v>6688008.46</v>
      </c>
      <c r="K8" s="19">
        <v>882433.16</v>
      </c>
    </row>
    <row r="9" spans="1:11">
      <c r="A9" s="24" t="s">
        <v>27</v>
      </c>
      <c r="B9" s="19">
        <v>217249</v>
      </c>
      <c r="C9" s="19">
        <v>541074032.60000002</v>
      </c>
      <c r="D9" s="19">
        <v>561654267.42999995</v>
      </c>
      <c r="E9" s="19">
        <v>107364639.92</v>
      </c>
      <c r="F9" s="19">
        <v>158437.62</v>
      </c>
      <c r="G9" s="19">
        <v>31330859.030000001</v>
      </c>
      <c r="H9" s="19">
        <v>59171719.170000002</v>
      </c>
      <c r="I9" s="19">
        <v>331231865.13</v>
      </c>
      <c r="J9" s="19">
        <v>10102877.789999999</v>
      </c>
      <c r="K9" s="19">
        <v>1713633.94</v>
      </c>
    </row>
    <row r="10" spans="1:11">
      <c r="A10" s="24" t="s">
        <v>28</v>
      </c>
      <c r="B10" s="19">
        <v>231644</v>
      </c>
      <c r="C10" s="19">
        <v>819039463.80999994</v>
      </c>
      <c r="D10" s="19">
        <v>435769687.86000001</v>
      </c>
      <c r="E10" s="19">
        <v>133417595.16</v>
      </c>
      <c r="F10" s="19">
        <v>255548.85</v>
      </c>
      <c r="G10" s="19">
        <v>40368565.960000001</v>
      </c>
      <c r="H10" s="19">
        <v>65053328.210000001</v>
      </c>
      <c r="I10" s="19">
        <v>564110940.26999998</v>
      </c>
      <c r="J10" s="19">
        <v>12626674.220000001</v>
      </c>
      <c r="K10" s="19">
        <v>3206811.14</v>
      </c>
    </row>
    <row r="11" spans="1:11">
      <c r="A11" s="24" t="s">
        <v>29</v>
      </c>
      <c r="B11" s="19">
        <v>320678</v>
      </c>
      <c r="C11" s="19">
        <v>1428210020.05</v>
      </c>
      <c r="D11" s="19">
        <v>387081957.99000001</v>
      </c>
      <c r="E11" s="19">
        <v>132351908.56</v>
      </c>
      <c r="F11" s="19">
        <v>181673.29</v>
      </c>
      <c r="G11" s="19">
        <v>45604323.32</v>
      </c>
      <c r="H11" s="19">
        <v>69108383.930000007</v>
      </c>
      <c r="I11" s="19">
        <v>1159085589.9100001</v>
      </c>
      <c r="J11" s="19">
        <v>15997023.199999999</v>
      </c>
      <c r="K11" s="19">
        <v>5881117.8399999999</v>
      </c>
    </row>
    <row r="12" spans="1:11">
      <c r="A12" s="24" t="s">
        <v>30</v>
      </c>
      <c r="B12" s="19">
        <v>296045</v>
      </c>
      <c r="C12" s="19">
        <v>1614710075.95</v>
      </c>
      <c r="D12" s="19">
        <v>282333003.63999999</v>
      </c>
      <c r="E12" s="19">
        <v>142107821.27000001</v>
      </c>
      <c r="F12" s="19">
        <v>203895.45</v>
      </c>
      <c r="G12" s="19">
        <v>51169933.619999997</v>
      </c>
      <c r="H12" s="19">
        <v>70287599.859999999</v>
      </c>
      <c r="I12" s="19">
        <v>1317648087.6900001</v>
      </c>
      <c r="J12" s="19">
        <v>23480447.399999999</v>
      </c>
      <c r="K12" s="19">
        <v>9812290.6600000001</v>
      </c>
    </row>
    <row r="13" spans="1:11">
      <c r="A13" s="24" t="s">
        <v>31</v>
      </c>
      <c r="B13" s="19">
        <v>266852</v>
      </c>
      <c r="C13" s="19">
        <v>1727619286.9200001</v>
      </c>
      <c r="D13" s="19">
        <v>209949692.33000001</v>
      </c>
      <c r="E13" s="19">
        <v>145561654.41</v>
      </c>
      <c r="F13" s="19">
        <v>265777.99</v>
      </c>
      <c r="G13" s="19">
        <v>55092181.890000001</v>
      </c>
      <c r="H13" s="19">
        <v>67652229.670000002</v>
      </c>
      <c r="I13" s="19">
        <v>1422502008.26</v>
      </c>
      <c r="J13" s="19">
        <v>23874136.960000001</v>
      </c>
      <c r="K13" s="19">
        <v>12671297.74</v>
      </c>
    </row>
    <row r="14" spans="1:11">
      <c r="A14" s="24" t="s">
        <v>32</v>
      </c>
      <c r="B14" s="19">
        <v>223229</v>
      </c>
      <c r="C14" s="19">
        <v>1670198958.3499999</v>
      </c>
      <c r="D14" s="19">
        <v>160801248.75999999</v>
      </c>
      <c r="E14" s="19">
        <v>143392893.65000001</v>
      </c>
      <c r="F14" s="19">
        <v>271242.82</v>
      </c>
      <c r="G14" s="19">
        <v>56979279.710000001</v>
      </c>
      <c r="H14" s="19">
        <v>64203713.130000003</v>
      </c>
      <c r="I14" s="19">
        <v>1363047994.9000001</v>
      </c>
      <c r="J14" s="19">
        <v>26418157.66</v>
      </c>
      <c r="K14" s="19">
        <v>15885676.48</v>
      </c>
    </row>
    <row r="15" spans="1:11">
      <c r="A15" s="24" t="s">
        <v>33</v>
      </c>
      <c r="B15" s="19">
        <v>209493</v>
      </c>
      <c r="C15" s="19">
        <v>1780334096.54</v>
      </c>
      <c r="D15" s="19">
        <v>131190710.09999999</v>
      </c>
      <c r="E15" s="19">
        <v>142122198.09</v>
      </c>
      <c r="F15" s="19">
        <v>291777.63</v>
      </c>
      <c r="G15" s="19">
        <v>56726399.619999997</v>
      </c>
      <c r="H15" s="19">
        <v>62775656.119999997</v>
      </c>
      <c r="I15" s="19">
        <v>1474847659.6400001</v>
      </c>
      <c r="J15" s="19">
        <v>24401392.600000001</v>
      </c>
      <c r="K15" s="19">
        <v>19169012.84</v>
      </c>
    </row>
    <row r="16" spans="1:11">
      <c r="A16" s="24" t="s">
        <v>34</v>
      </c>
      <c r="B16" s="19">
        <v>202906</v>
      </c>
      <c r="C16" s="19">
        <v>1927168173.8499999</v>
      </c>
      <c r="D16" s="19">
        <v>106026231.94</v>
      </c>
      <c r="E16" s="19">
        <v>146332527.71000001</v>
      </c>
      <c r="F16" s="19">
        <v>335191.49</v>
      </c>
      <c r="G16" s="19">
        <v>57045005.990000002</v>
      </c>
      <c r="H16" s="19">
        <v>61790849.049999997</v>
      </c>
      <c r="I16" s="19">
        <v>1615750300.5699999</v>
      </c>
      <c r="J16" s="19">
        <v>24821016.449999999</v>
      </c>
      <c r="K16" s="19">
        <v>21093282.59</v>
      </c>
    </row>
    <row r="17" spans="1:11">
      <c r="A17" s="24" t="s">
        <v>35</v>
      </c>
      <c r="B17" s="19">
        <v>203189</v>
      </c>
      <c r="C17" s="19">
        <v>2133170653.6500001</v>
      </c>
      <c r="D17" s="19">
        <v>81394375.260000005</v>
      </c>
      <c r="E17" s="19">
        <v>147389732.66</v>
      </c>
      <c r="F17" s="19">
        <v>380708.2</v>
      </c>
      <c r="G17" s="19">
        <v>59693425</v>
      </c>
      <c r="H17" s="19">
        <v>53483200.850000001</v>
      </c>
      <c r="I17" s="19">
        <v>1826130628.3699999</v>
      </c>
      <c r="J17" s="19">
        <v>25053339.609999999</v>
      </c>
      <c r="K17" s="19">
        <v>21039618.960000001</v>
      </c>
    </row>
    <row r="18" spans="1:11">
      <c r="A18" s="24" t="s">
        <v>36</v>
      </c>
      <c r="B18" s="19">
        <v>214823</v>
      </c>
      <c r="C18" s="19">
        <v>2472362593.6799998</v>
      </c>
      <c r="D18" s="19">
        <v>68590123.560000002</v>
      </c>
      <c r="E18" s="19">
        <v>156523899.49000001</v>
      </c>
      <c r="F18" s="19">
        <v>415758.71</v>
      </c>
      <c r="G18" s="19">
        <v>58042672.799999997</v>
      </c>
      <c r="H18" s="19">
        <v>45558021.229999997</v>
      </c>
      <c r="I18" s="19">
        <v>2165376050.27</v>
      </c>
      <c r="J18" s="19">
        <v>24643108.640000001</v>
      </c>
      <c r="K18" s="19">
        <v>21803082.539999999</v>
      </c>
    </row>
    <row r="19" spans="1:11">
      <c r="A19" s="24" t="s">
        <v>37</v>
      </c>
      <c r="B19" s="19">
        <v>189728</v>
      </c>
      <c r="C19" s="19">
        <v>2370773591.02</v>
      </c>
      <c r="D19" s="19">
        <v>54052112.880000003</v>
      </c>
      <c r="E19" s="19">
        <v>147627246.69999999</v>
      </c>
      <c r="F19" s="19">
        <v>370441.57</v>
      </c>
      <c r="G19" s="19">
        <v>56306477.689999998</v>
      </c>
      <c r="H19" s="19">
        <v>40333848.240000002</v>
      </c>
      <c r="I19" s="19">
        <v>2079493518.27</v>
      </c>
      <c r="J19" s="19">
        <v>25827133.52</v>
      </c>
      <c r="K19" s="19">
        <v>20814925.030000001</v>
      </c>
    </row>
    <row r="20" spans="1:11">
      <c r="A20" s="24" t="s">
        <v>38</v>
      </c>
      <c r="B20" s="19">
        <v>175622</v>
      </c>
      <c r="C20" s="19">
        <v>2369399181.1399999</v>
      </c>
      <c r="D20" s="19">
        <v>45226825.630000003</v>
      </c>
      <c r="E20" s="19">
        <v>150296288.63999999</v>
      </c>
      <c r="F20" s="19">
        <v>368306.87</v>
      </c>
      <c r="G20" s="19">
        <v>55107060.840000004</v>
      </c>
      <c r="H20" s="19">
        <v>37026156.609999999</v>
      </c>
      <c r="I20" s="19">
        <v>2079718224.3299999</v>
      </c>
      <c r="J20" s="19">
        <v>25455647.899999999</v>
      </c>
      <c r="K20" s="19">
        <v>21427495.949999999</v>
      </c>
    </row>
    <row r="21" spans="1:11">
      <c r="A21" s="24" t="s">
        <v>39</v>
      </c>
      <c r="B21" s="19">
        <v>156739</v>
      </c>
      <c r="C21" s="19">
        <v>2271903570</v>
      </c>
      <c r="D21" s="19">
        <v>37572486.159999996</v>
      </c>
      <c r="E21" s="19">
        <v>148955444.40000001</v>
      </c>
      <c r="F21" s="19">
        <v>402543.65</v>
      </c>
      <c r="G21" s="19">
        <v>53879933.990000002</v>
      </c>
      <c r="H21" s="19">
        <v>33698816.439999998</v>
      </c>
      <c r="I21" s="19">
        <v>1985631326.74</v>
      </c>
      <c r="J21" s="19">
        <v>25708459.940000001</v>
      </c>
      <c r="K21" s="19">
        <v>23627044.84</v>
      </c>
    </row>
    <row r="22" spans="1:11">
      <c r="A22" s="24" t="s">
        <v>40</v>
      </c>
      <c r="B22" s="19">
        <v>145321</v>
      </c>
      <c r="C22" s="19">
        <v>2251335128.8400002</v>
      </c>
      <c r="D22" s="19">
        <v>31538501.640000001</v>
      </c>
      <c r="E22" s="19">
        <v>148247742.47999999</v>
      </c>
      <c r="F22" s="19">
        <v>501449.97</v>
      </c>
      <c r="G22" s="19">
        <v>54390507.359999999</v>
      </c>
      <c r="H22" s="19">
        <v>29940922.100000001</v>
      </c>
      <c r="I22" s="19">
        <v>1971561734.6800001</v>
      </c>
      <c r="J22" s="19">
        <v>24902354.329999998</v>
      </c>
      <c r="K22" s="19">
        <v>21790417.920000002</v>
      </c>
    </row>
    <row r="23" spans="1:11">
      <c r="A23" s="24" t="s">
        <v>41</v>
      </c>
      <c r="B23" s="19">
        <v>148116</v>
      </c>
      <c r="C23" s="19">
        <v>2442745289.1799998</v>
      </c>
      <c r="D23" s="19">
        <v>28926322.039999999</v>
      </c>
      <c r="E23" s="19">
        <v>147905877</v>
      </c>
      <c r="F23" s="19">
        <v>431867.92</v>
      </c>
      <c r="G23" s="19">
        <v>52477398.609999999</v>
      </c>
      <c r="H23" s="19">
        <v>27162815.629999999</v>
      </c>
      <c r="I23" s="19">
        <v>2168143549.1799998</v>
      </c>
      <c r="J23" s="19">
        <v>26539343.48</v>
      </c>
      <c r="K23" s="19">
        <v>20084437.359999999</v>
      </c>
    </row>
    <row r="24" spans="1:11">
      <c r="A24" s="24" t="s">
        <v>42</v>
      </c>
      <c r="B24" s="19">
        <v>123952</v>
      </c>
      <c r="C24" s="19">
        <v>2167358001.6500001</v>
      </c>
      <c r="D24" s="19">
        <v>21824674.809999999</v>
      </c>
      <c r="E24" s="19">
        <v>148361409.25999999</v>
      </c>
      <c r="F24" s="19">
        <v>536708.47</v>
      </c>
      <c r="G24" s="19">
        <v>51950607.969999999</v>
      </c>
      <c r="H24" s="19">
        <v>24621121.079999998</v>
      </c>
      <c r="I24" s="19">
        <v>1896901658.4200001</v>
      </c>
      <c r="J24" s="19">
        <v>25885874.620000001</v>
      </c>
      <c r="K24" s="19">
        <v>19100621.829999998</v>
      </c>
    </row>
    <row r="25" spans="1:11">
      <c r="A25" s="24" t="s">
        <v>43</v>
      </c>
      <c r="B25" s="19">
        <v>112648</v>
      </c>
      <c r="C25" s="19">
        <v>2083367497.8699999</v>
      </c>
      <c r="D25" s="19">
        <v>17712772.66</v>
      </c>
      <c r="E25" s="19">
        <v>148866108.83000001</v>
      </c>
      <c r="F25" s="19">
        <v>440629.2</v>
      </c>
      <c r="G25" s="19">
        <v>50937048.140000001</v>
      </c>
      <c r="H25" s="19">
        <v>22421495.829999998</v>
      </c>
      <c r="I25" s="19">
        <v>1815183083.5</v>
      </c>
      <c r="J25" s="19">
        <v>26446017.309999999</v>
      </c>
      <c r="K25" s="19">
        <v>19073115.059999999</v>
      </c>
    </row>
    <row r="26" spans="1:11">
      <c r="A26" s="24" t="s">
        <v>44</v>
      </c>
      <c r="B26" s="19">
        <v>102340</v>
      </c>
      <c r="C26" s="19">
        <v>1994763124.3599999</v>
      </c>
      <c r="D26" s="19">
        <v>14543856.470000001</v>
      </c>
      <c r="E26" s="19">
        <v>145526233.56999999</v>
      </c>
      <c r="F26" s="19">
        <v>438732.42</v>
      </c>
      <c r="G26" s="19">
        <v>50004939.289999999</v>
      </c>
      <c r="H26" s="19">
        <v>19628366.32</v>
      </c>
      <c r="I26" s="19">
        <v>1735163537.3099999</v>
      </c>
      <c r="J26" s="19">
        <v>25529799.140000001</v>
      </c>
      <c r="K26" s="19">
        <v>18471516.309999999</v>
      </c>
    </row>
    <row r="27" spans="1:11">
      <c r="A27" s="24" t="s">
        <v>45</v>
      </c>
      <c r="B27" s="19">
        <v>169022</v>
      </c>
      <c r="C27" s="19">
        <v>3541066529.48</v>
      </c>
      <c r="D27" s="19">
        <v>20285629.890000001</v>
      </c>
      <c r="E27" s="19">
        <v>274841533.11000001</v>
      </c>
      <c r="F27" s="19">
        <v>908513.43</v>
      </c>
      <c r="G27" s="19">
        <v>94879888.459999993</v>
      </c>
      <c r="H27" s="19">
        <v>31842077.75</v>
      </c>
      <c r="I27" s="19">
        <v>3054933398.1999998</v>
      </c>
      <c r="J27" s="19">
        <v>51423755.939999998</v>
      </c>
      <c r="K27" s="19">
        <v>32237362.59</v>
      </c>
    </row>
    <row r="28" spans="1:11">
      <c r="A28" s="24" t="s">
        <v>46</v>
      </c>
      <c r="B28" s="19">
        <v>129465</v>
      </c>
      <c r="C28" s="19">
        <v>2971861422.6599998</v>
      </c>
      <c r="D28" s="19">
        <v>12997219.210000001</v>
      </c>
      <c r="E28" s="19">
        <v>266073669.68000001</v>
      </c>
      <c r="F28" s="19">
        <v>948065.42</v>
      </c>
      <c r="G28" s="19">
        <v>91136687.829999998</v>
      </c>
      <c r="H28" s="19">
        <v>25901547.760000002</v>
      </c>
      <c r="I28" s="19">
        <v>2511192123.8099999</v>
      </c>
      <c r="J28" s="19">
        <v>52873042.299999997</v>
      </c>
      <c r="K28" s="19">
        <v>23736285.859999999</v>
      </c>
    </row>
    <row r="29" spans="1:11">
      <c r="A29" s="24" t="s">
        <v>47</v>
      </c>
      <c r="B29" s="19">
        <v>104799</v>
      </c>
      <c r="C29" s="19">
        <v>2616520472.2399998</v>
      </c>
      <c r="D29" s="19">
        <v>8359640.6200000001</v>
      </c>
      <c r="E29" s="19">
        <v>240987096.11000001</v>
      </c>
      <c r="F29" s="19">
        <v>1286180</v>
      </c>
      <c r="G29" s="19">
        <v>87394602.829999998</v>
      </c>
      <c r="H29" s="19">
        <v>20998139.73</v>
      </c>
      <c r="I29" s="19">
        <v>2196596950.7199998</v>
      </c>
      <c r="J29" s="19">
        <v>51920466.700000003</v>
      </c>
      <c r="K29" s="19">
        <v>17337036.149999999</v>
      </c>
    </row>
    <row r="30" spans="1:11">
      <c r="A30" s="24" t="s">
        <v>48</v>
      </c>
      <c r="B30" s="19">
        <v>87194</v>
      </c>
      <c r="C30" s="19">
        <v>2352101854.6300001</v>
      </c>
      <c r="D30" s="19">
        <v>5526307.1500000004</v>
      </c>
      <c r="E30" s="19">
        <v>217452205.41999999</v>
      </c>
      <c r="F30" s="19">
        <v>954935.21</v>
      </c>
      <c r="G30" s="19">
        <v>79760938.049999997</v>
      </c>
      <c r="H30" s="19">
        <v>15384993.189999999</v>
      </c>
      <c r="I30" s="19">
        <v>1973811723.8199999</v>
      </c>
      <c r="J30" s="19">
        <v>51852421.189999998</v>
      </c>
      <c r="K30" s="19">
        <v>12884637.75</v>
      </c>
    </row>
    <row r="31" spans="1:11">
      <c r="A31" s="24" t="s">
        <v>49</v>
      </c>
      <c r="B31" s="19">
        <v>75549</v>
      </c>
      <c r="C31" s="19">
        <v>2189334280.9299998</v>
      </c>
      <c r="D31" s="19">
        <v>4321706.4400000004</v>
      </c>
      <c r="E31" s="19">
        <v>196180421.27000001</v>
      </c>
      <c r="F31" s="19">
        <v>1051423.26</v>
      </c>
      <c r="G31" s="19">
        <v>76739054.469999999</v>
      </c>
      <c r="H31" s="19">
        <v>12468838.220000001</v>
      </c>
      <c r="I31" s="19">
        <v>1841532014.45</v>
      </c>
      <c r="J31" s="19">
        <v>51802687.240000002</v>
      </c>
      <c r="K31" s="19">
        <v>9559842.0199999996</v>
      </c>
    </row>
    <row r="32" spans="1:11">
      <c r="A32" s="24" t="s">
        <v>50</v>
      </c>
      <c r="B32" s="19">
        <v>95640</v>
      </c>
      <c r="C32" s="19">
        <v>3007833224.0300002</v>
      </c>
      <c r="D32" s="19">
        <v>4774441.47</v>
      </c>
      <c r="E32" s="19">
        <v>260667068.88999999</v>
      </c>
      <c r="F32" s="19">
        <v>1859428.97</v>
      </c>
      <c r="G32" s="19">
        <v>106772855.44</v>
      </c>
      <c r="H32" s="19">
        <v>14665286.42</v>
      </c>
      <c r="I32" s="19">
        <v>2532053720.6399999</v>
      </c>
      <c r="J32" s="19">
        <v>79205603.079999998</v>
      </c>
      <c r="K32" s="19">
        <v>12609260.59</v>
      </c>
    </row>
    <row r="33" spans="1:11">
      <c r="A33" s="24" t="s">
        <v>51</v>
      </c>
      <c r="B33" s="19">
        <v>79654</v>
      </c>
      <c r="C33" s="19">
        <v>2744559840.4000001</v>
      </c>
      <c r="D33" s="19">
        <v>3230492.44</v>
      </c>
      <c r="E33" s="19">
        <v>228580493.24000001</v>
      </c>
      <c r="F33" s="19">
        <v>1816709.01</v>
      </c>
      <c r="G33" s="19">
        <v>97430321.890000001</v>
      </c>
      <c r="H33" s="19">
        <v>10978784.91</v>
      </c>
      <c r="I33" s="19">
        <v>2318138887.2800002</v>
      </c>
      <c r="J33" s="19">
        <v>76705444.480000004</v>
      </c>
      <c r="K33" s="19">
        <v>10909199.59</v>
      </c>
    </row>
    <row r="34" spans="1:11">
      <c r="A34" s="24" t="s">
        <v>52</v>
      </c>
      <c r="B34" s="19">
        <v>66650</v>
      </c>
      <c r="C34" s="19">
        <v>2496155120.73</v>
      </c>
      <c r="D34" s="19">
        <v>2207472.86</v>
      </c>
      <c r="E34" s="19">
        <v>205144730.33000001</v>
      </c>
      <c r="F34" s="19">
        <v>1701172.24</v>
      </c>
      <c r="G34" s="19">
        <v>88296783.109999999</v>
      </c>
      <c r="H34" s="19">
        <v>9783106.5</v>
      </c>
      <c r="I34" s="19">
        <v>2106179863.5</v>
      </c>
      <c r="J34" s="19">
        <v>76490842.209999993</v>
      </c>
      <c r="K34" s="19">
        <v>8558622.8399999999</v>
      </c>
    </row>
    <row r="35" spans="1:11">
      <c r="A35" s="24" t="s">
        <v>53</v>
      </c>
      <c r="B35" s="19">
        <v>52925</v>
      </c>
      <c r="C35" s="19">
        <v>2139482444.4400001</v>
      </c>
      <c r="D35" s="19">
        <v>1599725.05</v>
      </c>
      <c r="E35" s="19">
        <v>179546568.41</v>
      </c>
      <c r="F35" s="19">
        <v>1362572.04</v>
      </c>
      <c r="G35" s="19">
        <v>78617276.290000007</v>
      </c>
      <c r="H35" s="19">
        <v>6851885.6799999997</v>
      </c>
      <c r="I35" s="19">
        <v>1788424874.6800001</v>
      </c>
      <c r="J35" s="19">
        <v>77113643.409999996</v>
      </c>
      <c r="K35" s="19">
        <v>7565623.9299999997</v>
      </c>
    </row>
    <row r="36" spans="1:11">
      <c r="A36" s="24" t="s">
        <v>54</v>
      </c>
      <c r="B36" s="19">
        <v>37187</v>
      </c>
      <c r="C36" s="19">
        <v>1614530339.8699999</v>
      </c>
      <c r="D36" s="19">
        <v>1127318.04</v>
      </c>
      <c r="E36" s="19">
        <v>159724308.53</v>
      </c>
      <c r="F36" s="19">
        <v>1415814.62</v>
      </c>
      <c r="G36" s="19">
        <v>73540416.170000002</v>
      </c>
      <c r="H36" s="19">
        <v>4896897.96</v>
      </c>
      <c r="I36" s="19">
        <v>1293723181.8199999</v>
      </c>
      <c r="J36" s="19">
        <v>74734208.340000004</v>
      </c>
      <c r="K36" s="19">
        <v>6495512.4299999997</v>
      </c>
    </row>
    <row r="37" spans="1:11">
      <c r="A37" s="24" t="s">
        <v>55</v>
      </c>
      <c r="B37" s="19">
        <v>41354</v>
      </c>
      <c r="C37" s="19">
        <v>1956995137.52</v>
      </c>
      <c r="D37" s="19">
        <v>1169260.1200000001</v>
      </c>
      <c r="E37" s="19">
        <v>212726026.83000001</v>
      </c>
      <c r="F37" s="19">
        <v>2301613.9700000002</v>
      </c>
      <c r="G37" s="19">
        <v>105907799.04000001</v>
      </c>
      <c r="H37" s="19">
        <v>6395824.2199999997</v>
      </c>
      <c r="I37" s="19">
        <v>1499135850.46</v>
      </c>
      <c r="J37" s="19">
        <v>121873432.76000001</v>
      </c>
      <c r="K37" s="19">
        <v>8654590.2400000002</v>
      </c>
    </row>
    <row r="38" spans="1:11">
      <c r="A38" s="24" t="s">
        <v>56</v>
      </c>
      <c r="B38" s="19">
        <v>26990</v>
      </c>
      <c r="C38" s="19">
        <v>1412952460.53</v>
      </c>
      <c r="D38" s="19">
        <v>936936.09</v>
      </c>
      <c r="E38" s="19">
        <v>165621429.36000001</v>
      </c>
      <c r="F38" s="19">
        <v>1786118.44</v>
      </c>
      <c r="G38" s="19">
        <v>84740663.5</v>
      </c>
      <c r="H38" s="19">
        <v>4473684.91</v>
      </c>
      <c r="I38" s="19">
        <v>1043827709.7</v>
      </c>
      <c r="J38" s="19">
        <v>106005798.01000001</v>
      </c>
      <c r="K38" s="19">
        <v>6497056.6100000003</v>
      </c>
    </row>
    <row r="39" spans="1:11">
      <c r="A39" s="24" t="s">
        <v>57</v>
      </c>
      <c r="B39" s="19">
        <v>18890</v>
      </c>
      <c r="C39" s="19">
        <v>1083386095.1800001</v>
      </c>
      <c r="D39" s="19">
        <v>661288.09</v>
      </c>
      <c r="E39" s="19">
        <v>133326020.08</v>
      </c>
      <c r="F39" s="19">
        <v>2011279.73</v>
      </c>
      <c r="G39" s="19">
        <v>71668667.569999993</v>
      </c>
      <c r="H39" s="19">
        <v>2597987.67</v>
      </c>
      <c r="I39" s="19">
        <v>768585126.89999998</v>
      </c>
      <c r="J39" s="19">
        <v>99325042.599999994</v>
      </c>
      <c r="K39" s="19">
        <v>5871970.6299999999</v>
      </c>
    </row>
    <row r="40" spans="1:11">
      <c r="A40" s="24" t="s">
        <v>58</v>
      </c>
      <c r="B40" s="19">
        <v>13665</v>
      </c>
      <c r="C40" s="19">
        <v>852243151.73000002</v>
      </c>
      <c r="D40" s="19">
        <v>336588.43</v>
      </c>
      <c r="E40" s="19">
        <v>105023586.37</v>
      </c>
      <c r="F40" s="19">
        <v>1484480.15</v>
      </c>
      <c r="G40" s="19">
        <v>62352510.799999997</v>
      </c>
      <c r="H40" s="19">
        <v>2190907.15</v>
      </c>
      <c r="I40" s="19">
        <v>580730306.57000005</v>
      </c>
      <c r="J40" s="19">
        <v>95443504.400000006</v>
      </c>
      <c r="K40" s="19">
        <v>5017856.29</v>
      </c>
    </row>
    <row r="41" spans="1:11">
      <c r="A41" s="24" t="s">
        <v>59</v>
      </c>
      <c r="B41" s="19">
        <v>10082</v>
      </c>
      <c r="C41" s="19">
        <v>679303154.75</v>
      </c>
      <c r="D41" s="19">
        <v>266795.17</v>
      </c>
      <c r="E41" s="19">
        <v>88061529.040000007</v>
      </c>
      <c r="F41" s="19">
        <v>1216661.94</v>
      </c>
      <c r="G41" s="19">
        <v>50502676.909999996</v>
      </c>
      <c r="H41" s="19">
        <v>1486284.63</v>
      </c>
      <c r="I41" s="19">
        <v>449218648</v>
      </c>
      <c r="J41" s="19">
        <v>83360475.879999995</v>
      </c>
      <c r="K41" s="19">
        <v>5456878.3499999996</v>
      </c>
    </row>
    <row r="42" spans="1:11">
      <c r="A42" s="24" t="s">
        <v>60</v>
      </c>
      <c r="B42" s="19">
        <v>7816</v>
      </c>
      <c r="C42" s="19">
        <v>565613861.98000002</v>
      </c>
      <c r="D42" s="19">
        <v>173085.31</v>
      </c>
      <c r="E42" s="19">
        <v>73417672.870000005</v>
      </c>
      <c r="F42" s="19">
        <v>1322408.8700000001</v>
      </c>
      <c r="G42" s="19">
        <v>43400560.789999999</v>
      </c>
      <c r="H42" s="19">
        <v>1083078.43</v>
      </c>
      <c r="I42" s="19">
        <v>363729065.87</v>
      </c>
      <c r="J42" s="19">
        <v>78357555.430000007</v>
      </c>
      <c r="K42" s="19">
        <v>4303519.72</v>
      </c>
    </row>
    <row r="43" spans="1:11">
      <c r="A43" s="24" t="s">
        <v>61</v>
      </c>
      <c r="B43" s="19">
        <v>5943</v>
      </c>
      <c r="C43" s="19">
        <v>459931159.31999999</v>
      </c>
      <c r="D43" s="19">
        <v>320876.34000000003</v>
      </c>
      <c r="E43" s="19">
        <v>59216942.719999999</v>
      </c>
      <c r="F43" s="19">
        <v>1086275.97</v>
      </c>
      <c r="G43" s="19">
        <v>35118200.259999998</v>
      </c>
      <c r="H43" s="19">
        <v>784929.23</v>
      </c>
      <c r="I43" s="19">
        <v>288362308.56</v>
      </c>
      <c r="J43" s="19">
        <v>71150658.709999993</v>
      </c>
      <c r="K43" s="19">
        <v>4211843.87</v>
      </c>
    </row>
    <row r="44" spans="1:11">
      <c r="A44" s="24" t="s">
        <v>62</v>
      </c>
      <c r="B44" s="19">
        <v>4733</v>
      </c>
      <c r="C44" s="19">
        <v>390226016.91000003</v>
      </c>
      <c r="D44" s="19">
        <v>141567.82</v>
      </c>
      <c r="E44" s="19">
        <v>51170481.350000001</v>
      </c>
      <c r="F44" s="19">
        <v>611406.11</v>
      </c>
      <c r="G44" s="19">
        <v>29977355.850000001</v>
      </c>
      <c r="H44" s="19">
        <v>899098.25</v>
      </c>
      <c r="I44" s="19">
        <v>240531357.94</v>
      </c>
      <c r="J44" s="19">
        <v>62841995.57</v>
      </c>
      <c r="K44" s="19">
        <v>4194321.84</v>
      </c>
    </row>
    <row r="45" spans="1:11">
      <c r="A45" s="24" t="s">
        <v>63</v>
      </c>
      <c r="B45" s="19">
        <v>3923</v>
      </c>
      <c r="C45" s="19">
        <v>342903939.08999997</v>
      </c>
      <c r="D45" s="19">
        <v>135943.1</v>
      </c>
      <c r="E45" s="19">
        <v>46011432.350000001</v>
      </c>
      <c r="F45" s="19">
        <v>588087.56999999995</v>
      </c>
      <c r="G45" s="19">
        <v>28917816.780000001</v>
      </c>
      <c r="H45" s="19">
        <v>894287.48</v>
      </c>
      <c r="I45" s="19">
        <v>206665960.94999999</v>
      </c>
      <c r="J45" s="19">
        <v>56387755.960000001</v>
      </c>
      <c r="K45" s="19">
        <v>3438598</v>
      </c>
    </row>
    <row r="46" spans="1:11">
      <c r="A46" s="24" t="s">
        <v>64</v>
      </c>
      <c r="B46" s="19">
        <v>3029</v>
      </c>
      <c r="C46" s="19">
        <v>280072628.91000003</v>
      </c>
      <c r="D46" s="19">
        <v>149308.18</v>
      </c>
      <c r="E46" s="19">
        <v>36627093.450000003</v>
      </c>
      <c r="F46" s="19">
        <v>674113.74</v>
      </c>
      <c r="G46" s="19">
        <v>25494014.91</v>
      </c>
      <c r="H46" s="19">
        <v>547267.73</v>
      </c>
      <c r="I46" s="19">
        <v>165480584.72999999</v>
      </c>
      <c r="J46" s="19">
        <v>48838566.880000003</v>
      </c>
      <c r="K46" s="19">
        <v>2410987.4700000002</v>
      </c>
    </row>
    <row r="47" spans="1:11">
      <c r="A47" s="24" t="s">
        <v>65</v>
      </c>
      <c r="B47" s="19">
        <v>2660</v>
      </c>
      <c r="C47" s="19">
        <v>259179249.72999999</v>
      </c>
      <c r="D47" s="19">
        <v>18357.7</v>
      </c>
      <c r="E47" s="19">
        <v>33209041.57</v>
      </c>
      <c r="F47" s="19">
        <v>736837.07</v>
      </c>
      <c r="G47" s="19">
        <v>24198416.68</v>
      </c>
      <c r="H47" s="19">
        <v>441990.83</v>
      </c>
      <c r="I47" s="19">
        <v>149149696.31</v>
      </c>
      <c r="J47" s="19">
        <v>48655711.770000003</v>
      </c>
      <c r="K47" s="19">
        <v>2787555.5</v>
      </c>
    </row>
    <row r="48" spans="1:11">
      <c r="A48" s="24" t="s">
        <v>67</v>
      </c>
      <c r="B48" s="19">
        <v>3902</v>
      </c>
      <c r="C48" s="19">
        <v>408544698.17000002</v>
      </c>
      <c r="D48" s="19">
        <v>155841.24</v>
      </c>
      <c r="E48" s="19">
        <v>52900530.810000002</v>
      </c>
      <c r="F48" s="19">
        <v>1235187.1100000001</v>
      </c>
      <c r="G48" s="19">
        <v>34003428.450000003</v>
      </c>
      <c r="H48" s="19">
        <v>564988.35</v>
      </c>
      <c r="I48" s="19">
        <v>234137918.62</v>
      </c>
      <c r="J48" s="19">
        <v>81180882.450000003</v>
      </c>
      <c r="K48" s="19">
        <v>4521762.38</v>
      </c>
    </row>
    <row r="49" spans="1:11">
      <c r="A49" s="24" t="s">
        <v>68</v>
      </c>
      <c r="B49" s="19">
        <v>2781</v>
      </c>
      <c r="C49" s="19">
        <v>319033556.47000003</v>
      </c>
      <c r="D49" s="19">
        <v>48313.37</v>
      </c>
      <c r="E49" s="19">
        <v>39854718.810000002</v>
      </c>
      <c r="F49" s="19">
        <v>1231569.68</v>
      </c>
      <c r="G49" s="19">
        <v>29804135.539999999</v>
      </c>
      <c r="H49" s="19">
        <v>328447.64</v>
      </c>
      <c r="I49" s="19">
        <v>178971469.5</v>
      </c>
      <c r="J49" s="19">
        <v>64301071.780000001</v>
      </c>
      <c r="K49" s="19">
        <v>4542143.5199999996</v>
      </c>
    </row>
    <row r="50" spans="1:11">
      <c r="A50" s="24" t="s">
        <v>69</v>
      </c>
      <c r="B50" s="19">
        <v>2022</v>
      </c>
      <c r="C50" s="19">
        <v>252433045.88</v>
      </c>
      <c r="D50" s="19">
        <v>79702.64</v>
      </c>
      <c r="E50" s="19">
        <v>32565291.260000002</v>
      </c>
      <c r="F50" s="19">
        <v>771646.96</v>
      </c>
      <c r="G50" s="19">
        <v>24239159.940000001</v>
      </c>
      <c r="H50" s="19">
        <v>405956.53</v>
      </c>
      <c r="I50" s="19">
        <v>133309263.18000001</v>
      </c>
      <c r="J50" s="19">
        <v>57533092.57</v>
      </c>
      <c r="K50" s="19">
        <v>3608635.44</v>
      </c>
    </row>
    <row r="51" spans="1:11">
      <c r="A51" s="24" t="s">
        <v>70</v>
      </c>
      <c r="B51" s="19">
        <v>1466</v>
      </c>
      <c r="C51" s="19">
        <v>197514611.44999999</v>
      </c>
      <c r="D51" s="19">
        <v>105787.15</v>
      </c>
      <c r="E51" s="19">
        <v>25675676.739999998</v>
      </c>
      <c r="F51" s="19">
        <v>1331362.8400000001</v>
      </c>
      <c r="G51" s="19">
        <v>19578132.640000001</v>
      </c>
      <c r="H51" s="19">
        <v>93455.84</v>
      </c>
      <c r="I51" s="19">
        <v>104393131.25</v>
      </c>
      <c r="J51" s="19">
        <v>43672167.140000001</v>
      </c>
      <c r="K51" s="19">
        <v>2770685</v>
      </c>
    </row>
    <row r="52" spans="1:11">
      <c r="A52" s="24" t="s">
        <v>71</v>
      </c>
      <c r="B52" s="19">
        <v>1128</v>
      </c>
      <c r="C52" s="19">
        <v>163283850.50999999</v>
      </c>
      <c r="D52" s="19">
        <v>19022.84</v>
      </c>
      <c r="E52" s="19">
        <v>22411407.149999999</v>
      </c>
      <c r="F52" s="19">
        <v>624249.93000000005</v>
      </c>
      <c r="G52" s="19">
        <v>16323772.91</v>
      </c>
      <c r="H52" s="19">
        <v>105332.78</v>
      </c>
      <c r="I52" s="19">
        <v>79924823.359999999</v>
      </c>
      <c r="J52" s="19">
        <v>41821201.380000003</v>
      </c>
      <c r="K52" s="19">
        <v>2073063</v>
      </c>
    </row>
    <row r="53" spans="1:11">
      <c r="A53" s="24" t="s">
        <v>72</v>
      </c>
      <c r="B53" s="19">
        <v>859</v>
      </c>
      <c r="C53" s="19">
        <v>132920412.58</v>
      </c>
      <c r="D53" s="19">
        <v>91058.05</v>
      </c>
      <c r="E53" s="19">
        <v>19406063.829999998</v>
      </c>
      <c r="F53" s="19">
        <v>305152.71000000002</v>
      </c>
      <c r="G53" s="19">
        <v>13788629.75</v>
      </c>
      <c r="H53" s="19">
        <v>54842.400000000001</v>
      </c>
      <c r="I53" s="19">
        <v>67047937.259999998</v>
      </c>
      <c r="J53" s="19">
        <v>30185114.809999999</v>
      </c>
      <c r="K53" s="19">
        <v>2132671.8199999998</v>
      </c>
    </row>
    <row r="54" spans="1:11">
      <c r="A54" s="24" t="s">
        <v>73</v>
      </c>
      <c r="B54" s="19">
        <v>709</v>
      </c>
      <c r="C54" s="19">
        <v>116925481.88</v>
      </c>
      <c r="D54" s="19"/>
      <c r="E54" s="19">
        <v>15595960.65</v>
      </c>
      <c r="F54" s="19">
        <v>292078.58</v>
      </c>
      <c r="G54" s="19">
        <v>12751620.439999999</v>
      </c>
      <c r="H54" s="19">
        <v>211073.24</v>
      </c>
      <c r="I54" s="19">
        <v>56856744.450000003</v>
      </c>
      <c r="J54" s="19">
        <v>28118926.640000001</v>
      </c>
      <c r="K54" s="19">
        <v>3099077.88</v>
      </c>
    </row>
    <row r="55" spans="1:11">
      <c r="A55" s="24" t="s">
        <v>74</v>
      </c>
      <c r="B55" s="19">
        <v>535</v>
      </c>
      <c r="C55" s="19">
        <v>93528981.959999993</v>
      </c>
      <c r="D55" s="19"/>
      <c r="E55" s="19">
        <v>12064257.210000001</v>
      </c>
      <c r="F55" s="19">
        <v>403718.79</v>
      </c>
      <c r="G55" s="19">
        <v>9797084.6899999995</v>
      </c>
      <c r="H55" s="19">
        <v>70720.06</v>
      </c>
      <c r="I55" s="19">
        <v>44075521.07</v>
      </c>
      <c r="J55" s="19">
        <v>25203949.300000001</v>
      </c>
      <c r="K55" s="19">
        <v>1913730.84</v>
      </c>
    </row>
    <row r="56" spans="1:11">
      <c r="A56" s="24" t="s">
        <v>75</v>
      </c>
      <c r="B56" s="19">
        <v>834</v>
      </c>
      <c r="C56" s="19">
        <v>157534492.37</v>
      </c>
      <c r="D56" s="19">
        <v>27006.560000000001</v>
      </c>
      <c r="E56" s="19">
        <v>20541912.719999999</v>
      </c>
      <c r="F56" s="19">
        <v>569202.23</v>
      </c>
      <c r="G56" s="19">
        <v>16751027.41</v>
      </c>
      <c r="H56" s="19">
        <v>59238.8</v>
      </c>
      <c r="I56" s="19">
        <v>74213367.540000007</v>
      </c>
      <c r="J56" s="19">
        <v>40484413.450000003</v>
      </c>
      <c r="K56" s="19">
        <v>4915330.22</v>
      </c>
    </row>
    <row r="57" spans="1:11">
      <c r="A57" s="24" t="s">
        <v>76</v>
      </c>
      <c r="B57" s="19">
        <v>614</v>
      </c>
      <c r="C57" s="19">
        <v>128714944.19</v>
      </c>
      <c r="D57" s="19">
        <v>1404.42</v>
      </c>
      <c r="E57" s="19">
        <v>14707708.699999999</v>
      </c>
      <c r="F57" s="19">
        <v>237520.47</v>
      </c>
      <c r="G57" s="19">
        <v>12828193.4</v>
      </c>
      <c r="H57" s="19">
        <v>27222.25</v>
      </c>
      <c r="I57" s="19">
        <v>62338906.880000003</v>
      </c>
      <c r="J57" s="19">
        <v>34537116.630000003</v>
      </c>
      <c r="K57" s="19">
        <v>4038275.86</v>
      </c>
    </row>
    <row r="58" spans="1:11">
      <c r="A58" s="24" t="s">
        <v>77</v>
      </c>
      <c r="B58" s="19">
        <v>619</v>
      </c>
      <c r="C58" s="19">
        <v>144733096.15000001</v>
      </c>
      <c r="D58" s="19"/>
      <c r="E58" s="19">
        <v>16889732.399999999</v>
      </c>
      <c r="F58" s="19">
        <v>198757.67</v>
      </c>
      <c r="G58" s="19">
        <v>14166665.75</v>
      </c>
      <c r="H58" s="19">
        <v>61981.47</v>
      </c>
      <c r="I58" s="19">
        <v>68424803.230000004</v>
      </c>
      <c r="J58" s="19">
        <v>40809839.740000002</v>
      </c>
      <c r="K58" s="19">
        <v>4181315.89</v>
      </c>
    </row>
    <row r="59" spans="1:11">
      <c r="A59" s="24" t="s">
        <v>78</v>
      </c>
      <c r="B59" s="19">
        <v>370</v>
      </c>
      <c r="C59" s="19">
        <v>97748994.840000004</v>
      </c>
      <c r="D59" s="19"/>
      <c r="E59" s="19">
        <v>10884707.449999999</v>
      </c>
      <c r="F59" s="19">
        <v>863471.11</v>
      </c>
      <c r="G59" s="19">
        <v>13443284.92</v>
      </c>
      <c r="H59" s="19">
        <v>10107.66</v>
      </c>
      <c r="I59" s="19">
        <v>37912480.18</v>
      </c>
      <c r="J59" s="19">
        <v>29147471.23</v>
      </c>
      <c r="K59" s="19">
        <v>5487472.29</v>
      </c>
    </row>
    <row r="60" spans="1:11">
      <c r="A60" s="24" t="s">
        <v>79</v>
      </c>
      <c r="B60" s="19">
        <v>256</v>
      </c>
      <c r="C60" s="19">
        <v>75269527.810000002</v>
      </c>
      <c r="D60" s="19"/>
      <c r="E60" s="19">
        <v>7756506.2599999998</v>
      </c>
      <c r="F60" s="19">
        <v>473629.79</v>
      </c>
      <c r="G60" s="19">
        <v>4179443.3</v>
      </c>
      <c r="H60" s="19">
        <v>5320.4</v>
      </c>
      <c r="I60" s="19">
        <v>38565587.939999998</v>
      </c>
      <c r="J60" s="19">
        <v>20101165.530000001</v>
      </c>
      <c r="K60" s="19">
        <v>4187874.59</v>
      </c>
    </row>
    <row r="61" spans="1:11">
      <c r="A61" s="24" t="s">
        <v>80</v>
      </c>
      <c r="B61" s="19">
        <v>215</v>
      </c>
      <c r="C61" s="19">
        <v>69891369.140000001</v>
      </c>
      <c r="D61" s="19">
        <v>108781.83</v>
      </c>
      <c r="E61" s="19">
        <v>5013071.04</v>
      </c>
      <c r="F61" s="19">
        <v>858376.16</v>
      </c>
      <c r="G61" s="19">
        <v>5473088.0800000001</v>
      </c>
      <c r="H61" s="19">
        <v>10489.5</v>
      </c>
      <c r="I61" s="19">
        <v>32333153.93</v>
      </c>
      <c r="J61" s="19">
        <v>20583845.289999999</v>
      </c>
      <c r="K61" s="19">
        <v>5619345.1399999997</v>
      </c>
    </row>
    <row r="62" spans="1:11">
      <c r="A62" s="24" t="s">
        <v>81</v>
      </c>
      <c r="B62" s="19">
        <v>142</v>
      </c>
      <c r="C62" s="19">
        <v>50314933.159999996</v>
      </c>
      <c r="D62" s="19"/>
      <c r="E62" s="19">
        <v>4726787.21</v>
      </c>
      <c r="F62" s="19">
        <v>59652.39</v>
      </c>
      <c r="G62" s="19">
        <v>3883359.13</v>
      </c>
      <c r="H62" s="19">
        <v>25543.64</v>
      </c>
      <c r="I62" s="19">
        <v>23522040.280000001</v>
      </c>
      <c r="J62" s="19">
        <v>13124051.16</v>
      </c>
      <c r="K62" s="19">
        <v>4973499.3499999996</v>
      </c>
    </row>
    <row r="63" spans="1:11">
      <c r="A63" s="24" t="s">
        <v>82</v>
      </c>
      <c r="B63" s="19">
        <v>99</v>
      </c>
      <c r="C63" s="19">
        <v>37850022.93</v>
      </c>
      <c r="D63" s="19"/>
      <c r="E63" s="19">
        <v>3317621.17</v>
      </c>
      <c r="F63" s="19">
        <v>1483784.71</v>
      </c>
      <c r="G63" s="19">
        <v>1906135.01</v>
      </c>
      <c r="H63" s="19">
        <v>15551.74</v>
      </c>
      <c r="I63" s="19">
        <v>17314446.350000001</v>
      </c>
      <c r="J63" s="19">
        <v>11789273.119999999</v>
      </c>
      <c r="K63" s="19">
        <v>2023210.83</v>
      </c>
    </row>
    <row r="64" spans="1:11">
      <c r="A64" s="24" t="s">
        <v>83</v>
      </c>
      <c r="B64" s="19">
        <v>116</v>
      </c>
      <c r="C64" s="19">
        <v>48963183.649999999</v>
      </c>
      <c r="D64" s="19"/>
      <c r="E64" s="19">
        <v>4568442.16</v>
      </c>
      <c r="F64" s="19">
        <v>351768.39</v>
      </c>
      <c r="G64" s="19">
        <v>3445805.83</v>
      </c>
      <c r="H64" s="19">
        <v>21414.5</v>
      </c>
      <c r="I64" s="19">
        <v>20923091.390000001</v>
      </c>
      <c r="J64" s="19">
        <v>16579010.970000001</v>
      </c>
      <c r="K64" s="19">
        <v>3073650.41</v>
      </c>
    </row>
    <row r="65" spans="1:11">
      <c r="A65" s="24" t="s">
        <v>84</v>
      </c>
      <c r="B65" s="19">
        <v>54</v>
      </c>
      <c r="C65" s="19">
        <v>25700519.289999999</v>
      </c>
      <c r="D65" s="19"/>
      <c r="E65" s="19">
        <v>816177.79</v>
      </c>
      <c r="F65" s="19">
        <v>24.5</v>
      </c>
      <c r="G65" s="19">
        <v>488531.32</v>
      </c>
      <c r="H65" s="19">
        <v>1507.58</v>
      </c>
      <c r="I65" s="19">
        <v>14018759.52</v>
      </c>
      <c r="J65" s="19">
        <v>8438343.6699999999</v>
      </c>
      <c r="K65" s="19">
        <v>1937174.91</v>
      </c>
    </row>
    <row r="66" spans="1:11">
      <c r="A66" s="24" t="s">
        <v>85</v>
      </c>
      <c r="B66" s="19">
        <v>44</v>
      </c>
      <c r="C66" s="19">
        <v>22916559.25</v>
      </c>
      <c r="D66" s="19"/>
      <c r="E66" s="19">
        <v>2613901.7400000002</v>
      </c>
      <c r="F66" s="19">
        <v>111292.84</v>
      </c>
      <c r="G66" s="19">
        <v>1031353</v>
      </c>
      <c r="H66" s="19">
        <v>3298.49</v>
      </c>
      <c r="I66" s="19">
        <v>11334402.220000001</v>
      </c>
      <c r="J66" s="19">
        <v>5833377.8700000001</v>
      </c>
      <c r="K66" s="19">
        <v>1988933.09</v>
      </c>
    </row>
    <row r="67" spans="1:11">
      <c r="A67" s="24" t="s">
        <v>86</v>
      </c>
      <c r="B67" s="19">
        <v>36</v>
      </c>
      <c r="C67" s="19">
        <v>20818824.800000001</v>
      </c>
      <c r="D67" s="19"/>
      <c r="E67" s="19">
        <v>1769819.84</v>
      </c>
      <c r="F67" s="19">
        <v>1254.17</v>
      </c>
      <c r="G67" s="19">
        <v>2265286.4300000002</v>
      </c>
      <c r="H67" s="19">
        <v>2406.77</v>
      </c>
      <c r="I67" s="19">
        <v>7576675.7599999998</v>
      </c>
      <c r="J67" s="19">
        <v>5907653.4900000002</v>
      </c>
      <c r="K67" s="19">
        <v>3295728.34</v>
      </c>
    </row>
    <row r="68" spans="1:11">
      <c r="A68" s="24" t="s">
        <v>87</v>
      </c>
      <c r="B68" s="19">
        <v>27</v>
      </c>
      <c r="C68" s="19">
        <v>16917850.719999999</v>
      </c>
      <c r="D68" s="19"/>
      <c r="E68" s="19">
        <v>287530.21999999997</v>
      </c>
      <c r="F68" s="19">
        <v>607260.26</v>
      </c>
      <c r="G68" s="19">
        <v>1262746.42</v>
      </c>
      <c r="H68" s="19">
        <v>59.2</v>
      </c>
      <c r="I68" s="19">
        <v>7940689.1900000004</v>
      </c>
      <c r="J68" s="19">
        <v>5350610.24</v>
      </c>
      <c r="K68" s="19">
        <v>1468955.19</v>
      </c>
    </row>
    <row r="69" spans="1:11">
      <c r="A69" s="24" t="s">
        <v>88</v>
      </c>
      <c r="B69" s="19">
        <v>18</v>
      </c>
      <c r="C69" s="19">
        <v>12116142.67</v>
      </c>
      <c r="D69" s="19"/>
      <c r="E69" s="19">
        <v>713892.57</v>
      </c>
      <c r="F69" s="19">
        <v>142886.51999999999</v>
      </c>
      <c r="G69" s="19">
        <v>668418.57999999996</v>
      </c>
      <c r="H69" s="19">
        <v>2405.5100000000002</v>
      </c>
      <c r="I69" s="19">
        <v>6367308.4800000004</v>
      </c>
      <c r="J69" s="19">
        <v>2349742.86</v>
      </c>
      <c r="K69" s="19">
        <v>1871488.15</v>
      </c>
    </row>
    <row r="70" spans="1:11">
      <c r="A70" s="24" t="s">
        <v>89</v>
      </c>
      <c r="B70" s="19">
        <v>39</v>
      </c>
      <c r="C70" s="19">
        <v>28772632.530000001</v>
      </c>
      <c r="D70" s="19"/>
      <c r="E70" s="19">
        <v>2316212.9700000002</v>
      </c>
      <c r="F70" s="19">
        <v>210286.95</v>
      </c>
      <c r="G70" s="19">
        <v>1374946.95</v>
      </c>
      <c r="H70" s="19">
        <v>1572.43</v>
      </c>
      <c r="I70" s="19">
        <v>11260518.039999999</v>
      </c>
      <c r="J70" s="19">
        <v>7832224.9199999999</v>
      </c>
      <c r="K70" s="19">
        <v>5776870.2699999996</v>
      </c>
    </row>
    <row r="71" spans="1:11">
      <c r="A71" s="24" t="s">
        <v>90</v>
      </c>
      <c r="B71" s="19">
        <v>30</v>
      </c>
      <c r="C71" s="19">
        <v>25301364.140000001</v>
      </c>
      <c r="D71" s="19"/>
      <c r="E71" s="19">
        <v>1997161.63</v>
      </c>
      <c r="F71" s="19">
        <v>20876</v>
      </c>
      <c r="G71" s="19">
        <v>1741214.03</v>
      </c>
      <c r="H71" s="19">
        <v>20418.73</v>
      </c>
      <c r="I71" s="19">
        <v>14758977.32</v>
      </c>
      <c r="J71" s="19">
        <v>2435075.5</v>
      </c>
      <c r="K71" s="19">
        <v>4327640.93</v>
      </c>
    </row>
    <row r="72" spans="1:11">
      <c r="A72" s="24" t="s">
        <v>91</v>
      </c>
      <c r="B72" s="19">
        <v>62</v>
      </c>
      <c r="C72" s="19">
        <v>82162258.349999994</v>
      </c>
      <c r="D72" s="19"/>
      <c r="E72" s="19">
        <v>6455805.9800000004</v>
      </c>
      <c r="F72" s="19">
        <v>1460476.47</v>
      </c>
      <c r="G72" s="19">
        <v>8394461.5099999998</v>
      </c>
      <c r="H72" s="19">
        <v>1449.18</v>
      </c>
      <c r="I72" s="19">
        <v>39289215.229999997</v>
      </c>
      <c r="J72" s="19">
        <v>17884898.93</v>
      </c>
      <c r="K72" s="19">
        <v>8675951.0500000007</v>
      </c>
    </row>
    <row r="73" spans="1:11">
      <c r="A73" s="24" t="s">
        <v>14</v>
      </c>
      <c r="B73" s="19">
        <v>6115839</v>
      </c>
      <c r="C73" s="19">
        <v>71277278841.300003</v>
      </c>
      <c r="D73" s="19">
        <v>7830611058.2300014</v>
      </c>
      <c r="E73" s="19">
        <v>6229728109.5499983</v>
      </c>
      <c r="F73" s="19">
        <v>47392323.420000009</v>
      </c>
      <c r="G73" s="19">
        <v>2654442907.6500001</v>
      </c>
      <c r="H73" s="19">
        <v>1118828650.77</v>
      </c>
      <c r="I73" s="19">
        <v>58042794670.009987</v>
      </c>
      <c r="J73" s="19">
        <v>2599140629.0700006</v>
      </c>
      <c r="K73" s="19">
        <v>584951550.8299998</v>
      </c>
    </row>
  </sheetData>
  <mergeCells count="2">
    <mergeCell ref="C1:K1"/>
    <mergeCell ref="C3:K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Φύλλο12"/>
  <dimension ref="A1:K73"/>
  <sheetViews>
    <sheetView workbookViewId="0"/>
  </sheetViews>
  <sheetFormatPr defaultRowHeight="15"/>
  <cols>
    <col min="1" max="1" width="18.85546875" bestFit="1" customWidth="1"/>
    <col min="2" max="2" width="20.28515625" bestFit="1" customWidth="1"/>
    <col min="3" max="3" width="14.28515625" bestFit="1" customWidth="1"/>
    <col min="4" max="4" width="12.7109375" bestFit="1" customWidth="1"/>
    <col min="5" max="5" width="13.140625" bestFit="1" customWidth="1"/>
    <col min="6" max="6" width="10.140625" bestFit="1" customWidth="1"/>
    <col min="7" max="7" width="15" bestFit="1" customWidth="1"/>
    <col min="8" max="8" width="12.5703125" bestFit="1" customWidth="1"/>
    <col min="9" max="9" width="13.85546875" bestFit="1" customWidth="1"/>
    <col min="10" max="10" width="14.140625" bestFit="1" customWidth="1"/>
    <col min="11" max="11" width="12.42578125" bestFit="1" customWidth="1"/>
  </cols>
  <sheetData>
    <row r="1" spans="1:11">
      <c r="A1" s="15" t="s">
        <v>16</v>
      </c>
      <c r="B1" s="16" t="s">
        <v>1146</v>
      </c>
      <c r="C1" s="126" t="s">
        <v>997</v>
      </c>
      <c r="D1" s="126"/>
      <c r="E1" s="126"/>
      <c r="F1" s="126"/>
      <c r="G1" s="126"/>
      <c r="H1" s="126"/>
      <c r="I1" s="126"/>
      <c r="J1" s="126"/>
      <c r="K1" s="126"/>
    </row>
    <row r="2" spans="1:11" hidden="1">
      <c r="A2" s="15" t="s">
        <v>23</v>
      </c>
      <c r="B2" s="16" t="s">
        <v>24</v>
      </c>
      <c r="C2" s="13"/>
      <c r="D2" s="13"/>
      <c r="E2" s="13"/>
      <c r="F2" s="13"/>
      <c r="G2" s="13"/>
      <c r="H2" s="13"/>
      <c r="I2" s="13"/>
      <c r="J2" s="13"/>
      <c r="K2" s="13"/>
    </row>
    <row r="3" spans="1:11">
      <c r="C3" s="127" t="s">
        <v>995</v>
      </c>
      <c r="D3" s="127"/>
      <c r="E3" s="127"/>
      <c r="F3" s="127"/>
      <c r="G3" s="127"/>
      <c r="H3" s="127"/>
      <c r="I3" s="127"/>
      <c r="J3" s="127"/>
      <c r="K3" s="127"/>
    </row>
    <row r="4" spans="1:11" hidden="1">
      <c r="A4" s="15" t="s">
        <v>130</v>
      </c>
      <c r="B4" s="15" t="s">
        <v>130</v>
      </c>
      <c r="C4" s="16"/>
      <c r="D4" s="16"/>
      <c r="E4" s="16"/>
      <c r="F4" s="16"/>
      <c r="G4" s="16"/>
      <c r="H4" s="16"/>
      <c r="I4" s="16"/>
      <c r="J4" s="16"/>
      <c r="K4" s="16"/>
    </row>
    <row r="5" spans="1:11" s="46" customFormat="1" ht="75">
      <c r="A5" s="43" t="s">
        <v>996</v>
      </c>
      <c r="B5" s="28" t="s">
        <v>131</v>
      </c>
      <c r="C5" s="28" t="s">
        <v>120</v>
      </c>
      <c r="D5" s="28" t="s">
        <v>121</v>
      </c>
      <c r="E5" s="28" t="s">
        <v>128</v>
      </c>
      <c r="F5" s="28" t="s">
        <v>122</v>
      </c>
      <c r="G5" s="28" t="s">
        <v>124</v>
      </c>
      <c r="H5" s="28" t="s">
        <v>125</v>
      </c>
      <c r="I5" s="28" t="s">
        <v>127</v>
      </c>
      <c r="J5" s="28" t="s">
        <v>126</v>
      </c>
      <c r="K5" s="28" t="s">
        <v>123</v>
      </c>
    </row>
    <row r="6" spans="1:11">
      <c r="A6" s="18" t="s">
        <v>66</v>
      </c>
      <c r="B6" s="19">
        <v>1081137</v>
      </c>
      <c r="C6" s="19">
        <v>0</v>
      </c>
      <c r="D6" s="19">
        <v>2944540940.3800001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</row>
    <row r="7" spans="1:11">
      <c r="A7" s="18" t="s">
        <v>25</v>
      </c>
      <c r="B7" s="19">
        <v>396529</v>
      </c>
      <c r="C7" s="19">
        <v>172908873.02000001</v>
      </c>
      <c r="D7" s="19">
        <v>1293180126.51</v>
      </c>
      <c r="E7" s="19">
        <v>30578366.469999999</v>
      </c>
      <c r="F7" s="19">
        <v>85032.46</v>
      </c>
      <c r="G7" s="19">
        <v>9195924.5</v>
      </c>
      <c r="H7" s="19">
        <v>38695761.240000002</v>
      </c>
      <c r="I7" s="19">
        <v>90172359.239999995</v>
      </c>
      <c r="J7" s="19">
        <v>3986405.95</v>
      </c>
      <c r="K7" s="19">
        <v>195023.16</v>
      </c>
    </row>
    <row r="8" spans="1:11">
      <c r="A8" s="18" t="s">
        <v>26</v>
      </c>
      <c r="B8" s="19">
        <v>271752</v>
      </c>
      <c r="C8" s="19">
        <v>402487356.11000001</v>
      </c>
      <c r="D8" s="19">
        <v>669311008.36000001</v>
      </c>
      <c r="E8" s="19">
        <v>75915581.150000006</v>
      </c>
      <c r="F8" s="19">
        <v>133936.35999999999</v>
      </c>
      <c r="G8" s="19">
        <v>25649090.969999999</v>
      </c>
      <c r="H8" s="19">
        <v>56203142.060000002</v>
      </c>
      <c r="I8" s="19">
        <v>235013069.22</v>
      </c>
      <c r="J8" s="19">
        <v>8485528.2400000002</v>
      </c>
      <c r="K8" s="19">
        <v>1087008.1100000001</v>
      </c>
    </row>
    <row r="9" spans="1:11">
      <c r="A9" s="18" t="s">
        <v>27</v>
      </c>
      <c r="B9" s="19">
        <v>230417</v>
      </c>
      <c r="C9" s="19">
        <v>573304458.91999996</v>
      </c>
      <c r="D9" s="19">
        <v>414725020.27999997</v>
      </c>
      <c r="E9" s="19">
        <v>116785241.27</v>
      </c>
      <c r="F9" s="19">
        <v>218153.62</v>
      </c>
      <c r="G9" s="19">
        <v>39473959.030000001</v>
      </c>
      <c r="H9" s="19">
        <v>61683030.369999997</v>
      </c>
      <c r="I9" s="19">
        <v>340872450.31</v>
      </c>
      <c r="J9" s="19">
        <v>12345589.460000001</v>
      </c>
      <c r="K9" s="19">
        <v>1926034.86</v>
      </c>
    </row>
    <row r="10" spans="1:11">
      <c r="A10" s="18" t="s">
        <v>28</v>
      </c>
      <c r="B10" s="19">
        <v>241179</v>
      </c>
      <c r="C10" s="19">
        <v>852543422.46000004</v>
      </c>
      <c r="D10" s="19">
        <v>290509214.33999997</v>
      </c>
      <c r="E10" s="19">
        <v>136913162.63999999</v>
      </c>
      <c r="F10" s="19">
        <v>284241.55</v>
      </c>
      <c r="G10" s="19">
        <v>49692538.579999998</v>
      </c>
      <c r="H10" s="19">
        <v>66390501.159999996</v>
      </c>
      <c r="I10" s="19">
        <v>580066571.12</v>
      </c>
      <c r="J10" s="19">
        <v>15582221.17</v>
      </c>
      <c r="K10" s="19">
        <v>3614186.24</v>
      </c>
    </row>
    <row r="11" spans="1:11">
      <c r="A11" s="18" t="s">
        <v>29</v>
      </c>
      <c r="B11" s="19">
        <v>364106</v>
      </c>
      <c r="C11" s="19">
        <v>1624122662.04</v>
      </c>
      <c r="D11" s="19">
        <v>248749538.80000001</v>
      </c>
      <c r="E11" s="19">
        <v>135539820.38</v>
      </c>
      <c r="F11" s="19">
        <v>236986.36</v>
      </c>
      <c r="G11" s="19">
        <v>55275678.640000001</v>
      </c>
      <c r="H11" s="19">
        <v>71325734.420000002</v>
      </c>
      <c r="I11" s="19">
        <v>1334743808.97</v>
      </c>
      <c r="J11" s="19">
        <v>19880339</v>
      </c>
      <c r="K11" s="19">
        <v>7120294.2699999996</v>
      </c>
    </row>
    <row r="12" spans="1:11">
      <c r="A12" s="18" t="s">
        <v>30</v>
      </c>
      <c r="B12" s="19">
        <v>344097</v>
      </c>
      <c r="C12" s="19">
        <v>1878644467.52</v>
      </c>
      <c r="D12" s="19">
        <v>152502104.40000001</v>
      </c>
      <c r="E12" s="19">
        <v>147624208.75999999</v>
      </c>
      <c r="F12" s="19">
        <v>274002.88</v>
      </c>
      <c r="G12" s="19">
        <v>60345287.590000004</v>
      </c>
      <c r="H12" s="19">
        <v>72080386.709999993</v>
      </c>
      <c r="I12" s="19">
        <v>1558147313.6099999</v>
      </c>
      <c r="J12" s="19">
        <v>28188151.420000002</v>
      </c>
      <c r="K12" s="19">
        <v>11985116.550000001</v>
      </c>
    </row>
    <row r="13" spans="1:11">
      <c r="A13" s="18" t="s">
        <v>31</v>
      </c>
      <c r="B13" s="19">
        <v>303362</v>
      </c>
      <c r="C13" s="19">
        <v>1963262786.1900001</v>
      </c>
      <c r="D13" s="19">
        <v>93663006.040000007</v>
      </c>
      <c r="E13" s="19">
        <v>150916409.13</v>
      </c>
      <c r="F13" s="19">
        <v>320864.43</v>
      </c>
      <c r="G13" s="19">
        <v>63060817.670000002</v>
      </c>
      <c r="H13" s="19">
        <v>67575422.819999993</v>
      </c>
      <c r="I13" s="19">
        <v>1637004063.5999999</v>
      </c>
      <c r="J13" s="19">
        <v>28477253.510000002</v>
      </c>
      <c r="K13" s="19">
        <v>15907955.029999999</v>
      </c>
    </row>
    <row r="14" spans="1:11">
      <c r="A14" s="18" t="s">
        <v>32</v>
      </c>
      <c r="B14" s="19">
        <v>262237</v>
      </c>
      <c r="C14" s="19">
        <v>1961572106.97</v>
      </c>
      <c r="D14" s="19">
        <v>57695174.469999999</v>
      </c>
      <c r="E14" s="19">
        <v>148001018.28</v>
      </c>
      <c r="F14" s="19">
        <v>386231.76</v>
      </c>
      <c r="G14" s="19">
        <v>61929948.359999999</v>
      </c>
      <c r="H14" s="19">
        <v>64868533.509999998</v>
      </c>
      <c r="I14" s="19">
        <v>1635137177.49</v>
      </c>
      <c r="J14" s="19">
        <v>30614850.690000001</v>
      </c>
      <c r="K14" s="19">
        <v>20634346.879999999</v>
      </c>
    </row>
    <row r="15" spans="1:11">
      <c r="A15" s="18" t="s">
        <v>33</v>
      </c>
      <c r="B15" s="19">
        <v>230512</v>
      </c>
      <c r="C15" s="19">
        <v>1957223340.6099999</v>
      </c>
      <c r="D15" s="19">
        <v>35499010.299999997</v>
      </c>
      <c r="E15" s="19">
        <v>145289513.84</v>
      </c>
      <c r="F15" s="19">
        <v>406514.55</v>
      </c>
      <c r="G15" s="19">
        <v>61800371.450000003</v>
      </c>
      <c r="H15" s="19">
        <v>59727102.729999997</v>
      </c>
      <c r="I15" s="19">
        <v>1635170862.49</v>
      </c>
      <c r="J15" s="19">
        <v>28615580.68</v>
      </c>
      <c r="K15" s="19">
        <v>26213394.870000001</v>
      </c>
    </row>
    <row r="16" spans="1:11">
      <c r="A16" s="18" t="s">
        <v>34</v>
      </c>
      <c r="B16" s="19">
        <v>206842</v>
      </c>
      <c r="C16" s="19">
        <v>1963234353.5899999</v>
      </c>
      <c r="D16" s="19">
        <v>21474241.399999999</v>
      </c>
      <c r="E16" s="19">
        <v>146253116.43000001</v>
      </c>
      <c r="F16" s="19">
        <v>333535.15000000002</v>
      </c>
      <c r="G16" s="19">
        <v>60139029.960000001</v>
      </c>
      <c r="H16" s="19">
        <v>55461620.380000003</v>
      </c>
      <c r="I16" s="19">
        <v>1642613544.04</v>
      </c>
      <c r="J16" s="19">
        <v>29256046.289999999</v>
      </c>
      <c r="K16" s="19">
        <v>29177461.34</v>
      </c>
    </row>
    <row r="17" spans="1:11">
      <c r="A17" s="18" t="s">
        <v>35</v>
      </c>
      <c r="B17" s="19">
        <v>192279</v>
      </c>
      <c r="C17" s="19">
        <v>2017871751.96</v>
      </c>
      <c r="D17" s="19">
        <v>14022112.609999999</v>
      </c>
      <c r="E17" s="19">
        <v>142869898.22</v>
      </c>
      <c r="F17" s="19">
        <v>390803.51</v>
      </c>
      <c r="G17" s="19">
        <v>62043493.560000002</v>
      </c>
      <c r="H17" s="19">
        <v>39127408.380000003</v>
      </c>
      <c r="I17" s="19">
        <v>1713231802.1800001</v>
      </c>
      <c r="J17" s="19">
        <v>28764975.030000001</v>
      </c>
      <c r="K17" s="19">
        <v>31443371.079999998</v>
      </c>
    </row>
    <row r="18" spans="1:11">
      <c r="A18" s="18" t="s">
        <v>36</v>
      </c>
      <c r="B18" s="19">
        <v>203061</v>
      </c>
      <c r="C18" s="19">
        <v>2337820245.5799999</v>
      </c>
      <c r="D18" s="19">
        <v>11252859.960000001</v>
      </c>
      <c r="E18" s="19">
        <v>148982482.12</v>
      </c>
      <c r="F18" s="19">
        <v>459746.37</v>
      </c>
      <c r="G18" s="19">
        <v>58227637.420000002</v>
      </c>
      <c r="H18" s="19">
        <v>28116987.600000001</v>
      </c>
      <c r="I18" s="19">
        <v>2042952902.1099999</v>
      </c>
      <c r="J18" s="19">
        <v>28854127.210000001</v>
      </c>
      <c r="K18" s="19">
        <v>30226362.75</v>
      </c>
    </row>
    <row r="19" spans="1:11">
      <c r="A19" s="18" t="s">
        <v>37</v>
      </c>
      <c r="B19" s="19">
        <v>173920</v>
      </c>
      <c r="C19" s="19">
        <v>2173289985.5300002</v>
      </c>
      <c r="D19" s="19">
        <v>8319581.2999999998</v>
      </c>
      <c r="E19" s="19">
        <v>132843112.89</v>
      </c>
      <c r="F19" s="19">
        <v>441958.81</v>
      </c>
      <c r="G19" s="19">
        <v>53890160.119999997</v>
      </c>
      <c r="H19" s="19">
        <v>19974694.73</v>
      </c>
      <c r="I19" s="19">
        <v>1909584853.2</v>
      </c>
      <c r="J19" s="19">
        <v>29526327.600000001</v>
      </c>
      <c r="K19" s="19">
        <v>27028878.18</v>
      </c>
    </row>
    <row r="20" spans="1:11">
      <c r="A20" s="18" t="s">
        <v>38</v>
      </c>
      <c r="B20" s="19">
        <v>168527</v>
      </c>
      <c r="C20" s="19">
        <v>2274116311.8099999</v>
      </c>
      <c r="D20" s="19">
        <v>6221601.5999999996</v>
      </c>
      <c r="E20" s="19">
        <v>132000386.44</v>
      </c>
      <c r="F20" s="19">
        <v>364605.3</v>
      </c>
      <c r="G20" s="19">
        <v>52260726.280000001</v>
      </c>
      <c r="H20" s="19">
        <v>16367043.609999999</v>
      </c>
      <c r="I20" s="19">
        <v>2020220243.4300001</v>
      </c>
      <c r="J20" s="19">
        <v>28753014.48</v>
      </c>
      <c r="K20" s="19">
        <v>24150292.27</v>
      </c>
    </row>
    <row r="21" spans="1:11">
      <c r="A21" s="18" t="s">
        <v>39</v>
      </c>
      <c r="B21" s="19">
        <v>154237</v>
      </c>
      <c r="C21" s="19">
        <v>2236212466.3400002</v>
      </c>
      <c r="D21" s="19">
        <v>5411873.6100000003</v>
      </c>
      <c r="E21" s="19">
        <v>128328964.76000001</v>
      </c>
      <c r="F21" s="19">
        <v>453428.78</v>
      </c>
      <c r="G21" s="19">
        <v>49646009.75</v>
      </c>
      <c r="H21" s="19">
        <v>14033786.84</v>
      </c>
      <c r="I21" s="19">
        <v>1993817347.1700001</v>
      </c>
      <c r="J21" s="19">
        <v>27857244.449999999</v>
      </c>
      <c r="K21" s="19">
        <v>22075684.59</v>
      </c>
    </row>
    <row r="22" spans="1:11">
      <c r="A22" s="18" t="s">
        <v>40</v>
      </c>
      <c r="B22" s="19">
        <v>147369</v>
      </c>
      <c r="C22" s="19">
        <v>2283330845.8200002</v>
      </c>
      <c r="D22" s="19">
        <v>4373342.78</v>
      </c>
      <c r="E22" s="19">
        <v>124335802.38</v>
      </c>
      <c r="F22" s="19">
        <v>530348.37</v>
      </c>
      <c r="G22" s="19">
        <v>50205627.850000001</v>
      </c>
      <c r="H22" s="19">
        <v>12694338.24</v>
      </c>
      <c r="I22" s="19">
        <v>2050035209.1099999</v>
      </c>
      <c r="J22" s="19">
        <v>28125363.199999999</v>
      </c>
      <c r="K22" s="19">
        <v>17404156.670000002</v>
      </c>
    </row>
    <row r="23" spans="1:11">
      <c r="A23" s="18" t="s">
        <v>41</v>
      </c>
      <c r="B23" s="19">
        <v>164805</v>
      </c>
      <c r="C23" s="19">
        <v>2717957523.6700001</v>
      </c>
      <c r="D23" s="19">
        <v>3262007.68</v>
      </c>
      <c r="E23" s="19">
        <v>120582543.26000001</v>
      </c>
      <c r="F23" s="19">
        <v>529663.16</v>
      </c>
      <c r="G23" s="19">
        <v>46381640.109999999</v>
      </c>
      <c r="H23" s="19">
        <v>10507544.779999999</v>
      </c>
      <c r="I23" s="19">
        <v>2497065843.8400002</v>
      </c>
      <c r="J23" s="19">
        <v>29961473.579999998</v>
      </c>
      <c r="K23" s="19">
        <v>12928814.939999999</v>
      </c>
    </row>
    <row r="24" spans="1:11">
      <c r="A24" s="18" t="s">
        <v>42</v>
      </c>
      <c r="B24" s="19">
        <v>131019</v>
      </c>
      <c r="C24" s="19">
        <v>2290497700.1700001</v>
      </c>
      <c r="D24" s="19">
        <v>2867438.06</v>
      </c>
      <c r="E24" s="19">
        <v>121116478.2</v>
      </c>
      <c r="F24" s="19">
        <v>633010.65</v>
      </c>
      <c r="G24" s="19">
        <v>44674711.82</v>
      </c>
      <c r="H24" s="19">
        <v>8698420.0399999991</v>
      </c>
      <c r="I24" s="19">
        <v>2077043523.4400001</v>
      </c>
      <c r="J24" s="19">
        <v>27555890.690000001</v>
      </c>
      <c r="K24" s="19">
        <v>10775665.33</v>
      </c>
    </row>
    <row r="25" spans="1:11">
      <c r="A25" s="18" t="s">
        <v>43</v>
      </c>
      <c r="B25" s="19">
        <v>118350</v>
      </c>
      <c r="C25" s="19">
        <v>2188894579.48</v>
      </c>
      <c r="D25" s="19">
        <v>2145344.61</v>
      </c>
      <c r="E25" s="19">
        <v>118074891.29000001</v>
      </c>
      <c r="F25" s="19">
        <v>466002.45</v>
      </c>
      <c r="G25" s="19">
        <v>42715696.420000002</v>
      </c>
      <c r="H25" s="19">
        <v>8287238.9400000004</v>
      </c>
      <c r="I25" s="19">
        <v>1981846619.3099999</v>
      </c>
      <c r="J25" s="19">
        <v>28567191.719999999</v>
      </c>
      <c r="K25" s="19">
        <v>8936939.3499999996</v>
      </c>
    </row>
    <row r="26" spans="1:11">
      <c r="A26" s="18" t="s">
        <v>44</v>
      </c>
      <c r="B26" s="19">
        <v>107591</v>
      </c>
      <c r="C26" s="19">
        <v>2096816668.45</v>
      </c>
      <c r="D26" s="19">
        <v>1654726.77</v>
      </c>
      <c r="E26" s="19">
        <v>114464399.56</v>
      </c>
      <c r="F26" s="19">
        <v>507111.05</v>
      </c>
      <c r="G26" s="19">
        <v>42179417.369999997</v>
      </c>
      <c r="H26" s="19">
        <v>7280683.2999999998</v>
      </c>
      <c r="I26" s="19">
        <v>1896664880.46</v>
      </c>
      <c r="J26" s="19">
        <v>27803163.34</v>
      </c>
      <c r="K26" s="19">
        <v>7917013.3700000001</v>
      </c>
    </row>
    <row r="27" spans="1:11">
      <c r="A27" s="18" t="s">
        <v>45</v>
      </c>
      <c r="B27" s="19">
        <v>166022</v>
      </c>
      <c r="C27" s="19">
        <v>3471810921.0300002</v>
      </c>
      <c r="D27" s="19">
        <v>2637629.63</v>
      </c>
      <c r="E27" s="19">
        <v>206285768.78999999</v>
      </c>
      <c r="F27" s="19">
        <v>877755.92</v>
      </c>
      <c r="G27" s="19">
        <v>77631162.480000004</v>
      </c>
      <c r="H27" s="19">
        <v>11200875.92</v>
      </c>
      <c r="I27" s="19">
        <v>3110903296.96</v>
      </c>
      <c r="J27" s="19">
        <v>53802884.950000003</v>
      </c>
      <c r="K27" s="19">
        <v>11109176.01</v>
      </c>
    </row>
    <row r="28" spans="1:11">
      <c r="A28" s="18" t="s">
        <v>46</v>
      </c>
      <c r="B28" s="19">
        <v>99906</v>
      </c>
      <c r="C28" s="19">
        <v>2290536324.7399998</v>
      </c>
      <c r="D28" s="19">
        <v>1658611.32</v>
      </c>
      <c r="E28" s="19">
        <v>189153786.84</v>
      </c>
      <c r="F28" s="19">
        <v>1067279.08</v>
      </c>
      <c r="G28" s="19">
        <v>68692383.659999996</v>
      </c>
      <c r="H28" s="19">
        <v>8763031.4000000004</v>
      </c>
      <c r="I28" s="19">
        <v>1961083936.4300001</v>
      </c>
      <c r="J28" s="19">
        <v>53524418.670000002</v>
      </c>
      <c r="K28" s="19">
        <v>8251488.6600000001</v>
      </c>
    </row>
    <row r="29" spans="1:11">
      <c r="A29" s="18" t="s">
        <v>47</v>
      </c>
      <c r="B29" s="19">
        <v>68277</v>
      </c>
      <c r="C29" s="19">
        <v>1703064052.8199999</v>
      </c>
      <c r="D29" s="19">
        <v>1287514.19</v>
      </c>
      <c r="E29" s="19">
        <v>159809637.09</v>
      </c>
      <c r="F29" s="19">
        <v>1327395.7</v>
      </c>
      <c r="G29" s="19">
        <v>65877309.810000002</v>
      </c>
      <c r="H29" s="19">
        <v>6536187.0599999996</v>
      </c>
      <c r="I29" s="19">
        <v>1410733519.8</v>
      </c>
      <c r="J29" s="19">
        <v>51684132.020000003</v>
      </c>
      <c r="K29" s="19">
        <v>7095871.3399999999</v>
      </c>
    </row>
    <row r="30" spans="1:11">
      <c r="A30" s="18" t="s">
        <v>48</v>
      </c>
      <c r="B30" s="19">
        <v>48880</v>
      </c>
      <c r="C30" s="19">
        <v>1317926256.3499999</v>
      </c>
      <c r="D30" s="19">
        <v>906156.96</v>
      </c>
      <c r="E30" s="19">
        <v>135032190.31</v>
      </c>
      <c r="F30" s="19">
        <v>1002991.61</v>
      </c>
      <c r="G30" s="19">
        <v>58008737.009999998</v>
      </c>
      <c r="H30" s="19">
        <v>4494242.2</v>
      </c>
      <c r="I30" s="19">
        <v>1065274332.8200001</v>
      </c>
      <c r="J30" s="19">
        <v>48916047.770000003</v>
      </c>
      <c r="K30" s="19">
        <v>5197714.63</v>
      </c>
    </row>
    <row r="31" spans="1:11">
      <c r="A31" s="18" t="s">
        <v>49</v>
      </c>
      <c r="B31" s="19">
        <v>39443</v>
      </c>
      <c r="C31" s="19">
        <v>1142324927.3900001</v>
      </c>
      <c r="D31" s="19">
        <v>724414.33</v>
      </c>
      <c r="E31" s="19">
        <v>116010030.76000001</v>
      </c>
      <c r="F31" s="19">
        <v>1097347.3600000001</v>
      </c>
      <c r="G31" s="19">
        <v>57634542.479999997</v>
      </c>
      <c r="H31" s="19">
        <v>3942288.18</v>
      </c>
      <c r="I31" s="19">
        <v>911400672.09000003</v>
      </c>
      <c r="J31" s="19">
        <v>48120804.979999997</v>
      </c>
      <c r="K31" s="19">
        <v>4119241.54</v>
      </c>
    </row>
    <row r="32" spans="1:11">
      <c r="A32" s="18" t="s">
        <v>50</v>
      </c>
      <c r="B32" s="19">
        <v>44244</v>
      </c>
      <c r="C32" s="19">
        <v>1389460571.74</v>
      </c>
      <c r="D32" s="19">
        <v>800972.21</v>
      </c>
      <c r="E32" s="19">
        <v>145444779.47</v>
      </c>
      <c r="F32" s="19">
        <v>1797621.88</v>
      </c>
      <c r="G32" s="19">
        <v>76390755.730000004</v>
      </c>
      <c r="H32" s="19">
        <v>4614674.17</v>
      </c>
      <c r="I32" s="19">
        <v>1081776441.02</v>
      </c>
      <c r="J32" s="19">
        <v>72990029.400000006</v>
      </c>
      <c r="K32" s="19">
        <v>6446270.0700000003</v>
      </c>
    </row>
    <row r="33" spans="1:11">
      <c r="A33" s="18" t="s">
        <v>51</v>
      </c>
      <c r="B33" s="19">
        <v>31438</v>
      </c>
      <c r="C33" s="19">
        <v>1082030538.8800001</v>
      </c>
      <c r="D33" s="19">
        <v>546821.22</v>
      </c>
      <c r="E33" s="19">
        <v>119592634.34999999</v>
      </c>
      <c r="F33" s="19">
        <v>1835475.13</v>
      </c>
      <c r="G33" s="19">
        <v>69375971.019999996</v>
      </c>
      <c r="H33" s="19">
        <v>3407152.24</v>
      </c>
      <c r="I33" s="19">
        <v>812013443.28999996</v>
      </c>
      <c r="J33" s="19">
        <v>69960824.650000006</v>
      </c>
      <c r="K33" s="19">
        <v>5845038.2000000002</v>
      </c>
    </row>
    <row r="34" spans="1:11">
      <c r="A34" s="18" t="s">
        <v>52</v>
      </c>
      <c r="B34" s="19">
        <v>23146</v>
      </c>
      <c r="C34" s="19">
        <v>866133876.38</v>
      </c>
      <c r="D34" s="19">
        <v>486114.33</v>
      </c>
      <c r="E34" s="19">
        <v>101682237.56</v>
      </c>
      <c r="F34" s="19">
        <v>1523375.46</v>
      </c>
      <c r="G34" s="19">
        <v>65428431.159999996</v>
      </c>
      <c r="H34" s="19">
        <v>2810851.25</v>
      </c>
      <c r="I34" s="19">
        <v>622655452.36000001</v>
      </c>
      <c r="J34" s="19">
        <v>67010793.149999999</v>
      </c>
      <c r="K34" s="19">
        <v>5022735.4400000004</v>
      </c>
    </row>
    <row r="35" spans="1:11">
      <c r="A35" s="18" t="s">
        <v>53</v>
      </c>
      <c r="B35" s="19">
        <v>17785</v>
      </c>
      <c r="C35" s="19">
        <v>719469760.38999999</v>
      </c>
      <c r="D35" s="19">
        <v>372586.29</v>
      </c>
      <c r="E35" s="19">
        <v>85490222.510000005</v>
      </c>
      <c r="F35" s="19">
        <v>1177787.33</v>
      </c>
      <c r="G35" s="19">
        <v>54174011.979999997</v>
      </c>
      <c r="H35" s="19">
        <v>1733032.85</v>
      </c>
      <c r="I35" s="19">
        <v>504911972.67000002</v>
      </c>
      <c r="J35" s="19">
        <v>66843717.859999999</v>
      </c>
      <c r="K35" s="19">
        <v>5139015.1900000004</v>
      </c>
    </row>
    <row r="36" spans="1:11">
      <c r="A36" s="18" t="s">
        <v>54</v>
      </c>
      <c r="B36" s="19">
        <v>13918</v>
      </c>
      <c r="C36" s="19">
        <v>604289073.97000003</v>
      </c>
      <c r="D36" s="19">
        <v>237058.23</v>
      </c>
      <c r="E36" s="19">
        <v>71626175.569999993</v>
      </c>
      <c r="F36" s="19">
        <v>1007389.87</v>
      </c>
      <c r="G36" s="19">
        <v>48133066.229999997</v>
      </c>
      <c r="H36" s="19">
        <v>1364361.44</v>
      </c>
      <c r="I36" s="19">
        <v>416957202.31</v>
      </c>
      <c r="J36" s="19">
        <v>60653595.609999999</v>
      </c>
      <c r="K36" s="19">
        <v>4547282.9400000004</v>
      </c>
    </row>
    <row r="37" spans="1:11">
      <c r="A37" s="18" t="s">
        <v>55</v>
      </c>
      <c r="B37" s="19">
        <v>15633</v>
      </c>
      <c r="C37" s="19">
        <v>739992699.60000002</v>
      </c>
      <c r="D37" s="19">
        <v>447227</v>
      </c>
      <c r="E37" s="19">
        <v>95628490.469999999</v>
      </c>
      <c r="F37" s="19">
        <v>1637525.53</v>
      </c>
      <c r="G37" s="19">
        <v>73128135.310000002</v>
      </c>
      <c r="H37" s="19">
        <v>1882539.96</v>
      </c>
      <c r="I37" s="19">
        <v>463742781.86000001</v>
      </c>
      <c r="J37" s="19">
        <v>97313519.209999993</v>
      </c>
      <c r="K37" s="19">
        <v>6659707.2599999998</v>
      </c>
    </row>
    <row r="38" spans="1:11">
      <c r="A38" s="18" t="s">
        <v>56</v>
      </c>
      <c r="B38" s="19">
        <v>10666</v>
      </c>
      <c r="C38" s="19">
        <v>558481830.95000005</v>
      </c>
      <c r="D38" s="19">
        <v>191917.52</v>
      </c>
      <c r="E38" s="19">
        <v>74567899.590000004</v>
      </c>
      <c r="F38" s="19">
        <v>896604.04</v>
      </c>
      <c r="G38" s="19">
        <v>55806775.399999999</v>
      </c>
      <c r="H38" s="19">
        <v>1411864.5</v>
      </c>
      <c r="I38" s="19">
        <v>337246527.72000003</v>
      </c>
      <c r="J38" s="19">
        <v>82844623.469999999</v>
      </c>
      <c r="K38" s="19">
        <v>5707536.2300000004</v>
      </c>
    </row>
    <row r="39" spans="1:11">
      <c r="A39" s="18" t="s">
        <v>57</v>
      </c>
      <c r="B39" s="19">
        <v>7989</v>
      </c>
      <c r="C39" s="19">
        <v>458626596.62</v>
      </c>
      <c r="D39" s="19">
        <v>87834.59</v>
      </c>
      <c r="E39" s="19">
        <v>60383680.530000001</v>
      </c>
      <c r="F39" s="19">
        <v>1293437.57</v>
      </c>
      <c r="G39" s="19">
        <v>46297714.090000004</v>
      </c>
      <c r="H39" s="19">
        <v>1031595.95</v>
      </c>
      <c r="I39" s="19">
        <v>270814977.27999997</v>
      </c>
      <c r="J39" s="19">
        <v>73596535.359999999</v>
      </c>
      <c r="K39" s="19">
        <v>5208655.84</v>
      </c>
    </row>
    <row r="40" spans="1:11">
      <c r="A40" s="18" t="s">
        <v>58</v>
      </c>
      <c r="B40" s="19">
        <v>6074</v>
      </c>
      <c r="C40" s="19">
        <v>378760753.44</v>
      </c>
      <c r="D40" s="19">
        <v>37611.269999999997</v>
      </c>
      <c r="E40" s="19">
        <v>48186305.93</v>
      </c>
      <c r="F40" s="19">
        <v>683020.95</v>
      </c>
      <c r="G40" s="19">
        <v>39380938.359999999</v>
      </c>
      <c r="H40" s="19">
        <v>685824.89</v>
      </c>
      <c r="I40" s="19">
        <v>221285667.84999999</v>
      </c>
      <c r="J40" s="19">
        <v>63880325.75</v>
      </c>
      <c r="K40" s="19">
        <v>4658669.71</v>
      </c>
    </row>
    <row r="41" spans="1:11">
      <c r="A41" s="18" t="s">
        <v>59</v>
      </c>
      <c r="B41" s="19">
        <v>4710</v>
      </c>
      <c r="C41" s="19">
        <v>317438692.39999998</v>
      </c>
      <c r="D41" s="19">
        <v>102561.82</v>
      </c>
      <c r="E41" s="19">
        <v>39539620.18</v>
      </c>
      <c r="F41" s="19">
        <v>707445.92</v>
      </c>
      <c r="G41" s="19">
        <v>32354667.039999999</v>
      </c>
      <c r="H41" s="19">
        <v>435975.56</v>
      </c>
      <c r="I41" s="19">
        <v>183680976.18000001</v>
      </c>
      <c r="J41" s="19">
        <v>56415173.700000003</v>
      </c>
      <c r="K41" s="19">
        <v>4304833.82</v>
      </c>
    </row>
    <row r="42" spans="1:11">
      <c r="A42" s="18" t="s">
        <v>60</v>
      </c>
      <c r="B42" s="19">
        <v>3738</v>
      </c>
      <c r="C42" s="19">
        <v>270553652.19</v>
      </c>
      <c r="D42" s="19">
        <v>22702.76</v>
      </c>
      <c r="E42" s="19">
        <v>35841615.359999999</v>
      </c>
      <c r="F42" s="19">
        <v>681059.18</v>
      </c>
      <c r="G42" s="19">
        <v>27934939.530000001</v>
      </c>
      <c r="H42" s="19">
        <v>577847.05000000005</v>
      </c>
      <c r="I42" s="19">
        <v>151740029.22</v>
      </c>
      <c r="J42" s="19">
        <v>49890869.060000002</v>
      </c>
      <c r="K42" s="19">
        <v>3887292.79</v>
      </c>
    </row>
    <row r="43" spans="1:11">
      <c r="A43" s="18" t="s">
        <v>61</v>
      </c>
      <c r="B43" s="19">
        <v>3014</v>
      </c>
      <c r="C43" s="19">
        <v>233265211.91</v>
      </c>
      <c r="D43" s="19">
        <v>121130.09</v>
      </c>
      <c r="E43" s="19">
        <v>28763196.77</v>
      </c>
      <c r="F43" s="19">
        <v>565058.72</v>
      </c>
      <c r="G43" s="19">
        <v>23593156.859999999</v>
      </c>
      <c r="H43" s="19">
        <v>441421.2</v>
      </c>
      <c r="I43" s="19">
        <v>132114782.53</v>
      </c>
      <c r="J43" s="19">
        <v>45051972.979999997</v>
      </c>
      <c r="K43" s="19">
        <v>2735622.85</v>
      </c>
    </row>
    <row r="44" spans="1:11">
      <c r="A44" s="18" t="s">
        <v>62</v>
      </c>
      <c r="B44" s="19">
        <v>2489</v>
      </c>
      <c r="C44" s="19">
        <v>205193394.87</v>
      </c>
      <c r="D44" s="19">
        <v>3681.17</v>
      </c>
      <c r="E44" s="19">
        <v>25484259.73</v>
      </c>
      <c r="F44" s="19">
        <v>253417.45</v>
      </c>
      <c r="G44" s="19">
        <v>19611691.969999999</v>
      </c>
      <c r="H44" s="19">
        <v>629025.65</v>
      </c>
      <c r="I44" s="19">
        <v>116289894.94</v>
      </c>
      <c r="J44" s="19">
        <v>39017311.740000002</v>
      </c>
      <c r="K44" s="19">
        <v>3907793.39</v>
      </c>
    </row>
    <row r="45" spans="1:11">
      <c r="A45" s="18" t="s">
        <v>63</v>
      </c>
      <c r="B45" s="19">
        <v>2019</v>
      </c>
      <c r="C45" s="19">
        <v>176625361.71000001</v>
      </c>
      <c r="D45" s="19">
        <v>6568.16</v>
      </c>
      <c r="E45" s="19">
        <v>19965004.879999999</v>
      </c>
      <c r="F45" s="19">
        <v>309486.81</v>
      </c>
      <c r="G45" s="19">
        <v>19568577.91</v>
      </c>
      <c r="H45" s="19">
        <v>286103.55</v>
      </c>
      <c r="I45" s="19">
        <v>96178329.290000007</v>
      </c>
      <c r="J45" s="19">
        <v>37637579.240000002</v>
      </c>
      <c r="K45" s="19">
        <v>2680280.0299999998</v>
      </c>
    </row>
    <row r="46" spans="1:11">
      <c r="A46" s="18" t="s">
        <v>64</v>
      </c>
      <c r="B46" s="19">
        <v>1649</v>
      </c>
      <c r="C46" s="19">
        <v>152459049.58000001</v>
      </c>
      <c r="D46" s="19">
        <v>122000.27</v>
      </c>
      <c r="E46" s="19">
        <v>18753526.940000001</v>
      </c>
      <c r="F46" s="19">
        <v>366063.84</v>
      </c>
      <c r="G46" s="19">
        <v>17257434.98</v>
      </c>
      <c r="H46" s="19">
        <v>222228.13</v>
      </c>
      <c r="I46" s="19">
        <v>82354868.939999998</v>
      </c>
      <c r="J46" s="19">
        <v>31120837.809999999</v>
      </c>
      <c r="K46" s="19">
        <v>2384088.94</v>
      </c>
    </row>
    <row r="47" spans="1:11">
      <c r="A47" s="18" t="s">
        <v>65</v>
      </c>
      <c r="B47" s="19">
        <v>1471</v>
      </c>
      <c r="C47" s="19">
        <v>143418562.33000001</v>
      </c>
      <c r="D47" s="19">
        <v>40281.57</v>
      </c>
      <c r="E47" s="19">
        <v>16150880.949999999</v>
      </c>
      <c r="F47" s="19">
        <v>570546.38</v>
      </c>
      <c r="G47" s="19">
        <v>16986443.640000001</v>
      </c>
      <c r="H47" s="19">
        <v>28278.959999999999</v>
      </c>
      <c r="I47" s="19">
        <v>76885576.650000006</v>
      </c>
      <c r="J47" s="19">
        <v>30850238.57</v>
      </c>
      <c r="K47" s="19">
        <v>1946597.18</v>
      </c>
    </row>
    <row r="48" spans="1:11">
      <c r="A48" s="18" t="s">
        <v>67</v>
      </c>
      <c r="B48" s="19">
        <v>2119</v>
      </c>
      <c r="C48" s="19">
        <v>221940521.72</v>
      </c>
      <c r="D48" s="19">
        <v>65023.93</v>
      </c>
      <c r="E48" s="19">
        <v>26355363.850000001</v>
      </c>
      <c r="F48" s="19">
        <v>617848.49</v>
      </c>
      <c r="G48" s="19">
        <v>24847320.829999998</v>
      </c>
      <c r="H48" s="19">
        <v>204018.03</v>
      </c>
      <c r="I48" s="19">
        <v>125588398.70999999</v>
      </c>
      <c r="J48" s="19">
        <v>41008766.880000003</v>
      </c>
      <c r="K48" s="19">
        <v>3318804.93</v>
      </c>
    </row>
    <row r="49" spans="1:11">
      <c r="A49" s="18" t="s">
        <v>68</v>
      </c>
      <c r="B49" s="19">
        <v>1589</v>
      </c>
      <c r="C49" s="19">
        <v>182366126.56999999</v>
      </c>
      <c r="D49" s="19">
        <v>28540.63</v>
      </c>
      <c r="E49" s="19">
        <v>19909225.57</v>
      </c>
      <c r="F49" s="19">
        <v>480983.74</v>
      </c>
      <c r="G49" s="19">
        <v>20578252.870000001</v>
      </c>
      <c r="H49" s="19">
        <v>219397.91</v>
      </c>
      <c r="I49" s="19">
        <v>98287217.239999995</v>
      </c>
      <c r="J49" s="19">
        <v>38787478.130000003</v>
      </c>
      <c r="K49" s="19">
        <v>4103571.11</v>
      </c>
    </row>
    <row r="50" spans="1:11">
      <c r="A50" s="18" t="s">
        <v>69</v>
      </c>
      <c r="B50" s="19">
        <v>1132</v>
      </c>
      <c r="C50" s="19">
        <v>141369756.63999999</v>
      </c>
      <c r="D50" s="19">
        <v>63732.46</v>
      </c>
      <c r="E50" s="19">
        <v>15656885.16</v>
      </c>
      <c r="F50" s="19">
        <v>493864.35</v>
      </c>
      <c r="G50" s="19">
        <v>15420161.18</v>
      </c>
      <c r="H50" s="19">
        <v>40329.230000000003</v>
      </c>
      <c r="I50" s="19">
        <v>74620109.700000003</v>
      </c>
      <c r="J50" s="19">
        <v>33025443.530000001</v>
      </c>
      <c r="K50" s="19">
        <v>2112963.4900000002</v>
      </c>
    </row>
    <row r="51" spans="1:11">
      <c r="A51" s="18" t="s">
        <v>70</v>
      </c>
      <c r="B51" s="19">
        <v>888</v>
      </c>
      <c r="C51" s="19">
        <v>119762711.01000001</v>
      </c>
      <c r="D51" s="19">
        <v>15507.37</v>
      </c>
      <c r="E51" s="19">
        <v>15458698.779999999</v>
      </c>
      <c r="F51" s="19">
        <v>744732.8</v>
      </c>
      <c r="G51" s="19">
        <v>14589505.43</v>
      </c>
      <c r="H51" s="19">
        <v>37204.75</v>
      </c>
      <c r="I51" s="19">
        <v>59912375.049999997</v>
      </c>
      <c r="J51" s="19">
        <v>26689369.66</v>
      </c>
      <c r="K51" s="19">
        <v>2330824.54</v>
      </c>
    </row>
    <row r="52" spans="1:11">
      <c r="A52" s="18" t="s">
        <v>71</v>
      </c>
      <c r="B52" s="19">
        <v>618</v>
      </c>
      <c r="C52" s="19">
        <v>89551423.549999997</v>
      </c>
      <c r="D52" s="19">
        <v>2326.29</v>
      </c>
      <c r="E52" s="19">
        <v>12969842.789999999</v>
      </c>
      <c r="F52" s="19">
        <v>225484.17</v>
      </c>
      <c r="G52" s="19">
        <v>12900959.9</v>
      </c>
      <c r="H52" s="19">
        <v>41333.56</v>
      </c>
      <c r="I52" s="19">
        <v>41061406.219999999</v>
      </c>
      <c r="J52" s="19">
        <v>20130143.16</v>
      </c>
      <c r="K52" s="19">
        <v>2222253.75</v>
      </c>
    </row>
    <row r="53" spans="1:11">
      <c r="A53" s="18" t="s">
        <v>72</v>
      </c>
      <c r="B53" s="19">
        <v>515</v>
      </c>
      <c r="C53" s="19">
        <v>79803919.900000006</v>
      </c>
      <c r="D53" s="19">
        <v>67996.38</v>
      </c>
      <c r="E53" s="19">
        <v>10108573.710000001</v>
      </c>
      <c r="F53" s="19">
        <v>65510.96</v>
      </c>
      <c r="G53" s="19">
        <v>10513257.74</v>
      </c>
      <c r="H53" s="19">
        <v>156323.99</v>
      </c>
      <c r="I53" s="19">
        <v>38919202.460000001</v>
      </c>
      <c r="J53" s="19">
        <v>18069368.890000001</v>
      </c>
      <c r="K53" s="19">
        <v>1971682.15</v>
      </c>
    </row>
    <row r="54" spans="1:11">
      <c r="A54" s="18" t="s">
        <v>73</v>
      </c>
      <c r="B54" s="19">
        <v>398</v>
      </c>
      <c r="C54" s="19">
        <v>65669281.109999999</v>
      </c>
      <c r="D54" s="19"/>
      <c r="E54" s="19">
        <v>6364740.3700000001</v>
      </c>
      <c r="F54" s="19">
        <v>117495.74</v>
      </c>
      <c r="G54" s="19">
        <v>8997720.8900000006</v>
      </c>
      <c r="H54" s="19">
        <v>29708.43</v>
      </c>
      <c r="I54" s="19">
        <v>31498442.190000001</v>
      </c>
      <c r="J54" s="19">
        <v>16719606.68</v>
      </c>
      <c r="K54" s="19">
        <v>1941566.81</v>
      </c>
    </row>
    <row r="55" spans="1:11">
      <c r="A55" s="18" t="s">
        <v>74</v>
      </c>
      <c r="B55" s="19">
        <v>330</v>
      </c>
      <c r="C55" s="19">
        <v>57650973.119999997</v>
      </c>
      <c r="D55" s="19"/>
      <c r="E55" s="19">
        <v>7099234.4699999997</v>
      </c>
      <c r="F55" s="19">
        <v>175630.8</v>
      </c>
      <c r="G55" s="19">
        <v>6957530.0700000003</v>
      </c>
      <c r="H55" s="19">
        <v>13568.75</v>
      </c>
      <c r="I55" s="19">
        <v>27628191.949999999</v>
      </c>
      <c r="J55" s="19">
        <v>14238839.57</v>
      </c>
      <c r="K55" s="19">
        <v>1537977.51</v>
      </c>
    </row>
    <row r="56" spans="1:11">
      <c r="A56" s="18" t="s">
        <v>75</v>
      </c>
      <c r="B56" s="19">
        <v>555</v>
      </c>
      <c r="C56" s="19">
        <v>105016054.44</v>
      </c>
      <c r="D56" s="19"/>
      <c r="E56" s="19">
        <v>12111942.16</v>
      </c>
      <c r="F56" s="19">
        <v>662856.72</v>
      </c>
      <c r="G56" s="19">
        <v>11659805.66</v>
      </c>
      <c r="H56" s="19">
        <v>14151.75</v>
      </c>
      <c r="I56" s="19">
        <v>51161039.619999997</v>
      </c>
      <c r="J56" s="19">
        <v>24679226.079999998</v>
      </c>
      <c r="K56" s="19">
        <v>4727032.45</v>
      </c>
    </row>
    <row r="57" spans="1:11">
      <c r="A57" s="18" t="s">
        <v>76</v>
      </c>
      <c r="B57" s="19">
        <v>393</v>
      </c>
      <c r="C57" s="19">
        <v>82318470.939999998</v>
      </c>
      <c r="D57" s="19">
        <v>0</v>
      </c>
      <c r="E57" s="19">
        <v>8827538.1999999993</v>
      </c>
      <c r="F57" s="19">
        <v>75436.88</v>
      </c>
      <c r="G57" s="19">
        <v>10576523.800000001</v>
      </c>
      <c r="H57" s="19">
        <v>7647.62</v>
      </c>
      <c r="I57" s="19">
        <v>38774506.880000003</v>
      </c>
      <c r="J57" s="19">
        <v>20201431.59</v>
      </c>
      <c r="K57" s="19">
        <v>3855385.97</v>
      </c>
    </row>
    <row r="58" spans="1:11">
      <c r="A58" s="18" t="s">
        <v>77</v>
      </c>
      <c r="B58" s="19">
        <v>383</v>
      </c>
      <c r="C58" s="19">
        <v>89543645.510000005</v>
      </c>
      <c r="D58" s="19"/>
      <c r="E58" s="19">
        <v>9260506.4299999997</v>
      </c>
      <c r="F58" s="19">
        <v>648896.03</v>
      </c>
      <c r="G58" s="19">
        <v>11132320.57</v>
      </c>
      <c r="H58" s="19">
        <v>5950.33</v>
      </c>
      <c r="I58" s="19">
        <v>41349613.590000004</v>
      </c>
      <c r="J58" s="19">
        <v>23604051.82</v>
      </c>
      <c r="K58" s="19">
        <v>3542306.74</v>
      </c>
    </row>
    <row r="59" spans="1:11">
      <c r="A59" s="18" t="s">
        <v>78</v>
      </c>
      <c r="B59" s="19">
        <v>247</v>
      </c>
      <c r="C59" s="19">
        <v>65311057.229999997</v>
      </c>
      <c r="D59" s="19"/>
      <c r="E59" s="19">
        <v>5855685.4900000002</v>
      </c>
      <c r="F59" s="19">
        <v>250640.4</v>
      </c>
      <c r="G59" s="19">
        <v>9836192.7699999996</v>
      </c>
      <c r="H59" s="19">
        <v>2815.8</v>
      </c>
      <c r="I59" s="19">
        <v>28024237.739999998</v>
      </c>
      <c r="J59" s="19">
        <v>17190783.32</v>
      </c>
      <c r="K59" s="19">
        <v>4150701.71</v>
      </c>
    </row>
    <row r="60" spans="1:11">
      <c r="A60" s="18" t="s">
        <v>79</v>
      </c>
      <c r="B60" s="19">
        <v>177</v>
      </c>
      <c r="C60" s="19">
        <v>52255784.640000001</v>
      </c>
      <c r="D60" s="19"/>
      <c r="E60" s="19">
        <v>5457411.3200000003</v>
      </c>
      <c r="F60" s="19">
        <v>394877.17</v>
      </c>
      <c r="G60" s="19">
        <v>3464961.22</v>
      </c>
      <c r="H60" s="19">
        <v>2592.0500000000002</v>
      </c>
      <c r="I60" s="19">
        <v>27462838.899999999</v>
      </c>
      <c r="J60" s="19">
        <v>10883640.27</v>
      </c>
      <c r="K60" s="19">
        <v>4589463.71</v>
      </c>
    </row>
    <row r="61" spans="1:11">
      <c r="A61" s="18" t="s">
        <v>80</v>
      </c>
      <c r="B61" s="19">
        <v>153</v>
      </c>
      <c r="C61" s="19">
        <v>49707417.439999998</v>
      </c>
      <c r="D61" s="19">
        <v>108781.83</v>
      </c>
      <c r="E61" s="19">
        <v>1766618.53</v>
      </c>
      <c r="F61" s="19">
        <v>316919.15999999997</v>
      </c>
      <c r="G61" s="19">
        <v>4340152.21</v>
      </c>
      <c r="H61" s="19">
        <v>414.86</v>
      </c>
      <c r="I61" s="19">
        <v>28207547.210000001</v>
      </c>
      <c r="J61" s="19">
        <v>11126539.41</v>
      </c>
      <c r="K61" s="19">
        <v>3949226.06</v>
      </c>
    </row>
    <row r="62" spans="1:11">
      <c r="A62" s="18" t="s">
        <v>81</v>
      </c>
      <c r="B62" s="19">
        <v>105</v>
      </c>
      <c r="C62" s="19">
        <v>37322376.93</v>
      </c>
      <c r="D62" s="19"/>
      <c r="E62" s="19">
        <v>3736772.25</v>
      </c>
      <c r="F62" s="19">
        <v>390241.49</v>
      </c>
      <c r="G62" s="19">
        <v>2981058.06</v>
      </c>
      <c r="H62" s="19">
        <v>23787.279999999999</v>
      </c>
      <c r="I62" s="19">
        <v>17535754.510000002</v>
      </c>
      <c r="J62" s="19">
        <v>7734675.0700000003</v>
      </c>
      <c r="K62" s="19">
        <v>4920088.2699999996</v>
      </c>
    </row>
    <row r="63" spans="1:11">
      <c r="A63" s="18" t="s">
        <v>82</v>
      </c>
      <c r="B63" s="19">
        <v>64</v>
      </c>
      <c r="C63" s="19">
        <v>24515963.32</v>
      </c>
      <c r="D63" s="19"/>
      <c r="E63" s="19">
        <v>1803675.13</v>
      </c>
      <c r="F63" s="19">
        <v>843837.35</v>
      </c>
      <c r="G63" s="19">
        <v>2990889.63</v>
      </c>
      <c r="H63" s="19">
        <v>2562.39</v>
      </c>
      <c r="I63" s="19">
        <v>11603071.01</v>
      </c>
      <c r="J63" s="19">
        <v>6019945.9400000004</v>
      </c>
      <c r="K63" s="19">
        <v>1251981.8700000001</v>
      </c>
    </row>
    <row r="64" spans="1:11">
      <c r="A64" s="18" t="s">
        <v>83</v>
      </c>
      <c r="B64" s="19">
        <v>82</v>
      </c>
      <c r="C64" s="19">
        <v>34489682.68</v>
      </c>
      <c r="D64" s="19"/>
      <c r="E64" s="19">
        <v>3094991.45</v>
      </c>
      <c r="F64" s="19">
        <v>337088.93</v>
      </c>
      <c r="G64" s="19">
        <v>2346722.17</v>
      </c>
      <c r="H64" s="19">
        <v>5721.2</v>
      </c>
      <c r="I64" s="19">
        <v>16880471.190000001</v>
      </c>
      <c r="J64" s="19">
        <v>7978410.9400000004</v>
      </c>
      <c r="K64" s="19">
        <v>3846276.8</v>
      </c>
    </row>
    <row r="65" spans="1:11">
      <c r="A65" s="18" t="s">
        <v>84</v>
      </c>
      <c r="B65" s="19">
        <v>43</v>
      </c>
      <c r="C65" s="19">
        <v>20413585.539999999</v>
      </c>
      <c r="D65" s="19"/>
      <c r="E65" s="19">
        <v>604475.11</v>
      </c>
      <c r="F65" s="19">
        <v>57342.17</v>
      </c>
      <c r="G65" s="19">
        <v>446408.64</v>
      </c>
      <c r="H65" s="19">
        <v>183.8</v>
      </c>
      <c r="I65" s="19">
        <v>12626109.689999999</v>
      </c>
      <c r="J65" s="19">
        <v>5342299.88</v>
      </c>
      <c r="K65" s="19">
        <v>1336766.25</v>
      </c>
    </row>
    <row r="66" spans="1:11">
      <c r="A66" s="18" t="s">
        <v>85</v>
      </c>
      <c r="B66" s="19">
        <v>32</v>
      </c>
      <c r="C66" s="19">
        <v>16708983.91</v>
      </c>
      <c r="D66" s="19"/>
      <c r="E66" s="19">
        <v>1576831.94</v>
      </c>
      <c r="F66" s="19">
        <v>122432.17</v>
      </c>
      <c r="G66" s="19">
        <v>500673.99</v>
      </c>
      <c r="H66" s="19">
        <v>453.41</v>
      </c>
      <c r="I66" s="19">
        <v>8964621.8599999994</v>
      </c>
      <c r="J66" s="19">
        <v>4545043</v>
      </c>
      <c r="K66" s="19">
        <v>998927.54</v>
      </c>
    </row>
    <row r="67" spans="1:11">
      <c r="A67" s="18" t="s">
        <v>86</v>
      </c>
      <c r="B67" s="19">
        <v>27</v>
      </c>
      <c r="C67" s="19">
        <v>15712446.810000001</v>
      </c>
      <c r="D67" s="19"/>
      <c r="E67" s="19">
        <v>1054349.54</v>
      </c>
      <c r="F67" s="19">
        <v>5791.67</v>
      </c>
      <c r="G67" s="19">
        <v>554043.24</v>
      </c>
      <c r="H67" s="19">
        <v>287.75</v>
      </c>
      <c r="I67" s="19">
        <v>6661545.1500000004</v>
      </c>
      <c r="J67" s="19">
        <v>3893207.86</v>
      </c>
      <c r="K67" s="19">
        <v>3543221.6</v>
      </c>
    </row>
    <row r="68" spans="1:11">
      <c r="A68" s="18" t="s">
        <v>87</v>
      </c>
      <c r="B68" s="19">
        <v>22</v>
      </c>
      <c r="C68" s="19">
        <v>13695790.050000001</v>
      </c>
      <c r="D68" s="19"/>
      <c r="E68" s="19">
        <v>676665.88</v>
      </c>
      <c r="F68" s="19">
        <v>597135.26</v>
      </c>
      <c r="G68" s="19">
        <v>1243787.95</v>
      </c>
      <c r="H68" s="19">
        <v>18851.349999999999</v>
      </c>
      <c r="I68" s="19">
        <v>7802513.9400000004</v>
      </c>
      <c r="J68" s="19">
        <v>3046032.89</v>
      </c>
      <c r="K68" s="19">
        <v>310802.78000000003</v>
      </c>
    </row>
    <row r="69" spans="1:11">
      <c r="A69" s="18" t="s">
        <v>88</v>
      </c>
      <c r="B69" s="19">
        <v>15</v>
      </c>
      <c r="C69" s="19">
        <v>10110623.550000001</v>
      </c>
      <c r="D69" s="19"/>
      <c r="E69" s="19">
        <v>753150.9</v>
      </c>
      <c r="F69" s="19">
        <v>23458.85</v>
      </c>
      <c r="G69" s="19">
        <v>668418.57999999996</v>
      </c>
      <c r="H69" s="19">
        <v>418.8</v>
      </c>
      <c r="I69" s="19">
        <v>3451275.11</v>
      </c>
      <c r="J69" s="19">
        <v>2371341.46</v>
      </c>
      <c r="K69" s="19">
        <v>2842559.85</v>
      </c>
    </row>
    <row r="70" spans="1:11">
      <c r="A70" s="18" t="s">
        <v>89</v>
      </c>
      <c r="B70" s="19">
        <v>38</v>
      </c>
      <c r="C70" s="19">
        <v>28014291.27</v>
      </c>
      <c r="D70" s="19"/>
      <c r="E70" s="19">
        <v>1610570.5</v>
      </c>
      <c r="F70" s="19">
        <v>225162.95</v>
      </c>
      <c r="G70" s="19">
        <v>1374946.95</v>
      </c>
      <c r="H70" s="19">
        <v>2078.56</v>
      </c>
      <c r="I70" s="19">
        <v>12173055.52</v>
      </c>
      <c r="J70" s="19">
        <v>8043562.1200000001</v>
      </c>
      <c r="K70" s="19">
        <v>4584914.67</v>
      </c>
    </row>
    <row r="71" spans="1:11">
      <c r="A71" s="18" t="s">
        <v>90</v>
      </c>
      <c r="B71" s="19">
        <v>20</v>
      </c>
      <c r="C71" s="19">
        <v>16947371.530000001</v>
      </c>
      <c r="D71" s="19"/>
      <c r="E71" s="19">
        <v>33021.1</v>
      </c>
      <c r="F71" s="19"/>
      <c r="G71" s="19">
        <v>1741214.03</v>
      </c>
      <c r="H71" s="19">
        <v>111.22</v>
      </c>
      <c r="I71" s="19">
        <v>9608214.9700000007</v>
      </c>
      <c r="J71" s="19">
        <v>820419.18</v>
      </c>
      <c r="K71" s="19">
        <v>4744391.03</v>
      </c>
    </row>
    <row r="72" spans="1:11">
      <c r="A72" s="18" t="s">
        <v>91</v>
      </c>
      <c r="B72" s="19">
        <v>55</v>
      </c>
      <c r="C72" s="19">
        <v>73598495.890000001</v>
      </c>
      <c r="D72" s="19"/>
      <c r="E72" s="19">
        <v>6112120.29</v>
      </c>
      <c r="F72" s="19">
        <v>1457782.97</v>
      </c>
      <c r="G72" s="19">
        <v>7949996.6399999997</v>
      </c>
      <c r="H72" s="19">
        <v>696.39</v>
      </c>
      <c r="I72" s="19">
        <v>37776412.549999997</v>
      </c>
      <c r="J72" s="19">
        <v>13832802.699999999</v>
      </c>
      <c r="K72" s="19">
        <v>6468684.3499999996</v>
      </c>
    </row>
    <row r="73" spans="1:11">
      <c r="A73" s="18" t="s">
        <v>14</v>
      </c>
      <c r="B73" s="19">
        <v>6115839</v>
      </c>
      <c r="C73" s="19">
        <v>55881770770.829994</v>
      </c>
      <c r="D73" s="19">
        <v>6292573578.0800009</v>
      </c>
      <c r="E73" s="19">
        <v>4489066232.9700003</v>
      </c>
      <c r="F73" s="19">
        <v>37465714.520000018</v>
      </c>
      <c r="G73" s="19">
        <v>2190667439.1199989</v>
      </c>
      <c r="H73" s="19">
        <v>836429393.17999983</v>
      </c>
      <c r="I73" s="19">
        <v>45759027299.510002</v>
      </c>
      <c r="J73" s="19">
        <v>2072309403.6900003</v>
      </c>
      <c r="K73" s="19">
        <v>496805287.83999991</v>
      </c>
    </row>
  </sheetData>
  <mergeCells count="2">
    <mergeCell ref="C1:K1"/>
    <mergeCell ref="C3:K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Φύλλο13"/>
  <dimension ref="A1:K73"/>
  <sheetViews>
    <sheetView workbookViewId="0"/>
  </sheetViews>
  <sheetFormatPr defaultRowHeight="15"/>
  <cols>
    <col min="1" max="1" width="18.85546875" bestFit="1" customWidth="1"/>
    <col min="2" max="2" width="20.28515625" customWidth="1"/>
    <col min="3" max="3" width="13.85546875" bestFit="1" customWidth="1"/>
    <col min="4" max="4" width="21.85546875" bestFit="1" customWidth="1"/>
    <col min="5" max="5" width="12.7109375" bestFit="1" customWidth="1"/>
    <col min="6" max="6" width="9.140625" bestFit="1" customWidth="1"/>
    <col min="7" max="7" width="15" bestFit="1" customWidth="1"/>
    <col min="8" max="8" width="12.5703125" bestFit="1" customWidth="1"/>
    <col min="9" max="9" width="13.85546875" bestFit="1" customWidth="1"/>
    <col min="10" max="10" width="14.140625" bestFit="1" customWidth="1"/>
    <col min="11" max="11" width="12.42578125" bestFit="1" customWidth="1"/>
  </cols>
  <sheetData>
    <row r="1" spans="1:11">
      <c r="A1" s="25" t="s">
        <v>16</v>
      </c>
      <c r="B1" s="19" t="s">
        <v>1146</v>
      </c>
      <c r="C1" s="124" t="s">
        <v>999</v>
      </c>
      <c r="D1" s="124"/>
      <c r="E1" s="124"/>
      <c r="F1" s="124"/>
      <c r="G1" s="124"/>
      <c r="H1" s="124"/>
      <c r="I1" s="124"/>
      <c r="J1" s="124"/>
      <c r="K1" s="124"/>
    </row>
    <row r="2" spans="1:11" hidden="1">
      <c r="A2" s="25" t="s">
        <v>23</v>
      </c>
      <c r="B2" s="19" t="s">
        <v>24</v>
      </c>
      <c r="C2" s="69"/>
      <c r="D2" s="69"/>
      <c r="E2" s="69"/>
      <c r="F2" s="69"/>
      <c r="G2" s="69"/>
      <c r="H2" s="69"/>
      <c r="I2" s="69"/>
      <c r="J2" s="69"/>
      <c r="K2" s="69"/>
    </row>
    <row r="3" spans="1:11">
      <c r="A3" s="16"/>
      <c r="B3" s="16"/>
      <c r="C3" s="124" t="s">
        <v>995</v>
      </c>
      <c r="D3" s="124"/>
      <c r="E3" s="124"/>
      <c r="F3" s="124"/>
      <c r="G3" s="124"/>
      <c r="H3" s="124"/>
      <c r="I3" s="124"/>
      <c r="J3" s="124"/>
      <c r="K3" s="124"/>
    </row>
    <row r="4" spans="1:11" hidden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</row>
    <row r="5" spans="1:11" s="46" customFormat="1" ht="45">
      <c r="A5" s="77" t="s">
        <v>998</v>
      </c>
      <c r="B5" s="52" t="s">
        <v>131</v>
      </c>
      <c r="C5" s="52" t="s">
        <v>120</v>
      </c>
      <c r="D5" s="52" t="s">
        <v>121</v>
      </c>
      <c r="E5" s="52" t="s">
        <v>128</v>
      </c>
      <c r="F5" s="52" t="s">
        <v>122</v>
      </c>
      <c r="G5" s="52" t="s">
        <v>124</v>
      </c>
      <c r="H5" s="52" t="s">
        <v>125</v>
      </c>
      <c r="I5" s="52" t="s">
        <v>127</v>
      </c>
      <c r="J5" s="52" t="s">
        <v>126</v>
      </c>
      <c r="K5" s="52" t="s">
        <v>123</v>
      </c>
    </row>
    <row r="6" spans="1:11">
      <c r="A6" s="24" t="s">
        <v>66</v>
      </c>
      <c r="B6" s="19">
        <v>893607</v>
      </c>
      <c r="C6" s="19">
        <v>0</v>
      </c>
      <c r="D6" s="19">
        <v>934130867.04999995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</row>
    <row r="7" spans="1:11">
      <c r="A7" s="24" t="s">
        <v>25</v>
      </c>
      <c r="B7" s="19">
        <v>220939</v>
      </c>
      <c r="C7" s="19">
        <v>84147220.819999993</v>
      </c>
      <c r="D7" s="19">
        <v>315956131.35000002</v>
      </c>
      <c r="E7" s="19">
        <v>22835619.359999999</v>
      </c>
      <c r="F7" s="19">
        <v>51795.91</v>
      </c>
      <c r="G7" s="19">
        <v>2924743.65</v>
      </c>
      <c r="H7" s="19">
        <v>34956017.039999999</v>
      </c>
      <c r="I7" s="19">
        <v>21623300.609999999</v>
      </c>
      <c r="J7" s="19">
        <v>1561659.85</v>
      </c>
      <c r="K7" s="19">
        <v>194084.4</v>
      </c>
    </row>
    <row r="8" spans="1:11">
      <c r="A8" s="24" t="s">
        <v>26</v>
      </c>
      <c r="B8" s="19">
        <v>111951</v>
      </c>
      <c r="C8" s="19">
        <v>165439577.88</v>
      </c>
      <c r="D8" s="19">
        <v>110377745.58</v>
      </c>
      <c r="E8" s="19">
        <v>54588771.090000004</v>
      </c>
      <c r="F8" s="19">
        <v>102226.96</v>
      </c>
      <c r="G8" s="19">
        <v>7320180.1299999999</v>
      </c>
      <c r="H8" s="19">
        <v>36490575.880000003</v>
      </c>
      <c r="I8" s="19">
        <v>63311817.579999998</v>
      </c>
      <c r="J8" s="19">
        <v>2888195.86</v>
      </c>
      <c r="K8" s="19">
        <v>737810.38</v>
      </c>
    </row>
    <row r="9" spans="1:11">
      <c r="A9" s="24" t="s">
        <v>27</v>
      </c>
      <c r="B9" s="19">
        <v>93763</v>
      </c>
      <c r="C9" s="19">
        <v>233916178.66999999</v>
      </c>
      <c r="D9" s="19">
        <v>60798533.390000001</v>
      </c>
      <c r="E9" s="19">
        <v>84283345.719999999</v>
      </c>
      <c r="F9" s="19">
        <v>108316.3</v>
      </c>
      <c r="G9" s="19">
        <v>10433979</v>
      </c>
      <c r="H9" s="19">
        <v>29879258.620000001</v>
      </c>
      <c r="I9" s="19">
        <v>103901047.27</v>
      </c>
      <c r="J9" s="19">
        <v>3896544.88</v>
      </c>
      <c r="K9" s="19">
        <v>1413686.88</v>
      </c>
    </row>
    <row r="10" spans="1:11">
      <c r="A10" s="24" t="s">
        <v>28</v>
      </c>
      <c r="B10" s="19">
        <v>83816</v>
      </c>
      <c r="C10" s="19">
        <v>293545857.69</v>
      </c>
      <c r="D10" s="19">
        <v>38803610.920000002</v>
      </c>
      <c r="E10" s="19">
        <v>98285210.409999996</v>
      </c>
      <c r="F10" s="19">
        <v>113102.95</v>
      </c>
      <c r="G10" s="19">
        <v>11948018.65</v>
      </c>
      <c r="H10" s="19">
        <v>27078272.02</v>
      </c>
      <c r="I10" s="19">
        <v>148941879.22</v>
      </c>
      <c r="J10" s="19">
        <v>4852862.72</v>
      </c>
      <c r="K10" s="19">
        <v>2326511.7200000002</v>
      </c>
    </row>
    <row r="11" spans="1:11">
      <c r="A11" s="24" t="s">
        <v>29</v>
      </c>
      <c r="B11" s="19">
        <v>133160</v>
      </c>
      <c r="C11" s="19">
        <v>592357876.41999996</v>
      </c>
      <c r="D11" s="19">
        <v>25627668.559999999</v>
      </c>
      <c r="E11" s="19">
        <v>83138916.859999999</v>
      </c>
      <c r="F11" s="19">
        <v>131138.81</v>
      </c>
      <c r="G11" s="19">
        <v>12994462.439999999</v>
      </c>
      <c r="H11" s="19">
        <v>25293088.91</v>
      </c>
      <c r="I11" s="19">
        <v>461229727.62</v>
      </c>
      <c r="J11" s="19">
        <v>6114524.3700000001</v>
      </c>
      <c r="K11" s="19">
        <v>3456017.41</v>
      </c>
    </row>
    <row r="12" spans="1:11">
      <c r="A12" s="24" t="s">
        <v>30</v>
      </c>
      <c r="B12" s="19">
        <v>132469</v>
      </c>
      <c r="C12" s="19">
        <v>729098909.51999998</v>
      </c>
      <c r="D12" s="19">
        <v>16495508.23</v>
      </c>
      <c r="E12" s="19">
        <v>79606477.209999993</v>
      </c>
      <c r="F12" s="19">
        <v>154716.56</v>
      </c>
      <c r="G12" s="19">
        <v>13924575.83</v>
      </c>
      <c r="H12" s="19">
        <v>22684696.260000002</v>
      </c>
      <c r="I12" s="19">
        <v>599702960.61000001</v>
      </c>
      <c r="J12" s="19">
        <v>8143923.9199999999</v>
      </c>
      <c r="K12" s="19">
        <v>4881559.13</v>
      </c>
    </row>
    <row r="13" spans="1:11">
      <c r="A13" s="24" t="s">
        <v>31</v>
      </c>
      <c r="B13" s="19">
        <v>109745</v>
      </c>
      <c r="C13" s="19">
        <v>709587018.86000001</v>
      </c>
      <c r="D13" s="19">
        <v>10288547.23</v>
      </c>
      <c r="E13" s="19">
        <v>75319641.450000003</v>
      </c>
      <c r="F13" s="19">
        <v>161326.71</v>
      </c>
      <c r="G13" s="19">
        <v>13291755.02</v>
      </c>
      <c r="H13" s="19">
        <v>19707861.52</v>
      </c>
      <c r="I13" s="19">
        <v>586206519.07000005</v>
      </c>
      <c r="J13" s="19">
        <v>8426265.5199999996</v>
      </c>
      <c r="K13" s="19">
        <v>6473649.5700000003</v>
      </c>
    </row>
    <row r="14" spans="1:11">
      <c r="A14" s="24" t="s">
        <v>32</v>
      </c>
      <c r="B14" s="19">
        <v>88144</v>
      </c>
      <c r="C14" s="19">
        <v>659478889.10000002</v>
      </c>
      <c r="D14" s="19">
        <v>6680265.8899999997</v>
      </c>
      <c r="E14" s="19">
        <v>70760220.200000003</v>
      </c>
      <c r="F14" s="19">
        <v>177832.22</v>
      </c>
      <c r="G14" s="19">
        <v>13949504.15</v>
      </c>
      <c r="H14" s="19">
        <v>17401558.02</v>
      </c>
      <c r="I14" s="19">
        <v>541151811.35000002</v>
      </c>
      <c r="J14" s="19">
        <v>8052973.4900000002</v>
      </c>
      <c r="K14" s="19">
        <v>7984989.6699999999</v>
      </c>
    </row>
    <row r="15" spans="1:11">
      <c r="A15" s="24" t="s">
        <v>33</v>
      </c>
      <c r="B15" s="19">
        <v>67521</v>
      </c>
      <c r="C15" s="19">
        <v>572099284.38999999</v>
      </c>
      <c r="D15" s="19">
        <v>4294155.9400000004</v>
      </c>
      <c r="E15" s="19">
        <v>67029764.359999999</v>
      </c>
      <c r="F15" s="19">
        <v>214161.43</v>
      </c>
      <c r="G15" s="19">
        <v>13653208.09</v>
      </c>
      <c r="H15" s="19">
        <v>14365757.07</v>
      </c>
      <c r="I15" s="19">
        <v>460157691.35000002</v>
      </c>
      <c r="J15" s="19">
        <v>7715485.6399999997</v>
      </c>
      <c r="K15" s="19">
        <v>8963216.4499999993</v>
      </c>
    </row>
    <row r="16" spans="1:11">
      <c r="A16" s="24" t="s">
        <v>34</v>
      </c>
      <c r="B16" s="19">
        <v>58555</v>
      </c>
      <c r="C16" s="19">
        <v>555869108.26999998</v>
      </c>
      <c r="D16" s="19">
        <v>3053830.62</v>
      </c>
      <c r="E16" s="19">
        <v>66695834.880000003</v>
      </c>
      <c r="F16" s="19">
        <v>169640.24</v>
      </c>
      <c r="G16" s="19">
        <v>14052775.470000001</v>
      </c>
      <c r="H16" s="19">
        <v>13929690.67</v>
      </c>
      <c r="I16" s="19">
        <v>444614582.64999998</v>
      </c>
      <c r="J16" s="19">
        <v>8166080.1799999997</v>
      </c>
      <c r="K16" s="19">
        <v>8240504.1799999997</v>
      </c>
    </row>
    <row r="17" spans="1:11">
      <c r="A17" s="24" t="s">
        <v>35</v>
      </c>
      <c r="B17" s="19">
        <v>53471</v>
      </c>
      <c r="C17" s="19">
        <v>561706946.52999997</v>
      </c>
      <c r="D17" s="19">
        <v>1953706.09</v>
      </c>
      <c r="E17" s="19">
        <v>60902945.409999996</v>
      </c>
      <c r="F17" s="19">
        <v>174317.8</v>
      </c>
      <c r="G17" s="19">
        <v>13315741.529999999</v>
      </c>
      <c r="H17" s="19">
        <v>7865803.0199999996</v>
      </c>
      <c r="I17" s="19">
        <v>464060600.56</v>
      </c>
      <c r="J17" s="19">
        <v>8061609.0599999996</v>
      </c>
      <c r="K17" s="19">
        <v>7325929.1500000004</v>
      </c>
    </row>
    <row r="18" spans="1:11">
      <c r="A18" s="24" t="s">
        <v>36</v>
      </c>
      <c r="B18" s="19">
        <v>59629</v>
      </c>
      <c r="C18" s="19">
        <v>685761732.24000001</v>
      </c>
      <c r="D18" s="19">
        <v>1825563.67</v>
      </c>
      <c r="E18" s="19">
        <v>59972833.009999998</v>
      </c>
      <c r="F18" s="19">
        <v>164290.94</v>
      </c>
      <c r="G18" s="19">
        <v>12879432.029999999</v>
      </c>
      <c r="H18" s="19">
        <v>5382813.6399999997</v>
      </c>
      <c r="I18" s="19">
        <v>594574817.45000005</v>
      </c>
      <c r="J18" s="19">
        <v>8420759.0099999998</v>
      </c>
      <c r="K18" s="19">
        <v>4366786.16</v>
      </c>
    </row>
    <row r="19" spans="1:11">
      <c r="A19" s="24" t="s">
        <v>37</v>
      </c>
      <c r="B19" s="19">
        <v>54572</v>
      </c>
      <c r="C19" s="19">
        <v>681910197.59000003</v>
      </c>
      <c r="D19" s="19">
        <v>1410084.47</v>
      </c>
      <c r="E19" s="19">
        <v>50505239.490000002</v>
      </c>
      <c r="F19" s="19">
        <v>129479.47</v>
      </c>
      <c r="G19" s="19">
        <v>12180799.560000001</v>
      </c>
      <c r="H19" s="19">
        <v>4093748.14</v>
      </c>
      <c r="I19" s="19">
        <v>604413557.20000005</v>
      </c>
      <c r="J19" s="19">
        <v>7431899.4100000001</v>
      </c>
      <c r="K19" s="19">
        <v>3155474.32</v>
      </c>
    </row>
    <row r="20" spans="1:11">
      <c r="A20" s="24" t="s">
        <v>38</v>
      </c>
      <c r="B20" s="19">
        <v>54107</v>
      </c>
      <c r="C20" s="19">
        <v>730148288.97000003</v>
      </c>
      <c r="D20" s="19">
        <v>1137719.68</v>
      </c>
      <c r="E20" s="19">
        <v>48394805.170000002</v>
      </c>
      <c r="F20" s="19">
        <v>155928.98000000001</v>
      </c>
      <c r="G20" s="19">
        <v>11777416.199999999</v>
      </c>
      <c r="H20" s="19">
        <v>3205520.89</v>
      </c>
      <c r="I20" s="19">
        <v>655936879.64999998</v>
      </c>
      <c r="J20" s="19">
        <v>8075362.6100000003</v>
      </c>
      <c r="K20" s="19">
        <v>2602375.4700000002</v>
      </c>
    </row>
    <row r="21" spans="1:11">
      <c r="A21" s="24" t="s">
        <v>39</v>
      </c>
      <c r="B21" s="19">
        <v>47044</v>
      </c>
      <c r="C21" s="19">
        <v>681430959.70000005</v>
      </c>
      <c r="D21" s="19">
        <v>890800.39</v>
      </c>
      <c r="E21" s="19">
        <v>46781208.649999999</v>
      </c>
      <c r="F21" s="19">
        <v>186312.14</v>
      </c>
      <c r="G21" s="19">
        <v>11050175.58</v>
      </c>
      <c r="H21" s="19">
        <v>2631539.44</v>
      </c>
      <c r="I21" s="19">
        <v>610099890.38999999</v>
      </c>
      <c r="J21" s="19">
        <v>8479404.3000000007</v>
      </c>
      <c r="K21" s="19">
        <v>2202429.2000000002</v>
      </c>
    </row>
    <row r="22" spans="1:11">
      <c r="A22" s="24" t="s">
        <v>40</v>
      </c>
      <c r="B22" s="19">
        <v>44263</v>
      </c>
      <c r="C22" s="19">
        <v>686102515.49000001</v>
      </c>
      <c r="D22" s="19">
        <v>760350.35</v>
      </c>
      <c r="E22" s="19">
        <v>46434092.789999999</v>
      </c>
      <c r="F22" s="19">
        <v>213039.4</v>
      </c>
      <c r="G22" s="19">
        <v>11242892.939999999</v>
      </c>
      <c r="H22" s="19">
        <v>2392551.27</v>
      </c>
      <c r="I22" s="19">
        <v>616197299.74000001</v>
      </c>
      <c r="J22" s="19">
        <v>7912504.2000000002</v>
      </c>
      <c r="K22" s="19">
        <v>1710135.15</v>
      </c>
    </row>
    <row r="23" spans="1:11">
      <c r="A23" s="24" t="s">
        <v>41</v>
      </c>
      <c r="B23" s="19">
        <v>41031</v>
      </c>
      <c r="C23" s="19">
        <v>676197739.59000003</v>
      </c>
      <c r="D23" s="19">
        <v>906486.3</v>
      </c>
      <c r="E23" s="19">
        <v>44882203.420000002</v>
      </c>
      <c r="F23" s="19">
        <v>151762.81</v>
      </c>
      <c r="G23" s="19">
        <v>10617828.630000001</v>
      </c>
      <c r="H23" s="19">
        <v>1821261.7</v>
      </c>
      <c r="I23" s="19">
        <v>609010499.38</v>
      </c>
      <c r="J23" s="19">
        <v>8036478.5800000001</v>
      </c>
      <c r="K23" s="19">
        <v>1677705.07</v>
      </c>
    </row>
    <row r="24" spans="1:11">
      <c r="A24" s="24" t="s">
        <v>42</v>
      </c>
      <c r="B24" s="19">
        <v>35507</v>
      </c>
      <c r="C24" s="19">
        <v>621233916.95000005</v>
      </c>
      <c r="D24" s="19">
        <v>455747.47</v>
      </c>
      <c r="E24" s="19">
        <v>44073623.590000004</v>
      </c>
      <c r="F24" s="19">
        <v>169859.66</v>
      </c>
      <c r="G24" s="19">
        <v>9886225.1199999992</v>
      </c>
      <c r="H24" s="19">
        <v>1712682.41</v>
      </c>
      <c r="I24" s="19">
        <v>555422580.80999994</v>
      </c>
      <c r="J24" s="19">
        <v>8413966.1899999995</v>
      </c>
      <c r="K24" s="19">
        <v>1554979.17</v>
      </c>
    </row>
    <row r="25" spans="1:11">
      <c r="A25" s="24" t="s">
        <v>43</v>
      </c>
      <c r="B25" s="19">
        <v>32756</v>
      </c>
      <c r="C25" s="19">
        <v>606240883.35000002</v>
      </c>
      <c r="D25" s="19">
        <v>363176.69</v>
      </c>
      <c r="E25" s="19">
        <v>40368098.039999999</v>
      </c>
      <c r="F25" s="19">
        <v>260495.15</v>
      </c>
      <c r="G25" s="19">
        <v>9765109.8800000008</v>
      </c>
      <c r="H25" s="19">
        <v>1345415.24</v>
      </c>
      <c r="I25" s="19">
        <v>545389795.19000006</v>
      </c>
      <c r="J25" s="19">
        <v>8032177.5499999998</v>
      </c>
      <c r="K25" s="19">
        <v>1079792.3</v>
      </c>
    </row>
    <row r="26" spans="1:11">
      <c r="A26" s="24" t="s">
        <v>44</v>
      </c>
      <c r="B26" s="19">
        <v>31459</v>
      </c>
      <c r="C26" s="19">
        <v>612942437.39999998</v>
      </c>
      <c r="D26" s="19">
        <v>310447.55</v>
      </c>
      <c r="E26" s="19">
        <v>38951725.460000001</v>
      </c>
      <c r="F26" s="19">
        <v>162913.56</v>
      </c>
      <c r="G26" s="19">
        <v>9344289.1500000004</v>
      </c>
      <c r="H26" s="19">
        <v>1265932.96</v>
      </c>
      <c r="I26" s="19">
        <v>554499157.17999995</v>
      </c>
      <c r="J26" s="19">
        <v>7595657.3300000001</v>
      </c>
      <c r="K26" s="19">
        <v>1122761.76</v>
      </c>
    </row>
    <row r="27" spans="1:11">
      <c r="A27" s="24" t="s">
        <v>45</v>
      </c>
      <c r="B27" s="19">
        <v>40312</v>
      </c>
      <c r="C27" s="19">
        <v>842528392.99000001</v>
      </c>
      <c r="D27" s="19">
        <v>355014.98</v>
      </c>
      <c r="E27" s="19">
        <v>71078571.420000002</v>
      </c>
      <c r="F27" s="19">
        <v>351155.41</v>
      </c>
      <c r="G27" s="19">
        <v>17418437.57</v>
      </c>
      <c r="H27" s="19">
        <v>1910332.33</v>
      </c>
      <c r="I27" s="19">
        <v>735975968.67999995</v>
      </c>
      <c r="J27" s="19">
        <v>14615752.890000001</v>
      </c>
      <c r="K27" s="19">
        <v>1178174.69</v>
      </c>
    </row>
    <row r="28" spans="1:11">
      <c r="A28" s="24" t="s">
        <v>46</v>
      </c>
      <c r="B28" s="19">
        <v>25199</v>
      </c>
      <c r="C28" s="19">
        <v>577765742.30999994</v>
      </c>
      <c r="D28" s="19">
        <v>230628.76</v>
      </c>
      <c r="E28" s="19">
        <v>63579024.390000001</v>
      </c>
      <c r="F28" s="19">
        <v>475027.24</v>
      </c>
      <c r="G28" s="19">
        <v>15944334.970000001</v>
      </c>
      <c r="H28" s="19">
        <v>1510401.51</v>
      </c>
      <c r="I28" s="19">
        <v>480864483.94</v>
      </c>
      <c r="J28" s="19">
        <v>14218866.83</v>
      </c>
      <c r="K28" s="19">
        <v>1173603.43</v>
      </c>
    </row>
    <row r="29" spans="1:11">
      <c r="A29" s="24" t="s">
        <v>47</v>
      </c>
      <c r="B29" s="19">
        <v>16450</v>
      </c>
      <c r="C29" s="19">
        <v>410227945.95999998</v>
      </c>
      <c r="D29" s="19">
        <v>271867.65999999997</v>
      </c>
      <c r="E29" s="19">
        <v>51547197.969999999</v>
      </c>
      <c r="F29" s="19">
        <v>691837.22</v>
      </c>
      <c r="G29" s="19">
        <v>14875057.17</v>
      </c>
      <c r="H29" s="19">
        <v>840222.26</v>
      </c>
      <c r="I29" s="19">
        <v>327762678.51999998</v>
      </c>
      <c r="J29" s="19">
        <v>13705834.039999999</v>
      </c>
      <c r="K29" s="19">
        <v>805118.78</v>
      </c>
    </row>
    <row r="30" spans="1:11">
      <c r="A30" s="24" t="s">
        <v>48</v>
      </c>
      <c r="B30" s="19">
        <v>11685</v>
      </c>
      <c r="C30" s="19">
        <v>314951663.5</v>
      </c>
      <c r="D30" s="19">
        <v>61354.61</v>
      </c>
      <c r="E30" s="19">
        <v>40919814.560000002</v>
      </c>
      <c r="F30" s="19">
        <v>381502.74</v>
      </c>
      <c r="G30" s="19">
        <v>14151948.51</v>
      </c>
      <c r="H30" s="19">
        <v>768205.3</v>
      </c>
      <c r="I30" s="19">
        <v>244594270.19</v>
      </c>
      <c r="J30" s="19">
        <v>13491141.59</v>
      </c>
      <c r="K30" s="19">
        <v>644780.61</v>
      </c>
    </row>
    <row r="31" spans="1:11">
      <c r="A31" s="24" t="s">
        <v>49</v>
      </c>
      <c r="B31" s="19">
        <v>8949</v>
      </c>
      <c r="C31" s="19">
        <v>259014666.78</v>
      </c>
      <c r="D31" s="19">
        <v>97971.82</v>
      </c>
      <c r="E31" s="19">
        <v>34211637.689999998</v>
      </c>
      <c r="F31" s="19">
        <v>346647.02</v>
      </c>
      <c r="G31" s="19">
        <v>12295754.279999999</v>
      </c>
      <c r="H31" s="19">
        <v>625751.28</v>
      </c>
      <c r="I31" s="19">
        <v>197936352.84999999</v>
      </c>
      <c r="J31" s="19">
        <v>13065076.380000001</v>
      </c>
      <c r="K31" s="19">
        <v>533447.28</v>
      </c>
    </row>
    <row r="32" spans="1:11">
      <c r="A32" s="24" t="s">
        <v>50</v>
      </c>
      <c r="B32" s="19">
        <v>9699</v>
      </c>
      <c r="C32" s="19">
        <v>304514514.36000001</v>
      </c>
      <c r="D32" s="19">
        <v>118191.81</v>
      </c>
      <c r="E32" s="19">
        <v>42609394.899999999</v>
      </c>
      <c r="F32" s="19">
        <v>581952.87</v>
      </c>
      <c r="G32" s="19">
        <v>17237162</v>
      </c>
      <c r="H32" s="19">
        <v>685311.75</v>
      </c>
      <c r="I32" s="19">
        <v>224209780.13</v>
      </c>
      <c r="J32" s="19">
        <v>18637539.579999998</v>
      </c>
      <c r="K32" s="19">
        <v>553373.13</v>
      </c>
    </row>
    <row r="33" spans="1:11">
      <c r="A33" s="24" t="s">
        <v>51</v>
      </c>
      <c r="B33" s="19">
        <v>6713</v>
      </c>
      <c r="C33" s="19">
        <v>230939578.34999999</v>
      </c>
      <c r="D33" s="19">
        <v>53858.5</v>
      </c>
      <c r="E33" s="19">
        <v>33834563.340000004</v>
      </c>
      <c r="F33" s="19">
        <v>237595.18</v>
      </c>
      <c r="G33" s="19">
        <v>14678200.91</v>
      </c>
      <c r="H33" s="19">
        <v>704036.82</v>
      </c>
      <c r="I33" s="19">
        <v>163299127.75999999</v>
      </c>
      <c r="J33" s="19">
        <v>17479807.75</v>
      </c>
      <c r="K33" s="19">
        <v>706246.59</v>
      </c>
    </row>
    <row r="34" spans="1:11">
      <c r="A34" s="24" t="s">
        <v>52</v>
      </c>
      <c r="B34" s="19">
        <v>4627</v>
      </c>
      <c r="C34" s="19">
        <v>173160805.93000001</v>
      </c>
      <c r="D34" s="19">
        <v>60599.99</v>
      </c>
      <c r="E34" s="19">
        <v>27040349.699999999</v>
      </c>
      <c r="F34" s="19">
        <v>353426.19</v>
      </c>
      <c r="G34" s="19">
        <v>13535174.949999999</v>
      </c>
      <c r="H34" s="19">
        <v>521058.04</v>
      </c>
      <c r="I34" s="19">
        <v>115566653.63</v>
      </c>
      <c r="J34" s="19">
        <v>15531528.689999999</v>
      </c>
      <c r="K34" s="19">
        <v>612614.73</v>
      </c>
    </row>
    <row r="35" spans="1:11">
      <c r="A35" s="24" t="s">
        <v>53</v>
      </c>
      <c r="B35" s="19">
        <v>3465</v>
      </c>
      <c r="C35" s="19">
        <v>140013344.30000001</v>
      </c>
      <c r="D35" s="19">
        <v>33555.39</v>
      </c>
      <c r="E35" s="19">
        <v>23903784.789999999</v>
      </c>
      <c r="F35" s="19">
        <v>267909.88</v>
      </c>
      <c r="G35" s="19">
        <v>11722687.289999999</v>
      </c>
      <c r="H35" s="19">
        <v>260887.95</v>
      </c>
      <c r="I35" s="19">
        <v>88033444.920000002</v>
      </c>
      <c r="J35" s="19">
        <v>15434708.82</v>
      </c>
      <c r="K35" s="19">
        <v>389920.65</v>
      </c>
    </row>
    <row r="36" spans="1:11">
      <c r="A36" s="24" t="s">
        <v>54</v>
      </c>
      <c r="B36" s="19">
        <v>2506</v>
      </c>
      <c r="C36" s="19">
        <v>108825187.73</v>
      </c>
      <c r="D36" s="19">
        <v>21673.7</v>
      </c>
      <c r="E36" s="19">
        <v>19297302.699999999</v>
      </c>
      <c r="F36" s="19">
        <v>216269.42</v>
      </c>
      <c r="G36" s="19">
        <v>10006492.060000001</v>
      </c>
      <c r="H36" s="19">
        <v>196631.86</v>
      </c>
      <c r="I36" s="19">
        <v>64422178.149999999</v>
      </c>
      <c r="J36" s="19">
        <v>14357902.18</v>
      </c>
      <c r="K36" s="19">
        <v>328411.36</v>
      </c>
    </row>
    <row r="37" spans="1:11">
      <c r="A37" s="24" t="s">
        <v>55</v>
      </c>
      <c r="B37" s="19">
        <v>3068</v>
      </c>
      <c r="C37" s="19">
        <v>145154926.63999999</v>
      </c>
      <c r="D37" s="19">
        <v>44097.84</v>
      </c>
      <c r="E37" s="19">
        <v>24561888.02</v>
      </c>
      <c r="F37" s="19">
        <v>369771.3</v>
      </c>
      <c r="G37" s="19">
        <v>14660507.369999999</v>
      </c>
      <c r="H37" s="19">
        <v>317067.07</v>
      </c>
      <c r="I37" s="19">
        <v>82855736.489999995</v>
      </c>
      <c r="J37" s="19">
        <v>21968696.640000001</v>
      </c>
      <c r="K37" s="19">
        <v>421259.75</v>
      </c>
    </row>
    <row r="38" spans="1:11">
      <c r="A38" s="24" t="s">
        <v>56</v>
      </c>
      <c r="B38" s="19">
        <v>2059</v>
      </c>
      <c r="C38" s="19">
        <v>107759044.36</v>
      </c>
      <c r="D38" s="19">
        <v>59649.7</v>
      </c>
      <c r="E38" s="19">
        <v>19449662.059999999</v>
      </c>
      <c r="F38" s="19">
        <v>339854.33</v>
      </c>
      <c r="G38" s="19">
        <v>10888400.470000001</v>
      </c>
      <c r="H38" s="19">
        <v>130096.11</v>
      </c>
      <c r="I38" s="19">
        <v>58149746.700000003</v>
      </c>
      <c r="J38" s="19">
        <v>18417260.760000002</v>
      </c>
      <c r="K38" s="19">
        <v>384023.93</v>
      </c>
    </row>
    <row r="39" spans="1:11">
      <c r="A39" s="24" t="s">
        <v>57</v>
      </c>
      <c r="B39" s="19">
        <v>1449</v>
      </c>
      <c r="C39" s="19">
        <v>83123752.069999993</v>
      </c>
      <c r="D39" s="19">
        <v>53410.69</v>
      </c>
      <c r="E39" s="19">
        <v>15323906.24</v>
      </c>
      <c r="F39" s="19">
        <v>207161.88</v>
      </c>
      <c r="G39" s="19">
        <v>9416875.3699999992</v>
      </c>
      <c r="H39" s="19">
        <v>96102.58</v>
      </c>
      <c r="I39" s="19">
        <v>41559536.920000002</v>
      </c>
      <c r="J39" s="19">
        <v>16210449.5</v>
      </c>
      <c r="K39" s="19">
        <v>309719.58</v>
      </c>
    </row>
    <row r="40" spans="1:11">
      <c r="A40" s="24" t="s">
        <v>58</v>
      </c>
      <c r="B40" s="19">
        <v>1098</v>
      </c>
      <c r="C40" s="19">
        <v>68457600.920000002</v>
      </c>
      <c r="D40" s="19">
        <v>0</v>
      </c>
      <c r="E40" s="19">
        <v>11835545.050000001</v>
      </c>
      <c r="F40" s="19">
        <v>300393.26</v>
      </c>
      <c r="G40" s="19">
        <v>6893443.21</v>
      </c>
      <c r="H40" s="19">
        <v>26737</v>
      </c>
      <c r="I40" s="19">
        <v>34994635.280000001</v>
      </c>
      <c r="J40" s="19">
        <v>14184702.539999999</v>
      </c>
      <c r="K40" s="19">
        <v>222144.58</v>
      </c>
    </row>
    <row r="41" spans="1:11">
      <c r="A41" s="24" t="s">
        <v>59</v>
      </c>
      <c r="B41" s="19">
        <v>833</v>
      </c>
      <c r="C41" s="19">
        <v>56103624.399999999</v>
      </c>
      <c r="D41" s="19">
        <v>13904.75</v>
      </c>
      <c r="E41" s="19">
        <v>9486349.9399999995</v>
      </c>
      <c r="F41" s="19">
        <v>107217.08</v>
      </c>
      <c r="G41" s="19">
        <v>5971877.3700000001</v>
      </c>
      <c r="H41" s="19">
        <v>90392.84</v>
      </c>
      <c r="I41" s="19">
        <v>28084606.579999998</v>
      </c>
      <c r="J41" s="19">
        <v>12104618.83</v>
      </c>
      <c r="K41" s="19">
        <v>258561.76</v>
      </c>
    </row>
    <row r="42" spans="1:11">
      <c r="A42" s="24" t="s">
        <v>60</v>
      </c>
      <c r="B42" s="19">
        <v>604</v>
      </c>
      <c r="C42" s="19">
        <v>43710611.780000001</v>
      </c>
      <c r="D42" s="19">
        <v>449.48</v>
      </c>
      <c r="E42" s="19">
        <v>7706979.4699999997</v>
      </c>
      <c r="F42" s="19">
        <v>216697.4</v>
      </c>
      <c r="G42" s="19">
        <v>5221953.6399999997</v>
      </c>
      <c r="H42" s="19">
        <v>12624.57</v>
      </c>
      <c r="I42" s="19">
        <v>20454656.969999999</v>
      </c>
      <c r="J42" s="19">
        <v>9863221.6400000006</v>
      </c>
      <c r="K42" s="19">
        <v>234478.09</v>
      </c>
    </row>
    <row r="43" spans="1:11">
      <c r="A43" s="24" t="s">
        <v>61</v>
      </c>
      <c r="B43" s="19">
        <v>461</v>
      </c>
      <c r="C43" s="19">
        <v>35704312.939999998</v>
      </c>
      <c r="D43" s="19">
        <v>0</v>
      </c>
      <c r="E43" s="19">
        <v>7487204.7999999998</v>
      </c>
      <c r="F43" s="19">
        <v>146107.10999999999</v>
      </c>
      <c r="G43" s="19">
        <v>4590864.45</v>
      </c>
      <c r="H43" s="19">
        <v>120467.74</v>
      </c>
      <c r="I43" s="19">
        <v>13974194.369999999</v>
      </c>
      <c r="J43" s="19">
        <v>9275054.75</v>
      </c>
      <c r="K43" s="19">
        <v>110419.72</v>
      </c>
    </row>
    <row r="44" spans="1:11">
      <c r="A44" s="24" t="s">
        <v>62</v>
      </c>
      <c r="B44" s="19">
        <v>385</v>
      </c>
      <c r="C44" s="19">
        <v>31746473.02</v>
      </c>
      <c r="D44" s="19"/>
      <c r="E44" s="19">
        <v>5337380.46</v>
      </c>
      <c r="F44" s="19">
        <v>169718.36</v>
      </c>
      <c r="G44" s="19">
        <v>3847273.18</v>
      </c>
      <c r="H44" s="19">
        <v>15858.96</v>
      </c>
      <c r="I44" s="19">
        <v>14153301.85</v>
      </c>
      <c r="J44" s="19">
        <v>8002446.04</v>
      </c>
      <c r="K44" s="19">
        <v>220494.17</v>
      </c>
    </row>
    <row r="45" spans="1:11">
      <c r="A45" s="24" t="s">
        <v>63</v>
      </c>
      <c r="B45" s="19">
        <v>306</v>
      </c>
      <c r="C45" s="19">
        <v>26734187.280000001</v>
      </c>
      <c r="D45" s="19">
        <v>40303.050000000003</v>
      </c>
      <c r="E45" s="19">
        <v>4606856.82</v>
      </c>
      <c r="F45" s="19">
        <v>71692.25</v>
      </c>
      <c r="G45" s="19">
        <v>3106224.4</v>
      </c>
      <c r="H45" s="19">
        <v>10436.9</v>
      </c>
      <c r="I45" s="19">
        <v>10944735.65</v>
      </c>
      <c r="J45" s="19">
        <v>7722308.8499999996</v>
      </c>
      <c r="K45" s="19">
        <v>271932.40999999997</v>
      </c>
    </row>
    <row r="46" spans="1:11">
      <c r="A46" s="24" t="s">
        <v>64</v>
      </c>
      <c r="B46" s="19">
        <v>230</v>
      </c>
      <c r="C46" s="19">
        <v>21242622.210000001</v>
      </c>
      <c r="D46" s="19"/>
      <c r="E46" s="19">
        <v>4097937.28</v>
      </c>
      <c r="F46" s="19">
        <v>13045.21</v>
      </c>
      <c r="G46" s="19">
        <v>3104783.92</v>
      </c>
      <c r="H46" s="19">
        <v>1255.43</v>
      </c>
      <c r="I46" s="19">
        <v>7689274.5999999996</v>
      </c>
      <c r="J46" s="19">
        <v>6205703.1900000004</v>
      </c>
      <c r="K46" s="19">
        <v>130622.58</v>
      </c>
    </row>
    <row r="47" spans="1:11">
      <c r="A47" s="24" t="s">
        <v>65</v>
      </c>
      <c r="B47" s="19">
        <v>230</v>
      </c>
      <c r="C47" s="19">
        <v>22434575.940000001</v>
      </c>
      <c r="D47" s="19"/>
      <c r="E47" s="19">
        <v>3873601.03</v>
      </c>
      <c r="F47" s="19">
        <v>72753.16</v>
      </c>
      <c r="G47" s="19">
        <v>3021191.3</v>
      </c>
      <c r="H47" s="19">
        <v>1378.84</v>
      </c>
      <c r="I47" s="19">
        <v>8411263.0899999999</v>
      </c>
      <c r="J47" s="19">
        <v>6841979.2300000004</v>
      </c>
      <c r="K47" s="19">
        <v>212409.29</v>
      </c>
    </row>
    <row r="48" spans="1:11">
      <c r="A48" s="24" t="s">
        <v>67</v>
      </c>
      <c r="B48" s="19">
        <v>335</v>
      </c>
      <c r="C48" s="19">
        <v>35054804.68</v>
      </c>
      <c r="D48" s="19">
        <v>0</v>
      </c>
      <c r="E48" s="19">
        <v>6448954.4000000004</v>
      </c>
      <c r="F48" s="19">
        <v>44406.3</v>
      </c>
      <c r="G48" s="19">
        <v>4834923.53</v>
      </c>
      <c r="H48" s="19">
        <v>5955.41</v>
      </c>
      <c r="I48" s="19">
        <v>13026443.710000001</v>
      </c>
      <c r="J48" s="19">
        <v>10325072.84</v>
      </c>
      <c r="K48" s="19">
        <v>369048.49</v>
      </c>
    </row>
    <row r="49" spans="1:11">
      <c r="A49" s="24" t="s">
        <v>68</v>
      </c>
      <c r="B49" s="19">
        <v>214</v>
      </c>
      <c r="C49" s="19">
        <v>24604092.960000001</v>
      </c>
      <c r="D49" s="19">
        <v>0</v>
      </c>
      <c r="E49" s="19">
        <v>4513437.5199999996</v>
      </c>
      <c r="F49" s="19">
        <v>3082.67</v>
      </c>
      <c r="G49" s="19">
        <v>2475808.25</v>
      </c>
      <c r="H49" s="19">
        <v>6239.83</v>
      </c>
      <c r="I49" s="19">
        <v>10633647.939999999</v>
      </c>
      <c r="J49" s="19">
        <v>6895527.1200000001</v>
      </c>
      <c r="K49" s="19">
        <v>76349.63</v>
      </c>
    </row>
    <row r="50" spans="1:11">
      <c r="A50" s="24" t="s">
        <v>69</v>
      </c>
      <c r="B50" s="19">
        <v>172</v>
      </c>
      <c r="C50" s="19">
        <v>21493357.050000001</v>
      </c>
      <c r="D50" s="19"/>
      <c r="E50" s="19">
        <v>3356501.68</v>
      </c>
      <c r="F50" s="19">
        <v>101479.71</v>
      </c>
      <c r="G50" s="19">
        <v>2358264.77</v>
      </c>
      <c r="H50" s="19">
        <v>3709.24</v>
      </c>
      <c r="I50" s="19">
        <v>8690974.0899999999</v>
      </c>
      <c r="J50" s="19">
        <v>6872674.75</v>
      </c>
      <c r="K50" s="19">
        <v>109752.81</v>
      </c>
    </row>
    <row r="51" spans="1:11">
      <c r="A51" s="24" t="s">
        <v>70</v>
      </c>
      <c r="B51" s="19">
        <v>144</v>
      </c>
      <c r="C51" s="19">
        <v>19374060.829999998</v>
      </c>
      <c r="D51" s="19"/>
      <c r="E51" s="19">
        <v>2901980.97</v>
      </c>
      <c r="F51" s="19">
        <v>363476.74</v>
      </c>
      <c r="G51" s="19">
        <v>2311642.12</v>
      </c>
      <c r="H51" s="19">
        <v>4206.41</v>
      </c>
      <c r="I51" s="19">
        <v>6695933.6699999999</v>
      </c>
      <c r="J51" s="19">
        <v>6941020.7300000004</v>
      </c>
      <c r="K51" s="19">
        <v>155800.19</v>
      </c>
    </row>
    <row r="52" spans="1:11">
      <c r="A52" s="24" t="s">
        <v>71</v>
      </c>
      <c r="B52" s="19">
        <v>108</v>
      </c>
      <c r="C52" s="19">
        <v>15661707.49</v>
      </c>
      <c r="D52" s="19"/>
      <c r="E52" s="19">
        <v>2384154.71</v>
      </c>
      <c r="F52" s="19">
        <v>120002.67</v>
      </c>
      <c r="G52" s="19">
        <v>1400803.62</v>
      </c>
      <c r="H52" s="19">
        <v>3183.37</v>
      </c>
      <c r="I52" s="19">
        <v>5352123.34</v>
      </c>
      <c r="J52" s="19">
        <v>5920535.4400000004</v>
      </c>
      <c r="K52" s="19">
        <v>480904.34</v>
      </c>
    </row>
    <row r="53" spans="1:11">
      <c r="A53" s="24" t="s">
        <v>72</v>
      </c>
      <c r="B53" s="19">
        <v>86</v>
      </c>
      <c r="C53" s="19">
        <v>13299044.82</v>
      </c>
      <c r="D53" s="19">
        <v>0</v>
      </c>
      <c r="E53" s="19">
        <v>2136731.39</v>
      </c>
      <c r="F53" s="19">
        <v>0</v>
      </c>
      <c r="G53" s="19">
        <v>1402693.86</v>
      </c>
      <c r="H53" s="19">
        <v>1667.06</v>
      </c>
      <c r="I53" s="19">
        <v>4559850.6900000004</v>
      </c>
      <c r="J53" s="19">
        <v>4739813.58</v>
      </c>
      <c r="K53" s="19">
        <v>458288.24</v>
      </c>
    </row>
    <row r="54" spans="1:11">
      <c r="A54" s="24" t="s">
        <v>73</v>
      </c>
      <c r="B54" s="19">
        <v>63</v>
      </c>
      <c r="C54" s="19">
        <v>10395935.42</v>
      </c>
      <c r="D54" s="19"/>
      <c r="E54" s="19">
        <v>1087151.19</v>
      </c>
      <c r="F54" s="19">
        <v>3752.21</v>
      </c>
      <c r="G54" s="19">
        <v>360466.89</v>
      </c>
      <c r="H54" s="19">
        <v>1052.02</v>
      </c>
      <c r="I54" s="19">
        <v>3319838.71</v>
      </c>
      <c r="J54" s="19">
        <v>5623674.4000000004</v>
      </c>
      <c r="K54" s="19"/>
    </row>
    <row r="55" spans="1:11">
      <c r="A55" s="24" t="s">
        <v>74</v>
      </c>
      <c r="B55" s="19">
        <v>55</v>
      </c>
      <c r="C55" s="19">
        <v>9641804.5500000007</v>
      </c>
      <c r="D55" s="19"/>
      <c r="E55" s="19">
        <v>1490015.55</v>
      </c>
      <c r="F55" s="19">
        <v>1350</v>
      </c>
      <c r="G55" s="19">
        <v>502572.66</v>
      </c>
      <c r="H55" s="19">
        <v>3162.16</v>
      </c>
      <c r="I55" s="19">
        <v>1624597.64</v>
      </c>
      <c r="J55" s="19">
        <v>6020106.54</v>
      </c>
      <c r="K55" s="19"/>
    </row>
    <row r="56" spans="1:11">
      <c r="A56" s="24" t="s">
        <v>75</v>
      </c>
      <c r="B56" s="19">
        <v>82</v>
      </c>
      <c r="C56" s="19">
        <v>15682855.699999999</v>
      </c>
      <c r="D56" s="19"/>
      <c r="E56" s="19">
        <v>2290067.65</v>
      </c>
      <c r="F56" s="19">
        <v>20486.71</v>
      </c>
      <c r="G56" s="19">
        <v>2211606.29</v>
      </c>
      <c r="H56" s="19">
        <v>860.05</v>
      </c>
      <c r="I56" s="19">
        <v>4621097.41</v>
      </c>
      <c r="J56" s="19">
        <v>6217645.6699999999</v>
      </c>
      <c r="K56" s="19">
        <v>321091.92</v>
      </c>
    </row>
    <row r="57" spans="1:11">
      <c r="A57" s="24" t="s">
        <v>76</v>
      </c>
      <c r="B57" s="19">
        <v>65</v>
      </c>
      <c r="C57" s="19">
        <v>13657414.77</v>
      </c>
      <c r="D57" s="19"/>
      <c r="E57" s="19">
        <v>1499054.58</v>
      </c>
      <c r="F57" s="19">
        <v>23886.89</v>
      </c>
      <c r="G57" s="19">
        <v>1851342.66</v>
      </c>
      <c r="H57" s="19">
        <v>1498.8</v>
      </c>
      <c r="I57" s="19">
        <v>3686375.26</v>
      </c>
      <c r="J57" s="19">
        <v>5966030.2400000002</v>
      </c>
      <c r="K57" s="19">
        <v>629226.34</v>
      </c>
    </row>
    <row r="58" spans="1:11">
      <c r="A58" s="24" t="s">
        <v>77</v>
      </c>
      <c r="B58" s="19">
        <v>58</v>
      </c>
      <c r="C58" s="19">
        <v>13584930.050000001</v>
      </c>
      <c r="D58" s="19"/>
      <c r="E58" s="19">
        <v>1487049.72</v>
      </c>
      <c r="F58" s="19">
        <v>95751.17</v>
      </c>
      <c r="G58" s="19">
        <v>1101436.6000000001</v>
      </c>
      <c r="H58" s="19">
        <v>3862.93</v>
      </c>
      <c r="I58" s="19">
        <v>3116587.71</v>
      </c>
      <c r="J58" s="19">
        <v>7646863.7699999996</v>
      </c>
      <c r="K58" s="19">
        <v>133378.15</v>
      </c>
    </row>
    <row r="59" spans="1:11">
      <c r="A59" s="24" t="s">
        <v>78</v>
      </c>
      <c r="B59" s="19">
        <v>41</v>
      </c>
      <c r="C59" s="19">
        <v>10976635.810000001</v>
      </c>
      <c r="D59" s="19"/>
      <c r="E59" s="19">
        <v>887190.52</v>
      </c>
      <c r="F59" s="19">
        <v>10236</v>
      </c>
      <c r="G59" s="19">
        <v>259343.15</v>
      </c>
      <c r="H59" s="19">
        <v>534.08000000000004</v>
      </c>
      <c r="I59" s="19">
        <v>2090077.48</v>
      </c>
      <c r="J59" s="19">
        <v>6489924.0599999996</v>
      </c>
      <c r="K59" s="19">
        <v>1239330.52</v>
      </c>
    </row>
    <row r="60" spans="1:11">
      <c r="A60" s="24" t="s">
        <v>79</v>
      </c>
      <c r="B60" s="19">
        <v>31</v>
      </c>
      <c r="C60" s="19">
        <v>9108633.2599999998</v>
      </c>
      <c r="D60" s="19"/>
      <c r="E60" s="19">
        <v>1240977.6299999999</v>
      </c>
      <c r="F60" s="19">
        <v>58361.67</v>
      </c>
      <c r="G60" s="19">
        <v>650216.11</v>
      </c>
      <c r="H60" s="19">
        <v>283.19</v>
      </c>
      <c r="I60" s="19">
        <v>3364592.95</v>
      </c>
      <c r="J60" s="19">
        <v>3790180.2</v>
      </c>
      <c r="K60" s="19">
        <v>4021.51</v>
      </c>
    </row>
    <row r="61" spans="1:11">
      <c r="A61" s="24" t="s">
        <v>80</v>
      </c>
      <c r="B61" s="19">
        <v>24</v>
      </c>
      <c r="C61" s="19">
        <v>7697676.2400000002</v>
      </c>
      <c r="D61" s="19"/>
      <c r="E61" s="19">
        <v>698852.48</v>
      </c>
      <c r="F61" s="19"/>
      <c r="G61" s="19">
        <v>638041.81999999995</v>
      </c>
      <c r="H61" s="19">
        <v>800.26</v>
      </c>
      <c r="I61" s="19">
        <v>1347225.64</v>
      </c>
      <c r="J61" s="19">
        <v>4689495.26</v>
      </c>
      <c r="K61" s="19">
        <v>323260.78000000003</v>
      </c>
    </row>
    <row r="62" spans="1:11">
      <c r="A62" s="24" t="s">
        <v>81</v>
      </c>
      <c r="B62" s="19">
        <v>10</v>
      </c>
      <c r="C62" s="19">
        <v>3583452.07</v>
      </c>
      <c r="D62" s="19"/>
      <c r="E62" s="19">
        <v>458270.27</v>
      </c>
      <c r="F62" s="19">
        <v>8988.67</v>
      </c>
      <c r="G62" s="19">
        <v>0</v>
      </c>
      <c r="H62" s="19">
        <v>0</v>
      </c>
      <c r="I62" s="19">
        <v>1763066.61</v>
      </c>
      <c r="J62" s="19">
        <v>1353126.52</v>
      </c>
      <c r="K62" s="19"/>
    </row>
    <row r="63" spans="1:11">
      <c r="A63" s="24" t="s">
        <v>82</v>
      </c>
      <c r="B63" s="19">
        <v>11</v>
      </c>
      <c r="C63" s="19">
        <v>4266806.3899999997</v>
      </c>
      <c r="D63" s="19"/>
      <c r="E63" s="19">
        <v>41116.300000000003</v>
      </c>
      <c r="F63" s="19">
        <v>251.67</v>
      </c>
      <c r="G63" s="19">
        <v>785460.89</v>
      </c>
      <c r="H63" s="19">
        <v>962.64</v>
      </c>
      <c r="I63" s="19">
        <v>1101541.9099999999</v>
      </c>
      <c r="J63" s="19">
        <v>2271412.98</v>
      </c>
      <c r="K63" s="19">
        <v>66060</v>
      </c>
    </row>
    <row r="64" spans="1:11">
      <c r="A64" s="24" t="s">
        <v>83</v>
      </c>
      <c r="B64" s="19">
        <v>13</v>
      </c>
      <c r="C64" s="19">
        <v>5431082.9199999999</v>
      </c>
      <c r="D64" s="19"/>
      <c r="E64" s="19">
        <v>500391.28</v>
      </c>
      <c r="F64" s="19">
        <v>703.31</v>
      </c>
      <c r="G64" s="19">
        <v>376867.41</v>
      </c>
      <c r="H64" s="19">
        <v>11483.68</v>
      </c>
      <c r="I64" s="19">
        <v>36061.620000000003</v>
      </c>
      <c r="J64" s="19">
        <v>3650088.03</v>
      </c>
      <c r="K64" s="19">
        <v>855487.59</v>
      </c>
    </row>
    <row r="65" spans="1:11">
      <c r="A65" s="24" t="s">
        <v>84</v>
      </c>
      <c r="B65" s="19">
        <v>8</v>
      </c>
      <c r="C65" s="19">
        <v>3750800.04</v>
      </c>
      <c r="D65" s="19"/>
      <c r="E65" s="19">
        <v>501950.03</v>
      </c>
      <c r="F65" s="19"/>
      <c r="G65" s="19"/>
      <c r="H65" s="19">
        <v>64.44</v>
      </c>
      <c r="I65" s="19">
        <v>476105.06</v>
      </c>
      <c r="J65" s="19">
        <v>1861829.89</v>
      </c>
      <c r="K65" s="19">
        <v>910850.62</v>
      </c>
    </row>
    <row r="66" spans="1:11">
      <c r="A66" s="24" t="s">
        <v>86</v>
      </c>
      <c r="B66" s="19">
        <v>6</v>
      </c>
      <c r="C66" s="19">
        <v>3450860.46</v>
      </c>
      <c r="D66" s="19"/>
      <c r="E66" s="19">
        <v>20556.09</v>
      </c>
      <c r="F66" s="19"/>
      <c r="G66" s="19">
        <v>595696.73</v>
      </c>
      <c r="H66" s="19"/>
      <c r="I66" s="19">
        <v>636775.98</v>
      </c>
      <c r="J66" s="19">
        <v>1695930.66</v>
      </c>
      <c r="K66" s="19">
        <v>501901</v>
      </c>
    </row>
    <row r="67" spans="1:11">
      <c r="A67" s="24" t="s">
        <v>87</v>
      </c>
      <c r="B67" s="19">
        <v>4</v>
      </c>
      <c r="C67" s="19">
        <v>2479483.1800000002</v>
      </c>
      <c r="D67" s="19"/>
      <c r="E67" s="19">
        <v>11445.4</v>
      </c>
      <c r="F67" s="19"/>
      <c r="G67" s="19">
        <v>0</v>
      </c>
      <c r="H67" s="19">
        <v>156.26</v>
      </c>
      <c r="I67" s="19">
        <v>1202081.53</v>
      </c>
      <c r="J67" s="19">
        <v>1265799.99</v>
      </c>
      <c r="K67" s="19"/>
    </row>
    <row r="68" spans="1:11">
      <c r="A68" s="24" t="s">
        <v>88</v>
      </c>
      <c r="B68" s="19">
        <v>2</v>
      </c>
      <c r="C68" s="19">
        <v>1333513.98</v>
      </c>
      <c r="D68" s="19"/>
      <c r="E68" s="19">
        <v>338994.72</v>
      </c>
      <c r="F68" s="19"/>
      <c r="G68" s="19"/>
      <c r="H68" s="19">
        <v>0</v>
      </c>
      <c r="I68" s="19">
        <v>674716.26</v>
      </c>
      <c r="J68" s="19">
        <v>0</v>
      </c>
      <c r="K68" s="19">
        <v>319803</v>
      </c>
    </row>
    <row r="69" spans="1:11">
      <c r="A69" s="24" t="s">
        <v>89</v>
      </c>
      <c r="B69" s="19">
        <v>1</v>
      </c>
      <c r="C69" s="19">
        <v>715891.19</v>
      </c>
      <c r="D69" s="19"/>
      <c r="E69" s="19">
        <v>696004.6</v>
      </c>
      <c r="F69" s="19"/>
      <c r="G69" s="19"/>
      <c r="H69" s="19"/>
      <c r="I69" s="19">
        <v>19886.59</v>
      </c>
      <c r="J69" s="19"/>
      <c r="K69" s="19"/>
    </row>
    <row r="70" spans="1:11">
      <c r="A70" s="24" t="s">
        <v>90</v>
      </c>
      <c r="B70" s="19">
        <v>1</v>
      </c>
      <c r="C70" s="19">
        <v>837207.59</v>
      </c>
      <c r="D70" s="19"/>
      <c r="E70" s="19">
        <v>9658.56</v>
      </c>
      <c r="F70" s="19"/>
      <c r="G70" s="19"/>
      <c r="H70" s="19"/>
      <c r="I70" s="19">
        <v>808158.32</v>
      </c>
      <c r="J70" s="19"/>
      <c r="K70" s="19">
        <v>19390.71</v>
      </c>
    </row>
    <row r="71" spans="1:11">
      <c r="A71" s="24" t="s">
        <v>91</v>
      </c>
      <c r="B71" s="19">
        <v>3</v>
      </c>
      <c r="C71" s="19">
        <v>3472685.85</v>
      </c>
      <c r="D71" s="19"/>
      <c r="E71" s="19">
        <v>16285.84</v>
      </c>
      <c r="F71" s="19"/>
      <c r="G71" s="19"/>
      <c r="H71" s="19">
        <v>273.89999999999998</v>
      </c>
      <c r="I71" s="19">
        <v>16739.63</v>
      </c>
      <c r="J71" s="19">
        <v>3439223.98</v>
      </c>
      <c r="K71" s="19">
        <v>162.5</v>
      </c>
    </row>
    <row r="72" spans="1:11">
      <c r="A72" s="24" t="s">
        <v>85</v>
      </c>
      <c r="B72" s="19">
        <v>5</v>
      </c>
      <c r="C72" s="19">
        <v>2624219.9700000002</v>
      </c>
      <c r="D72" s="19"/>
      <c r="E72" s="19">
        <v>45554.3</v>
      </c>
      <c r="F72" s="19"/>
      <c r="G72" s="19">
        <v>516523.73</v>
      </c>
      <c r="H72" s="19">
        <v>0</v>
      </c>
      <c r="I72" s="19">
        <v>519828.6</v>
      </c>
      <c r="J72" s="19">
        <v>1542313.34</v>
      </c>
      <c r="K72" s="19"/>
    </row>
    <row r="73" spans="1:11">
      <c r="A73" s="24" t="s">
        <v>14</v>
      </c>
      <c r="B73" s="19">
        <v>2589379</v>
      </c>
      <c r="C73" s="19">
        <v>15395508070.469999</v>
      </c>
      <c r="D73" s="19">
        <v>1538037480.1499999</v>
      </c>
      <c r="E73" s="19">
        <v>1740661876.5800004</v>
      </c>
      <c r="F73" s="19">
        <v>9926608.9000000022</v>
      </c>
      <c r="G73" s="19">
        <v>463775468.53000009</v>
      </c>
      <c r="H73" s="19">
        <v>282399257.59000003</v>
      </c>
      <c r="I73" s="19">
        <v>12283767370.5</v>
      </c>
      <c r="J73" s="19">
        <v>526831225.38000011</v>
      </c>
      <c r="K73" s="19">
        <v>88146262.990000024</v>
      </c>
    </row>
  </sheetData>
  <mergeCells count="2">
    <mergeCell ref="C1:K1"/>
    <mergeCell ref="C3:K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Φύλλο14"/>
  <dimension ref="A1:W72"/>
  <sheetViews>
    <sheetView zoomScale="70" zoomScaleNormal="70" workbookViewId="0"/>
  </sheetViews>
  <sheetFormatPr defaultRowHeight="15"/>
  <cols>
    <col min="1" max="1" width="21.140625" bestFit="1" customWidth="1"/>
    <col min="2" max="2" width="29.7109375" bestFit="1" customWidth="1"/>
    <col min="3" max="3" width="13.42578125" bestFit="1" customWidth="1"/>
    <col min="4" max="4" width="29.7109375" bestFit="1" customWidth="1"/>
    <col min="5" max="5" width="11" bestFit="1" customWidth="1"/>
    <col min="6" max="6" width="29.85546875" bestFit="1" customWidth="1"/>
    <col min="7" max="7" width="13.42578125" bestFit="1" customWidth="1"/>
    <col min="8" max="8" width="29.7109375" bestFit="1" customWidth="1"/>
    <col min="9" max="9" width="13.42578125" bestFit="1" customWidth="1"/>
    <col min="10" max="10" width="29.85546875" bestFit="1" customWidth="1"/>
    <col min="11" max="11" width="14.5703125" bestFit="1" customWidth="1"/>
    <col min="12" max="12" width="31" bestFit="1" customWidth="1"/>
    <col min="13" max="13" width="13.42578125" bestFit="1" customWidth="1"/>
    <col min="14" max="14" width="29.85546875" bestFit="1" customWidth="1"/>
    <col min="15" max="15" width="11.7109375" bestFit="1" customWidth="1"/>
    <col min="16" max="16" width="16" customWidth="1"/>
    <col min="17" max="17" width="29.140625" bestFit="1" customWidth="1"/>
    <col min="18" max="18" width="12" bestFit="1" customWidth="1"/>
    <col min="19" max="19" width="36.85546875" bestFit="1" customWidth="1"/>
    <col min="20" max="20" width="25.42578125" bestFit="1" customWidth="1"/>
    <col min="21" max="21" width="12" bestFit="1" customWidth="1"/>
    <col min="22" max="22" width="33.140625" bestFit="1" customWidth="1"/>
    <col min="23" max="23" width="16" bestFit="1" customWidth="1"/>
  </cols>
  <sheetData>
    <row r="1" spans="1:23">
      <c r="A1" s="15" t="s">
        <v>637</v>
      </c>
      <c r="B1" s="16" t="s">
        <v>1146</v>
      </c>
      <c r="C1" s="129" t="s">
        <v>1004</v>
      </c>
      <c r="D1" s="126"/>
      <c r="E1" s="126"/>
      <c r="F1" s="126"/>
      <c r="G1" s="126"/>
      <c r="H1" s="126"/>
      <c r="I1" s="126"/>
      <c r="J1" s="126"/>
    </row>
    <row r="2" spans="1:23">
      <c r="A2" s="130" t="s">
        <v>699</v>
      </c>
      <c r="B2" s="130"/>
      <c r="C2" s="127" t="s">
        <v>1005</v>
      </c>
      <c r="D2" s="127"/>
      <c r="E2" s="127"/>
      <c r="F2" s="127"/>
      <c r="G2" s="127"/>
      <c r="H2" s="127"/>
      <c r="I2" s="127"/>
      <c r="J2" s="127"/>
    </row>
    <row r="3" spans="1:23" s="7" customFormat="1">
      <c r="A3" s="15" t="s">
        <v>130</v>
      </c>
      <c r="B3" s="15" t="s">
        <v>639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/>
      <c r="Q3"/>
      <c r="R3"/>
      <c r="S3"/>
      <c r="T3"/>
      <c r="U3"/>
      <c r="V3"/>
      <c r="W3"/>
    </row>
    <row r="4" spans="1:23" s="8" customFormat="1" ht="32.25" customHeight="1">
      <c r="A4" s="16"/>
      <c r="B4" s="17" t="s">
        <v>636</v>
      </c>
      <c r="C4" s="17"/>
      <c r="D4" s="17" t="s">
        <v>634</v>
      </c>
      <c r="E4" s="17"/>
      <c r="F4" s="17" t="s">
        <v>1003</v>
      </c>
      <c r="G4" s="17"/>
      <c r="H4" s="17" t="s">
        <v>632</v>
      </c>
      <c r="I4" s="17"/>
      <c r="J4" s="17" t="s">
        <v>635</v>
      </c>
      <c r="K4" s="17"/>
      <c r="L4" s="17" t="s">
        <v>633</v>
      </c>
      <c r="M4" s="17"/>
      <c r="N4" s="17" t="s">
        <v>638</v>
      </c>
      <c r="O4" s="17"/>
    </row>
    <row r="5" spans="1:23" s="8" customFormat="1" ht="45">
      <c r="A5" s="43" t="s">
        <v>1000</v>
      </c>
      <c r="B5" s="28" t="s">
        <v>1002</v>
      </c>
      <c r="C5" s="28" t="s">
        <v>1001</v>
      </c>
      <c r="D5" s="28" t="s">
        <v>1002</v>
      </c>
      <c r="E5" s="28" t="s">
        <v>1001</v>
      </c>
      <c r="F5" s="28" t="s">
        <v>1002</v>
      </c>
      <c r="G5" s="28" t="s">
        <v>1001</v>
      </c>
      <c r="H5" s="28" t="s">
        <v>1002</v>
      </c>
      <c r="I5" s="28" t="s">
        <v>1001</v>
      </c>
      <c r="J5" s="28" t="s">
        <v>1002</v>
      </c>
      <c r="K5" s="28" t="s">
        <v>1001</v>
      </c>
      <c r="L5" s="28" t="s">
        <v>1002</v>
      </c>
      <c r="M5" s="28" t="s">
        <v>1001</v>
      </c>
      <c r="N5" s="28" t="s">
        <v>1002</v>
      </c>
      <c r="O5" s="28" t="s">
        <v>1001</v>
      </c>
    </row>
    <row r="6" spans="1:23">
      <c r="A6" s="18" t="s">
        <v>25</v>
      </c>
      <c r="B6" s="19">
        <v>487839</v>
      </c>
      <c r="C6" s="19">
        <v>190824420.13</v>
      </c>
      <c r="D6" s="19">
        <v>3028</v>
      </c>
      <c r="E6" s="19">
        <v>1071428.1100000001</v>
      </c>
      <c r="F6" s="19">
        <v>55203</v>
      </c>
      <c r="G6" s="19">
        <v>24962085.59</v>
      </c>
      <c r="H6" s="19">
        <v>662873</v>
      </c>
      <c r="I6" s="19">
        <v>183157624.69999999</v>
      </c>
      <c r="J6" s="19">
        <v>225909</v>
      </c>
      <c r="K6" s="19">
        <v>110821185.81999999</v>
      </c>
      <c r="L6" s="19">
        <v>106883</v>
      </c>
      <c r="M6" s="19">
        <v>38653382.460000001</v>
      </c>
      <c r="N6" s="19">
        <v>4671</v>
      </c>
      <c r="O6" s="19">
        <v>2410374.46</v>
      </c>
    </row>
    <row r="7" spans="1:23">
      <c r="A7" s="18" t="s">
        <v>26</v>
      </c>
      <c r="B7" s="19">
        <v>215197</v>
      </c>
      <c r="C7" s="19">
        <v>314199049.62</v>
      </c>
      <c r="D7" s="19">
        <v>1178</v>
      </c>
      <c r="E7" s="19">
        <v>1692865.62</v>
      </c>
      <c r="F7" s="19">
        <v>36815</v>
      </c>
      <c r="G7" s="19">
        <v>54214428.280000001</v>
      </c>
      <c r="H7" s="19">
        <v>109522</v>
      </c>
      <c r="I7" s="19">
        <v>154720979.13999999</v>
      </c>
      <c r="J7" s="19">
        <v>188650</v>
      </c>
      <c r="K7" s="19">
        <v>280651716.05000001</v>
      </c>
      <c r="L7" s="19">
        <v>31283</v>
      </c>
      <c r="M7" s="19">
        <v>45264064.329999998</v>
      </c>
      <c r="N7" s="19">
        <v>4588</v>
      </c>
      <c r="O7" s="19">
        <v>6822897.0899999999</v>
      </c>
    </row>
    <row r="8" spans="1:23">
      <c r="A8" s="18" t="s">
        <v>27</v>
      </c>
      <c r="B8" s="19">
        <v>187769</v>
      </c>
      <c r="C8" s="19">
        <v>469679311.74000001</v>
      </c>
      <c r="D8" s="19">
        <v>773</v>
      </c>
      <c r="E8" s="19">
        <v>1912382.55</v>
      </c>
      <c r="F8" s="19">
        <v>28921</v>
      </c>
      <c r="G8" s="19">
        <v>71709373.340000004</v>
      </c>
      <c r="H8" s="19">
        <v>51167</v>
      </c>
      <c r="I8" s="19">
        <v>125768406.06999999</v>
      </c>
      <c r="J8" s="19">
        <v>161137</v>
      </c>
      <c r="K8" s="19">
        <v>400339375.79000002</v>
      </c>
      <c r="L8" s="19">
        <v>18800</v>
      </c>
      <c r="M8" s="19">
        <v>46333335.299999997</v>
      </c>
      <c r="N8" s="19">
        <v>4118</v>
      </c>
      <c r="O8" s="19">
        <v>10272821.01</v>
      </c>
    </row>
    <row r="9" spans="1:23">
      <c r="A9" s="18" t="s">
        <v>28</v>
      </c>
      <c r="B9" s="19">
        <v>145359</v>
      </c>
      <c r="C9" s="19">
        <v>508455607.56999999</v>
      </c>
      <c r="D9" s="19">
        <v>597</v>
      </c>
      <c r="E9" s="19">
        <v>2058657.51</v>
      </c>
      <c r="F9" s="19">
        <v>23146</v>
      </c>
      <c r="G9" s="19">
        <v>80584763.510000005</v>
      </c>
      <c r="H9" s="19">
        <v>31688</v>
      </c>
      <c r="I9" s="19">
        <v>109669562.40000001</v>
      </c>
      <c r="J9" s="19">
        <v>190091</v>
      </c>
      <c r="K9" s="19">
        <v>677160959.27999997</v>
      </c>
      <c r="L9" s="19">
        <v>14824</v>
      </c>
      <c r="M9" s="19">
        <v>51594685.479999997</v>
      </c>
      <c r="N9" s="19">
        <v>4191</v>
      </c>
      <c r="O9" s="19">
        <v>14634309.34</v>
      </c>
    </row>
    <row r="10" spans="1:23">
      <c r="A10" s="18" t="s">
        <v>29</v>
      </c>
      <c r="B10" s="19">
        <v>90716</v>
      </c>
      <c r="C10" s="19">
        <v>406429865.98000002</v>
      </c>
      <c r="D10" s="19">
        <v>413</v>
      </c>
      <c r="E10" s="19">
        <v>1838149.6</v>
      </c>
      <c r="F10" s="19">
        <v>18929</v>
      </c>
      <c r="G10" s="19">
        <v>84907122.099999994</v>
      </c>
      <c r="H10" s="19">
        <v>21581</v>
      </c>
      <c r="I10" s="19">
        <v>96517809.870000005</v>
      </c>
      <c r="J10" s="19">
        <v>311891</v>
      </c>
      <c r="K10" s="19">
        <v>1383744486.6400001</v>
      </c>
      <c r="L10" s="19">
        <v>13572</v>
      </c>
      <c r="M10" s="19">
        <v>61179014.710000001</v>
      </c>
      <c r="N10" s="19">
        <v>4098</v>
      </c>
      <c r="O10" s="19">
        <v>18410134.079999998</v>
      </c>
    </row>
    <row r="11" spans="1:23">
      <c r="A11" s="18" t="s">
        <v>30</v>
      </c>
      <c r="B11" s="19">
        <v>68327</v>
      </c>
      <c r="C11" s="19">
        <v>375104828.38999999</v>
      </c>
      <c r="D11" s="19">
        <v>303</v>
      </c>
      <c r="E11" s="19">
        <v>1646281.42</v>
      </c>
      <c r="F11" s="19">
        <v>16190</v>
      </c>
      <c r="G11" s="19">
        <v>88705897.019999996</v>
      </c>
      <c r="H11" s="19">
        <v>14467</v>
      </c>
      <c r="I11" s="19">
        <v>79127005.620000005</v>
      </c>
      <c r="J11" s="19">
        <v>274256</v>
      </c>
      <c r="K11" s="19">
        <v>1491964691.3199999</v>
      </c>
      <c r="L11" s="19">
        <v>9609</v>
      </c>
      <c r="M11" s="19">
        <v>52114486.740000002</v>
      </c>
      <c r="N11" s="19">
        <v>3887</v>
      </c>
      <c r="O11" s="19">
        <v>21317260.199999999</v>
      </c>
    </row>
    <row r="12" spans="1:23">
      <c r="A12" s="18" t="s">
        <v>31</v>
      </c>
      <c r="B12" s="19">
        <v>50030</v>
      </c>
      <c r="C12" s="19">
        <v>325563572.16000003</v>
      </c>
      <c r="D12" s="19">
        <v>297</v>
      </c>
      <c r="E12" s="19">
        <v>1950838.72</v>
      </c>
      <c r="F12" s="19">
        <v>13202</v>
      </c>
      <c r="G12" s="19">
        <v>85617877.609999999</v>
      </c>
      <c r="H12" s="19">
        <v>10026</v>
      </c>
      <c r="I12" s="19">
        <v>64852945.960000001</v>
      </c>
      <c r="J12" s="19">
        <v>246939</v>
      </c>
      <c r="K12" s="19">
        <v>1595344343.72</v>
      </c>
      <c r="L12" s="19">
        <v>7248</v>
      </c>
      <c r="M12" s="19">
        <v>46917778.189999998</v>
      </c>
      <c r="N12" s="19">
        <v>3817</v>
      </c>
      <c r="O12" s="19">
        <v>24750711.68</v>
      </c>
    </row>
    <row r="13" spans="1:23">
      <c r="A13" s="18" t="s">
        <v>32</v>
      </c>
      <c r="B13" s="19">
        <v>36386</v>
      </c>
      <c r="C13" s="19">
        <v>273015585.14999998</v>
      </c>
      <c r="D13" s="19">
        <v>202</v>
      </c>
      <c r="E13" s="19">
        <v>1514895.22</v>
      </c>
      <c r="F13" s="19">
        <v>10992</v>
      </c>
      <c r="G13" s="19">
        <v>82275589.950000003</v>
      </c>
      <c r="H13" s="19">
        <v>7068</v>
      </c>
      <c r="I13" s="19">
        <v>52815803.049999997</v>
      </c>
      <c r="J13" s="19">
        <v>198907</v>
      </c>
      <c r="K13" s="19">
        <v>1487239848.1500001</v>
      </c>
      <c r="L13" s="19">
        <v>6421</v>
      </c>
      <c r="M13" s="19">
        <v>48040990.539999999</v>
      </c>
      <c r="N13" s="19">
        <v>3274</v>
      </c>
      <c r="O13" s="19">
        <v>24505525.77</v>
      </c>
    </row>
    <row r="14" spans="1:23">
      <c r="A14" s="18" t="s">
        <v>33</v>
      </c>
      <c r="B14" s="19">
        <v>29264</v>
      </c>
      <c r="C14" s="19">
        <v>247937564.74000001</v>
      </c>
      <c r="D14" s="19">
        <v>151</v>
      </c>
      <c r="E14" s="19">
        <v>1277518.6200000001</v>
      </c>
      <c r="F14" s="19">
        <v>9529</v>
      </c>
      <c r="G14" s="19">
        <v>80880294.870000005</v>
      </c>
      <c r="H14" s="19">
        <v>5685</v>
      </c>
      <c r="I14" s="19">
        <v>48213292.039999999</v>
      </c>
      <c r="J14" s="19">
        <v>193807</v>
      </c>
      <c r="K14" s="19">
        <v>1647425956.2</v>
      </c>
      <c r="L14" s="19">
        <v>5223</v>
      </c>
      <c r="M14" s="19">
        <v>44237369.810000002</v>
      </c>
      <c r="N14" s="19">
        <v>2927</v>
      </c>
      <c r="O14" s="19">
        <v>24866535.02</v>
      </c>
    </row>
    <row r="15" spans="1:23">
      <c r="A15" s="18" t="s">
        <v>34</v>
      </c>
      <c r="B15" s="19">
        <v>24238</v>
      </c>
      <c r="C15" s="19">
        <v>229542279.46000001</v>
      </c>
      <c r="D15" s="19">
        <v>149</v>
      </c>
      <c r="E15" s="19">
        <v>1408906.35</v>
      </c>
      <c r="F15" s="19">
        <v>8086</v>
      </c>
      <c r="G15" s="19">
        <v>76796034.469999999</v>
      </c>
      <c r="H15" s="19">
        <v>4656</v>
      </c>
      <c r="I15" s="19">
        <v>44074432.780000001</v>
      </c>
      <c r="J15" s="19">
        <v>187930</v>
      </c>
      <c r="K15" s="19">
        <v>1785246057.1600001</v>
      </c>
      <c r="L15" s="19">
        <v>4677</v>
      </c>
      <c r="M15" s="19">
        <v>44457974.049999997</v>
      </c>
      <c r="N15" s="19">
        <v>2730</v>
      </c>
      <c r="O15" s="19">
        <v>25867647.050000001</v>
      </c>
    </row>
    <row r="16" spans="1:23">
      <c r="A16" s="18" t="s">
        <v>35</v>
      </c>
      <c r="B16" s="19">
        <v>18941</v>
      </c>
      <c r="C16" s="19">
        <v>198509761.38</v>
      </c>
      <c r="D16" s="19">
        <v>124</v>
      </c>
      <c r="E16" s="19">
        <v>1293699.1100000001</v>
      </c>
      <c r="F16" s="19">
        <v>7371</v>
      </c>
      <c r="G16" s="19">
        <v>77303608.260000005</v>
      </c>
      <c r="H16" s="19">
        <v>2766</v>
      </c>
      <c r="I16" s="19">
        <v>28933676.390000001</v>
      </c>
      <c r="J16" s="19">
        <v>191468</v>
      </c>
      <c r="K16" s="19">
        <v>2010587569.71</v>
      </c>
      <c r="L16" s="19">
        <v>3981</v>
      </c>
      <c r="M16" s="19">
        <v>41700384.5</v>
      </c>
      <c r="N16" s="19">
        <v>2358</v>
      </c>
      <c r="O16" s="19">
        <v>24727811.829999998</v>
      </c>
    </row>
    <row r="17" spans="1:15">
      <c r="A17" s="18" t="s">
        <v>36</v>
      </c>
      <c r="B17" s="19">
        <v>18004</v>
      </c>
      <c r="C17" s="19">
        <v>206879473.19999999</v>
      </c>
      <c r="D17" s="19">
        <v>114</v>
      </c>
      <c r="E17" s="19">
        <v>1303594.1299999999</v>
      </c>
      <c r="F17" s="19">
        <v>6154</v>
      </c>
      <c r="G17" s="19">
        <v>70712278.209999993</v>
      </c>
      <c r="H17" s="19">
        <v>1815</v>
      </c>
      <c r="I17" s="19">
        <v>20832545.719999999</v>
      </c>
      <c r="J17" s="19">
        <v>210944</v>
      </c>
      <c r="K17" s="19">
        <v>2427577661.9400001</v>
      </c>
      <c r="L17" s="19">
        <v>3537</v>
      </c>
      <c r="M17" s="19">
        <v>40665677.560000002</v>
      </c>
      <c r="N17" s="19">
        <v>1958</v>
      </c>
      <c r="O17" s="19">
        <v>22502686.399999999</v>
      </c>
    </row>
    <row r="18" spans="1:15">
      <c r="A18" s="18" t="s">
        <v>37</v>
      </c>
      <c r="B18" s="19">
        <v>12369</v>
      </c>
      <c r="C18" s="19">
        <v>154446506.69999999</v>
      </c>
      <c r="D18" s="19">
        <v>69</v>
      </c>
      <c r="E18" s="19">
        <v>859757.65</v>
      </c>
      <c r="F18" s="19">
        <v>5246</v>
      </c>
      <c r="G18" s="19">
        <v>65480687.979999997</v>
      </c>
      <c r="H18" s="19">
        <v>1249</v>
      </c>
      <c r="I18" s="19">
        <v>15571315.02</v>
      </c>
      <c r="J18" s="19">
        <v>180891</v>
      </c>
      <c r="K18" s="19">
        <v>2260348281.52</v>
      </c>
      <c r="L18" s="19">
        <v>3259</v>
      </c>
      <c r="M18" s="19">
        <v>40670600.280000001</v>
      </c>
      <c r="N18" s="19">
        <v>1759</v>
      </c>
      <c r="O18" s="19">
        <v>21915301.34</v>
      </c>
    </row>
    <row r="19" spans="1:15">
      <c r="A19" s="18" t="s">
        <v>38</v>
      </c>
      <c r="B19" s="19">
        <v>10787</v>
      </c>
      <c r="C19" s="19">
        <v>145738420.05000001</v>
      </c>
      <c r="D19" s="19">
        <v>91</v>
      </c>
      <c r="E19" s="19">
        <v>1231157.29</v>
      </c>
      <c r="F19" s="19">
        <v>4805</v>
      </c>
      <c r="G19" s="19">
        <v>64840823.310000002</v>
      </c>
      <c r="H19" s="19">
        <v>975</v>
      </c>
      <c r="I19" s="19">
        <v>13150634.18</v>
      </c>
      <c r="J19" s="19">
        <v>165955</v>
      </c>
      <c r="K19" s="19">
        <v>2238601567.3000002</v>
      </c>
      <c r="L19" s="19">
        <v>2891</v>
      </c>
      <c r="M19" s="19">
        <v>38979198.689999998</v>
      </c>
      <c r="N19" s="19">
        <v>1546</v>
      </c>
      <c r="O19" s="19">
        <v>20816830.890000001</v>
      </c>
    </row>
    <row r="20" spans="1:15">
      <c r="A20" s="18" t="s">
        <v>39</v>
      </c>
      <c r="B20" s="19">
        <v>8690</v>
      </c>
      <c r="C20" s="19">
        <v>125904975.67</v>
      </c>
      <c r="D20" s="19">
        <v>51</v>
      </c>
      <c r="E20" s="19">
        <v>736317.69</v>
      </c>
      <c r="F20" s="19">
        <v>3996</v>
      </c>
      <c r="G20" s="19">
        <v>57913376.18</v>
      </c>
      <c r="H20" s="19">
        <v>758</v>
      </c>
      <c r="I20" s="19">
        <v>10962352</v>
      </c>
      <c r="J20" s="19">
        <v>147216</v>
      </c>
      <c r="K20" s="19">
        <v>2133966674.6400001</v>
      </c>
      <c r="L20" s="19">
        <v>2535</v>
      </c>
      <c r="M20" s="19">
        <v>36729122.390000001</v>
      </c>
      <c r="N20" s="19">
        <v>1497</v>
      </c>
      <c r="O20" s="19">
        <v>21615718.93</v>
      </c>
    </row>
    <row r="21" spans="1:15">
      <c r="A21" s="18" t="s">
        <v>40</v>
      </c>
      <c r="B21" s="19">
        <v>7641</v>
      </c>
      <c r="C21" s="19">
        <v>118237623.5</v>
      </c>
      <c r="D21" s="19">
        <v>60</v>
      </c>
      <c r="E21" s="19">
        <v>927591.98</v>
      </c>
      <c r="F21" s="19">
        <v>3860</v>
      </c>
      <c r="G21" s="19">
        <v>59764490.439999998</v>
      </c>
      <c r="H21" s="19">
        <v>579</v>
      </c>
      <c r="I21" s="19">
        <v>8960336.6500000004</v>
      </c>
      <c r="J21" s="19">
        <v>137307</v>
      </c>
      <c r="K21" s="19">
        <v>2127170531.2</v>
      </c>
      <c r="L21" s="19">
        <v>2328</v>
      </c>
      <c r="M21" s="19">
        <v>36035000.25</v>
      </c>
      <c r="N21" s="19">
        <v>1143</v>
      </c>
      <c r="O21" s="19">
        <v>17677203.16</v>
      </c>
    </row>
    <row r="22" spans="1:15">
      <c r="A22" s="18" t="s">
        <v>41</v>
      </c>
      <c r="B22" s="19">
        <v>6508</v>
      </c>
      <c r="C22" s="19">
        <v>107304010.69</v>
      </c>
      <c r="D22" s="19">
        <v>50</v>
      </c>
      <c r="E22" s="19">
        <v>820402.73</v>
      </c>
      <c r="F22" s="19">
        <v>3312</v>
      </c>
      <c r="G22" s="19">
        <v>54581239.270000003</v>
      </c>
      <c r="H22" s="19">
        <v>411</v>
      </c>
      <c r="I22" s="19">
        <v>6763257.0800000001</v>
      </c>
      <c r="J22" s="19">
        <v>145325</v>
      </c>
      <c r="K22" s="19">
        <v>2395465457.4099998</v>
      </c>
      <c r="L22" s="19">
        <v>2135</v>
      </c>
      <c r="M22" s="19">
        <v>35202634.649999999</v>
      </c>
      <c r="N22" s="19">
        <v>1009</v>
      </c>
      <c r="O22" s="19">
        <v>16622955.390000001</v>
      </c>
    </row>
    <row r="23" spans="1:15">
      <c r="A23" s="18" t="s">
        <v>42</v>
      </c>
      <c r="B23" s="19">
        <v>5976</v>
      </c>
      <c r="C23" s="19">
        <v>104480343</v>
      </c>
      <c r="D23" s="19">
        <v>48</v>
      </c>
      <c r="E23" s="19">
        <v>840166.86</v>
      </c>
      <c r="F23" s="19">
        <v>2956</v>
      </c>
      <c r="G23" s="19">
        <v>51713292.469999999</v>
      </c>
      <c r="H23" s="19">
        <v>369</v>
      </c>
      <c r="I23" s="19">
        <v>6450445.79</v>
      </c>
      <c r="J23" s="19">
        <v>111934</v>
      </c>
      <c r="K23" s="19">
        <v>1956679284.7</v>
      </c>
      <c r="L23" s="19">
        <v>1925</v>
      </c>
      <c r="M23" s="19">
        <v>33694104.170000002</v>
      </c>
      <c r="N23" s="19">
        <v>829</v>
      </c>
      <c r="O23" s="19">
        <v>14483355.890000001</v>
      </c>
    </row>
    <row r="24" spans="1:15">
      <c r="A24" s="18" t="s">
        <v>43</v>
      </c>
      <c r="B24" s="19">
        <v>4742</v>
      </c>
      <c r="C24" s="19">
        <v>87638435.170000002</v>
      </c>
      <c r="D24" s="19">
        <v>35</v>
      </c>
      <c r="E24" s="19">
        <v>647535.91</v>
      </c>
      <c r="F24" s="19">
        <v>2725</v>
      </c>
      <c r="G24" s="19">
        <v>50380019.759999998</v>
      </c>
      <c r="H24" s="19">
        <v>314</v>
      </c>
      <c r="I24" s="19">
        <v>5806768.2300000004</v>
      </c>
      <c r="J24" s="19">
        <v>101163</v>
      </c>
      <c r="K24" s="19">
        <v>1871012923.1500001</v>
      </c>
      <c r="L24" s="19">
        <v>1860</v>
      </c>
      <c r="M24" s="19">
        <v>34409632.649999999</v>
      </c>
      <c r="N24" s="19">
        <v>747</v>
      </c>
      <c r="O24" s="19">
        <v>13793305.57</v>
      </c>
    </row>
    <row r="25" spans="1:15">
      <c r="A25" s="18" t="s">
        <v>44</v>
      </c>
      <c r="B25" s="19">
        <v>4323</v>
      </c>
      <c r="C25" s="19">
        <v>84260975.25</v>
      </c>
      <c r="D25" s="19">
        <v>30</v>
      </c>
      <c r="E25" s="19">
        <v>582247.65</v>
      </c>
      <c r="F25" s="19">
        <v>2406</v>
      </c>
      <c r="G25" s="19">
        <v>46900102.770000003</v>
      </c>
      <c r="H25" s="19">
        <v>235</v>
      </c>
      <c r="I25" s="19">
        <v>4577211.12</v>
      </c>
      <c r="J25" s="19">
        <v>90930</v>
      </c>
      <c r="K25" s="19">
        <v>1772037431.3800001</v>
      </c>
      <c r="L25" s="19">
        <v>1743</v>
      </c>
      <c r="M25" s="19">
        <v>33978104.729999997</v>
      </c>
      <c r="N25" s="19">
        <v>682</v>
      </c>
      <c r="O25" s="19">
        <v>13296517.939999999</v>
      </c>
    </row>
    <row r="26" spans="1:15">
      <c r="A26" s="18" t="s">
        <v>45</v>
      </c>
      <c r="B26" s="19">
        <v>6849</v>
      </c>
      <c r="C26" s="19">
        <v>143492892.61000001</v>
      </c>
      <c r="D26" s="19">
        <v>45</v>
      </c>
      <c r="E26" s="19">
        <v>941873.67</v>
      </c>
      <c r="F26" s="19">
        <v>4275</v>
      </c>
      <c r="G26" s="19">
        <v>89616390.640000001</v>
      </c>
      <c r="H26" s="19">
        <v>336</v>
      </c>
      <c r="I26" s="19">
        <v>7031379.4199999999</v>
      </c>
      <c r="J26" s="19">
        <v>145013</v>
      </c>
      <c r="K26" s="19">
        <v>3035425161.0599999</v>
      </c>
      <c r="L26" s="19">
        <v>3033</v>
      </c>
      <c r="M26" s="19">
        <v>63566808.829999998</v>
      </c>
      <c r="N26" s="19">
        <v>1108</v>
      </c>
      <c r="O26" s="19">
        <v>23259985.18</v>
      </c>
    </row>
    <row r="27" spans="1:15">
      <c r="A27" s="18" t="s">
        <v>46</v>
      </c>
      <c r="B27" s="19">
        <v>5694</v>
      </c>
      <c r="C27" s="19">
        <v>130771250.78</v>
      </c>
      <c r="D27" s="19">
        <v>49</v>
      </c>
      <c r="E27" s="19">
        <v>1124107.81</v>
      </c>
      <c r="F27" s="19">
        <v>3434</v>
      </c>
      <c r="G27" s="19">
        <v>78862907.290000007</v>
      </c>
      <c r="H27" s="19">
        <v>243</v>
      </c>
      <c r="I27" s="19">
        <v>5582311.4699999997</v>
      </c>
      <c r="J27" s="19">
        <v>101827</v>
      </c>
      <c r="K27" s="19">
        <v>2336596454.6999998</v>
      </c>
      <c r="L27" s="19">
        <v>2614</v>
      </c>
      <c r="M27" s="19">
        <v>60055257.420000002</v>
      </c>
      <c r="N27" s="19">
        <v>617</v>
      </c>
      <c r="O27" s="19">
        <v>14124504.58</v>
      </c>
    </row>
    <row r="28" spans="1:15">
      <c r="A28" s="18" t="s">
        <v>47</v>
      </c>
      <c r="B28" s="19">
        <v>4389</v>
      </c>
      <c r="C28" s="19">
        <v>109677701.48999999</v>
      </c>
      <c r="D28" s="19">
        <v>35</v>
      </c>
      <c r="E28" s="19">
        <v>880148.92</v>
      </c>
      <c r="F28" s="19">
        <v>2948</v>
      </c>
      <c r="G28" s="19">
        <v>73647652.049999997</v>
      </c>
      <c r="H28" s="19">
        <v>177</v>
      </c>
      <c r="I28" s="19">
        <v>4430600.6100000003</v>
      </c>
      <c r="J28" s="19">
        <v>80815</v>
      </c>
      <c r="K28" s="19">
        <v>2017501823.6099999</v>
      </c>
      <c r="L28" s="19">
        <v>2348</v>
      </c>
      <c r="M28" s="19">
        <v>58630323.189999998</v>
      </c>
      <c r="N28" s="19">
        <v>415</v>
      </c>
      <c r="O28" s="19">
        <v>10338910.15</v>
      </c>
    </row>
    <row r="29" spans="1:15">
      <c r="A29" s="18" t="s">
        <v>48</v>
      </c>
      <c r="B29" s="19">
        <v>3467</v>
      </c>
      <c r="C29" s="19">
        <v>93471394.950000003</v>
      </c>
      <c r="D29" s="19">
        <v>32</v>
      </c>
      <c r="E29" s="19">
        <v>864809.12</v>
      </c>
      <c r="F29" s="19">
        <v>2427</v>
      </c>
      <c r="G29" s="19">
        <v>65433605.299999997</v>
      </c>
      <c r="H29" s="19">
        <v>114</v>
      </c>
      <c r="I29" s="19">
        <v>3076948.65</v>
      </c>
      <c r="J29" s="19">
        <v>68102</v>
      </c>
      <c r="K29" s="19">
        <v>1837509692.0699999</v>
      </c>
      <c r="L29" s="19">
        <v>2023</v>
      </c>
      <c r="M29" s="19">
        <v>54577667.299999997</v>
      </c>
      <c r="N29" s="19">
        <v>336</v>
      </c>
      <c r="O29" s="19">
        <v>9037873.6099999994</v>
      </c>
    </row>
    <row r="30" spans="1:15">
      <c r="A30" s="18" t="s">
        <v>49</v>
      </c>
      <c r="B30" s="19">
        <v>2923</v>
      </c>
      <c r="C30" s="19">
        <v>84644133.189999998</v>
      </c>
      <c r="D30" s="19">
        <v>22</v>
      </c>
      <c r="E30" s="19">
        <v>637049.46</v>
      </c>
      <c r="F30" s="19">
        <v>2211</v>
      </c>
      <c r="G30" s="19">
        <v>64074353.020000003</v>
      </c>
      <c r="H30" s="19">
        <v>88</v>
      </c>
      <c r="I30" s="19">
        <v>2551723.77</v>
      </c>
      <c r="J30" s="19">
        <v>60606</v>
      </c>
      <c r="K30" s="19">
        <v>1756483720.73</v>
      </c>
      <c r="L30" s="19">
        <v>1834</v>
      </c>
      <c r="M30" s="19">
        <v>53173383.82</v>
      </c>
      <c r="N30" s="19">
        <v>262</v>
      </c>
      <c r="O30" s="19">
        <v>7591850.5499999998</v>
      </c>
    </row>
    <row r="31" spans="1:15">
      <c r="A31" s="18" t="s">
        <v>50</v>
      </c>
      <c r="B31" s="19">
        <v>3238</v>
      </c>
      <c r="C31" s="19">
        <v>101850879.33</v>
      </c>
      <c r="D31" s="19">
        <v>30</v>
      </c>
      <c r="E31" s="19">
        <v>946807.9</v>
      </c>
      <c r="F31" s="19">
        <v>2779</v>
      </c>
      <c r="G31" s="19">
        <v>87391518.349999994</v>
      </c>
      <c r="H31" s="19">
        <v>107</v>
      </c>
      <c r="I31" s="19">
        <v>3358345.24</v>
      </c>
      <c r="J31" s="19">
        <v>77559</v>
      </c>
      <c r="K31" s="19">
        <v>2439384361.0100002</v>
      </c>
      <c r="L31" s="19">
        <v>2446</v>
      </c>
      <c r="M31" s="19">
        <v>76909555.299999997</v>
      </c>
      <c r="N31" s="19">
        <v>314</v>
      </c>
      <c r="O31" s="19">
        <v>9856423.0700000003</v>
      </c>
    </row>
    <row r="32" spans="1:15">
      <c r="A32" s="18" t="s">
        <v>51</v>
      </c>
      <c r="B32" s="19">
        <v>2607</v>
      </c>
      <c r="C32" s="19">
        <v>89854831.620000005</v>
      </c>
      <c r="D32" s="19">
        <v>30</v>
      </c>
      <c r="E32" s="19">
        <v>1038960.86</v>
      </c>
      <c r="F32" s="19">
        <v>2267</v>
      </c>
      <c r="G32" s="19">
        <v>78168747.450000003</v>
      </c>
      <c r="H32" s="19">
        <v>62</v>
      </c>
      <c r="I32" s="19">
        <v>2140672.15</v>
      </c>
      <c r="J32" s="19">
        <v>64428</v>
      </c>
      <c r="K32" s="19">
        <v>2220023035</v>
      </c>
      <c r="L32" s="19">
        <v>2155</v>
      </c>
      <c r="M32" s="19">
        <v>74260823.060000002</v>
      </c>
      <c r="N32" s="19">
        <v>264</v>
      </c>
      <c r="O32" s="19">
        <v>9103175.9000000004</v>
      </c>
    </row>
    <row r="33" spans="1:15">
      <c r="A33" s="18" t="s">
        <v>52</v>
      </c>
      <c r="B33" s="19">
        <v>2092</v>
      </c>
      <c r="C33" s="19">
        <v>78310426.049999997</v>
      </c>
      <c r="D33" s="19">
        <v>20</v>
      </c>
      <c r="E33" s="19">
        <v>747262.03</v>
      </c>
      <c r="F33" s="19">
        <v>1828</v>
      </c>
      <c r="G33" s="19">
        <v>68360424.819999993</v>
      </c>
      <c r="H33" s="19">
        <v>47</v>
      </c>
      <c r="I33" s="19">
        <v>1767778.24</v>
      </c>
      <c r="J33" s="19">
        <v>53494</v>
      </c>
      <c r="K33" s="19">
        <v>2003177695.55</v>
      </c>
      <c r="L33" s="19">
        <v>1971</v>
      </c>
      <c r="M33" s="19">
        <v>73848656.549999997</v>
      </c>
      <c r="N33" s="19">
        <v>197</v>
      </c>
      <c r="O33" s="19">
        <v>7359768.4000000004</v>
      </c>
    </row>
    <row r="34" spans="1:15">
      <c r="A34" s="18" t="s">
        <v>53</v>
      </c>
      <c r="B34" s="19">
        <v>1649</v>
      </c>
      <c r="C34" s="19">
        <v>66683226.030000001</v>
      </c>
      <c r="D34" s="19">
        <v>13</v>
      </c>
      <c r="E34" s="19">
        <v>521929.3</v>
      </c>
      <c r="F34" s="19">
        <v>1471</v>
      </c>
      <c r="G34" s="19">
        <v>59496262.810000002</v>
      </c>
      <c r="H34" s="19">
        <v>21</v>
      </c>
      <c r="I34" s="19">
        <v>852590.95</v>
      </c>
      <c r="J34" s="19">
        <v>40094</v>
      </c>
      <c r="K34" s="19">
        <v>1619610776.9000001</v>
      </c>
      <c r="L34" s="19">
        <v>1674</v>
      </c>
      <c r="M34" s="19">
        <v>67817242.680000007</v>
      </c>
      <c r="N34" s="19">
        <v>161</v>
      </c>
      <c r="O34" s="19">
        <v>6501211.2000000002</v>
      </c>
    </row>
    <row r="35" spans="1:15">
      <c r="A35" s="18" t="s">
        <v>54</v>
      </c>
      <c r="B35" s="19">
        <v>1289</v>
      </c>
      <c r="C35" s="19">
        <v>55980605.789999999</v>
      </c>
      <c r="D35" s="19">
        <v>11</v>
      </c>
      <c r="E35" s="19">
        <v>480874.58</v>
      </c>
      <c r="F35" s="19">
        <v>1136</v>
      </c>
      <c r="G35" s="19">
        <v>49383437.82</v>
      </c>
      <c r="H35" s="19">
        <v>24</v>
      </c>
      <c r="I35" s="19">
        <v>1045041.04</v>
      </c>
      <c r="J35" s="19">
        <v>24871</v>
      </c>
      <c r="K35" s="19">
        <v>1079280089.5999999</v>
      </c>
      <c r="L35" s="19">
        <v>1489</v>
      </c>
      <c r="M35" s="19">
        <v>64718929.259999998</v>
      </c>
      <c r="N35" s="19">
        <v>114</v>
      </c>
      <c r="O35" s="19">
        <v>4947066.9000000004</v>
      </c>
    </row>
    <row r="36" spans="1:15">
      <c r="A36" s="18" t="s">
        <v>55</v>
      </c>
      <c r="B36" s="19">
        <v>1710</v>
      </c>
      <c r="C36" s="19">
        <v>80948428.840000004</v>
      </c>
      <c r="D36" s="19">
        <v>25</v>
      </c>
      <c r="E36" s="19">
        <v>1197601.95</v>
      </c>
      <c r="F36" s="19">
        <v>1706</v>
      </c>
      <c r="G36" s="19">
        <v>81019458.390000001</v>
      </c>
      <c r="H36" s="19">
        <v>32</v>
      </c>
      <c r="I36" s="19">
        <v>1526925.36</v>
      </c>
      <c r="J36" s="19">
        <v>25519</v>
      </c>
      <c r="K36" s="19">
        <v>1206664392.3099999</v>
      </c>
      <c r="L36" s="19">
        <v>2083</v>
      </c>
      <c r="M36" s="19">
        <v>98844829.189999998</v>
      </c>
      <c r="N36" s="19">
        <v>158</v>
      </c>
      <c r="O36" s="19">
        <v>7483978.1200000001</v>
      </c>
    </row>
    <row r="37" spans="1:15">
      <c r="A37" s="18" t="s">
        <v>56</v>
      </c>
      <c r="B37" s="19">
        <v>1207</v>
      </c>
      <c r="C37" s="19">
        <v>63149617.600000001</v>
      </c>
      <c r="D37" s="19">
        <v>14</v>
      </c>
      <c r="E37" s="19">
        <v>734305.07</v>
      </c>
      <c r="F37" s="19">
        <v>1119</v>
      </c>
      <c r="G37" s="19">
        <v>58553579.990000002</v>
      </c>
      <c r="H37" s="19">
        <v>23</v>
      </c>
      <c r="I37" s="19">
        <v>1216010.75</v>
      </c>
      <c r="J37" s="19">
        <v>15837</v>
      </c>
      <c r="K37" s="19">
        <v>828623079.03999996</v>
      </c>
      <c r="L37" s="19">
        <v>1554</v>
      </c>
      <c r="M37" s="19">
        <v>81453483.219999999</v>
      </c>
      <c r="N37" s="19">
        <v>109</v>
      </c>
      <c r="O37" s="19">
        <v>5701763.3200000003</v>
      </c>
    </row>
    <row r="38" spans="1:15">
      <c r="A38" s="18" t="s">
        <v>57</v>
      </c>
      <c r="B38" s="19">
        <v>989</v>
      </c>
      <c r="C38" s="19">
        <v>56820614.880000003</v>
      </c>
      <c r="D38" s="19">
        <v>11</v>
      </c>
      <c r="E38" s="19">
        <v>643584.94999999995</v>
      </c>
      <c r="F38" s="19">
        <v>857</v>
      </c>
      <c r="G38" s="19">
        <v>49200802</v>
      </c>
      <c r="H38" s="19">
        <v>15</v>
      </c>
      <c r="I38" s="19">
        <v>858455.96</v>
      </c>
      <c r="J38" s="19">
        <v>10512</v>
      </c>
      <c r="K38" s="19">
        <v>602676214.25</v>
      </c>
      <c r="L38" s="19">
        <v>1330</v>
      </c>
      <c r="M38" s="19">
        <v>76479809.900000006</v>
      </c>
      <c r="N38" s="19">
        <v>95</v>
      </c>
      <c r="O38" s="19">
        <v>5438703.0800000001</v>
      </c>
    </row>
    <row r="39" spans="1:15">
      <c r="A39" s="18" t="s">
        <v>58</v>
      </c>
      <c r="B39" s="19">
        <v>714</v>
      </c>
      <c r="C39" s="19">
        <v>44524375.960000001</v>
      </c>
      <c r="D39" s="19">
        <v>7</v>
      </c>
      <c r="E39" s="19">
        <v>428691.84</v>
      </c>
      <c r="F39" s="19">
        <v>715</v>
      </c>
      <c r="G39" s="19">
        <v>44615207.859999999</v>
      </c>
      <c r="H39" s="19">
        <v>5</v>
      </c>
      <c r="I39" s="19">
        <v>308591.48</v>
      </c>
      <c r="J39" s="19">
        <v>7177</v>
      </c>
      <c r="K39" s="19">
        <v>447429889.80000001</v>
      </c>
      <c r="L39" s="19">
        <v>1023</v>
      </c>
      <c r="M39" s="19">
        <v>63867595.880000003</v>
      </c>
      <c r="N39" s="19">
        <v>78</v>
      </c>
      <c r="O39" s="19">
        <v>4853208.05</v>
      </c>
    </row>
    <row r="40" spans="1:15">
      <c r="A40" s="18" t="s">
        <v>59</v>
      </c>
      <c r="B40" s="19">
        <v>488</v>
      </c>
      <c r="C40" s="19">
        <v>32887936.27</v>
      </c>
      <c r="D40" s="19">
        <v>8</v>
      </c>
      <c r="E40" s="19">
        <v>538909.92000000004</v>
      </c>
      <c r="F40" s="19">
        <v>521</v>
      </c>
      <c r="G40" s="19">
        <v>35122867.630000003</v>
      </c>
      <c r="H40" s="19">
        <v>5</v>
      </c>
      <c r="I40" s="19">
        <v>340088.58</v>
      </c>
      <c r="J40" s="19">
        <v>5182</v>
      </c>
      <c r="K40" s="19">
        <v>349082894.42000002</v>
      </c>
      <c r="L40" s="19">
        <v>893</v>
      </c>
      <c r="M40" s="19">
        <v>60211966.789999999</v>
      </c>
      <c r="N40" s="19">
        <v>68</v>
      </c>
      <c r="O40" s="19">
        <v>4571499.74</v>
      </c>
    </row>
    <row r="41" spans="1:15">
      <c r="A41" s="18" t="s">
        <v>60</v>
      </c>
      <c r="B41" s="19">
        <v>465</v>
      </c>
      <c r="C41" s="19">
        <v>33659706.93</v>
      </c>
      <c r="D41" s="19">
        <v>10</v>
      </c>
      <c r="E41" s="19">
        <v>726649.61</v>
      </c>
      <c r="F41" s="19">
        <v>434</v>
      </c>
      <c r="G41" s="19">
        <v>31395140.859999999</v>
      </c>
      <c r="H41" s="19">
        <v>7</v>
      </c>
      <c r="I41" s="19">
        <v>501494.7</v>
      </c>
      <c r="J41" s="19">
        <v>3715</v>
      </c>
      <c r="K41" s="19">
        <v>268823514.91000003</v>
      </c>
      <c r="L41" s="19">
        <v>684</v>
      </c>
      <c r="M41" s="19">
        <v>49453363.890000001</v>
      </c>
      <c r="N41" s="19">
        <v>65</v>
      </c>
      <c r="O41" s="19">
        <v>4717429.62</v>
      </c>
    </row>
    <row r="42" spans="1:15">
      <c r="A42" s="18" t="s">
        <v>61</v>
      </c>
      <c r="B42" s="19">
        <v>370</v>
      </c>
      <c r="C42" s="19">
        <v>28670409.489999998</v>
      </c>
      <c r="D42" s="19">
        <v>3</v>
      </c>
      <c r="E42" s="19">
        <v>228502.08</v>
      </c>
      <c r="F42" s="19">
        <v>313</v>
      </c>
      <c r="G42" s="19">
        <v>24210246.690000001</v>
      </c>
      <c r="H42" s="19">
        <v>4</v>
      </c>
      <c r="I42" s="19">
        <v>315193.45</v>
      </c>
      <c r="J42" s="19">
        <v>2819</v>
      </c>
      <c r="K42" s="19">
        <v>218154717.66999999</v>
      </c>
      <c r="L42" s="19">
        <v>581</v>
      </c>
      <c r="M42" s="19">
        <v>44969076.630000003</v>
      </c>
      <c r="N42" s="19">
        <v>37</v>
      </c>
      <c r="O42" s="19">
        <v>2858351.1</v>
      </c>
    </row>
    <row r="43" spans="1:15">
      <c r="A43" s="18" t="s">
        <v>62</v>
      </c>
      <c r="B43" s="19">
        <v>273</v>
      </c>
      <c r="C43" s="19">
        <v>22465837.309999999</v>
      </c>
      <c r="D43" s="19">
        <v>4</v>
      </c>
      <c r="E43" s="19">
        <v>332217.48</v>
      </c>
      <c r="F43" s="19">
        <v>292</v>
      </c>
      <c r="G43" s="19">
        <v>24067850.34</v>
      </c>
      <c r="H43" s="19">
        <v>1</v>
      </c>
      <c r="I43" s="19">
        <v>81467.03</v>
      </c>
      <c r="J43" s="19">
        <v>2253</v>
      </c>
      <c r="K43" s="19">
        <v>185845522.83000001</v>
      </c>
      <c r="L43" s="19">
        <v>499</v>
      </c>
      <c r="M43" s="19">
        <v>41127768.710000001</v>
      </c>
      <c r="N43" s="19">
        <v>34</v>
      </c>
      <c r="O43" s="19">
        <v>2808162.29</v>
      </c>
    </row>
    <row r="44" spans="1:15">
      <c r="A44" s="18" t="s">
        <v>63</v>
      </c>
      <c r="B44" s="19">
        <v>239</v>
      </c>
      <c r="C44" s="19">
        <v>20866374.899999999</v>
      </c>
      <c r="D44" s="19">
        <v>6</v>
      </c>
      <c r="E44" s="19">
        <v>523860.36</v>
      </c>
      <c r="F44" s="19">
        <v>242</v>
      </c>
      <c r="G44" s="19">
        <v>21129951.789999999</v>
      </c>
      <c r="H44" s="19">
        <v>4</v>
      </c>
      <c r="I44" s="19">
        <v>350187.07</v>
      </c>
      <c r="J44" s="19">
        <v>1762</v>
      </c>
      <c r="K44" s="19">
        <v>153996626.31999999</v>
      </c>
      <c r="L44" s="19">
        <v>429</v>
      </c>
      <c r="M44" s="19">
        <v>37569455.270000003</v>
      </c>
      <c r="N44" s="19">
        <v>29</v>
      </c>
      <c r="O44" s="19">
        <v>2547047.0299999998</v>
      </c>
    </row>
    <row r="45" spans="1:15">
      <c r="A45" s="18" t="s">
        <v>64</v>
      </c>
      <c r="B45" s="19">
        <v>183</v>
      </c>
      <c r="C45" s="19">
        <v>16903545.140000001</v>
      </c>
      <c r="D45" s="19">
        <v>4</v>
      </c>
      <c r="E45" s="19">
        <v>371630.28</v>
      </c>
      <c r="F45" s="19">
        <v>213</v>
      </c>
      <c r="G45" s="19">
        <v>19689693.059999999</v>
      </c>
      <c r="H45" s="19">
        <v>1</v>
      </c>
      <c r="I45" s="19">
        <v>93070.47</v>
      </c>
      <c r="J45" s="19">
        <v>1363</v>
      </c>
      <c r="K45" s="19">
        <v>125946907.55</v>
      </c>
      <c r="L45" s="19">
        <v>351</v>
      </c>
      <c r="M45" s="19">
        <v>32422012.98</v>
      </c>
      <c r="N45" s="19">
        <v>22</v>
      </c>
      <c r="O45" s="19">
        <v>2018611.63</v>
      </c>
    </row>
    <row r="46" spans="1:15">
      <c r="A46" s="18" t="s">
        <v>65</v>
      </c>
      <c r="B46" s="19">
        <v>170</v>
      </c>
      <c r="C46" s="19">
        <v>16550457.84</v>
      </c>
      <c r="D46" s="19">
        <v>2</v>
      </c>
      <c r="E46" s="19">
        <v>193853.54</v>
      </c>
      <c r="F46" s="19">
        <v>187</v>
      </c>
      <c r="G46" s="19">
        <v>18252321.140000001</v>
      </c>
      <c r="H46" s="19"/>
      <c r="I46" s="19"/>
      <c r="J46" s="19">
        <v>1214</v>
      </c>
      <c r="K46" s="19">
        <v>118301630.52</v>
      </c>
      <c r="L46" s="19">
        <v>326</v>
      </c>
      <c r="M46" s="19">
        <v>31827312.57</v>
      </c>
      <c r="N46" s="19">
        <v>18</v>
      </c>
      <c r="O46" s="19">
        <v>1751978.46</v>
      </c>
    </row>
    <row r="47" spans="1:15">
      <c r="A47" s="18" t="s">
        <v>67</v>
      </c>
      <c r="B47" s="19">
        <v>244</v>
      </c>
      <c r="C47" s="19">
        <v>25513955.120000001</v>
      </c>
      <c r="D47" s="19">
        <v>4</v>
      </c>
      <c r="E47" s="19">
        <v>424432.13</v>
      </c>
      <c r="F47" s="19">
        <v>264</v>
      </c>
      <c r="G47" s="19">
        <v>27687713.699999999</v>
      </c>
      <c r="H47" s="19">
        <v>1</v>
      </c>
      <c r="I47" s="19">
        <v>104550.81</v>
      </c>
      <c r="J47" s="19">
        <v>1741</v>
      </c>
      <c r="K47" s="19">
        <v>182275927.66999999</v>
      </c>
      <c r="L47" s="19">
        <v>484</v>
      </c>
      <c r="M47" s="19">
        <v>50723620</v>
      </c>
      <c r="N47" s="19">
        <v>28</v>
      </c>
      <c r="O47" s="19">
        <v>2892865.82</v>
      </c>
    </row>
    <row r="48" spans="1:15">
      <c r="A48" s="18" t="s">
        <v>68</v>
      </c>
      <c r="B48" s="19">
        <v>187</v>
      </c>
      <c r="C48" s="19">
        <v>21494340.57</v>
      </c>
      <c r="D48" s="19">
        <v>7</v>
      </c>
      <c r="E48" s="19">
        <v>831432.44</v>
      </c>
      <c r="F48" s="19">
        <v>173</v>
      </c>
      <c r="G48" s="19">
        <v>19832392.550000001</v>
      </c>
      <c r="H48" s="19">
        <v>1</v>
      </c>
      <c r="I48" s="19">
        <v>115573.74</v>
      </c>
      <c r="J48" s="19">
        <v>1224</v>
      </c>
      <c r="K48" s="19">
        <v>140499347.43000001</v>
      </c>
      <c r="L48" s="19">
        <v>365</v>
      </c>
      <c r="M48" s="19">
        <v>41816180.549999997</v>
      </c>
      <c r="N48" s="19">
        <v>42</v>
      </c>
      <c r="O48" s="19">
        <v>4868040.22</v>
      </c>
    </row>
    <row r="49" spans="1:15">
      <c r="A49" s="18" t="s">
        <v>69</v>
      </c>
      <c r="B49" s="19">
        <v>136</v>
      </c>
      <c r="C49" s="19">
        <v>16960151.539999999</v>
      </c>
      <c r="D49" s="19">
        <v>3</v>
      </c>
      <c r="E49" s="19">
        <v>365514.47</v>
      </c>
      <c r="F49" s="19">
        <v>135</v>
      </c>
      <c r="G49" s="19">
        <v>16833692.420000002</v>
      </c>
      <c r="H49" s="19">
        <v>2</v>
      </c>
      <c r="I49" s="19">
        <v>253246.02</v>
      </c>
      <c r="J49" s="19">
        <v>860</v>
      </c>
      <c r="K49" s="19">
        <v>107394033.25</v>
      </c>
      <c r="L49" s="19">
        <v>337</v>
      </c>
      <c r="M49" s="19">
        <v>42087462.530000001</v>
      </c>
      <c r="N49" s="19">
        <v>10</v>
      </c>
      <c r="O49" s="19">
        <v>1261735.19</v>
      </c>
    </row>
    <row r="50" spans="1:15">
      <c r="A50" s="18" t="s">
        <v>70</v>
      </c>
      <c r="B50" s="19">
        <v>126</v>
      </c>
      <c r="C50" s="19">
        <v>16991516.300000001</v>
      </c>
      <c r="D50" s="19">
        <v>4</v>
      </c>
      <c r="E50" s="19">
        <v>532737.11</v>
      </c>
      <c r="F50" s="19">
        <v>130</v>
      </c>
      <c r="G50" s="19">
        <v>17558964.34</v>
      </c>
      <c r="H50" s="19"/>
      <c r="I50" s="19"/>
      <c r="J50" s="19">
        <v>622</v>
      </c>
      <c r="K50" s="19">
        <v>83706710.340000004</v>
      </c>
      <c r="L50" s="19">
        <v>224</v>
      </c>
      <c r="M50" s="19">
        <v>30184035.16</v>
      </c>
      <c r="N50" s="19">
        <v>19</v>
      </c>
      <c r="O50" s="19">
        <v>2552084.9700000002</v>
      </c>
    </row>
    <row r="51" spans="1:15">
      <c r="A51" s="18" t="s">
        <v>71</v>
      </c>
      <c r="B51" s="19">
        <v>82</v>
      </c>
      <c r="C51" s="19">
        <v>11855768.539999999</v>
      </c>
      <c r="D51" s="19">
        <v>2</v>
      </c>
      <c r="E51" s="19">
        <v>293347.13</v>
      </c>
      <c r="F51" s="19">
        <v>95</v>
      </c>
      <c r="G51" s="19">
        <v>13781954.050000001</v>
      </c>
      <c r="H51" s="19"/>
      <c r="I51" s="19"/>
      <c r="J51" s="19">
        <v>443</v>
      </c>
      <c r="K51" s="19">
        <v>64149405.450000003</v>
      </c>
      <c r="L51" s="19">
        <v>181</v>
      </c>
      <c r="M51" s="19">
        <v>26220359.030000001</v>
      </c>
      <c r="N51" s="19">
        <v>15</v>
      </c>
      <c r="O51" s="19">
        <v>2150328.35</v>
      </c>
    </row>
    <row r="52" spans="1:15">
      <c r="A52" s="18" t="s">
        <v>72</v>
      </c>
      <c r="B52" s="19">
        <v>56</v>
      </c>
      <c r="C52" s="19">
        <v>8704568.8100000005</v>
      </c>
      <c r="D52" s="19"/>
      <c r="E52" s="19"/>
      <c r="F52" s="19">
        <v>70</v>
      </c>
      <c r="G52" s="19">
        <v>10811173.17</v>
      </c>
      <c r="H52" s="19"/>
      <c r="I52" s="19"/>
      <c r="J52" s="19">
        <v>351</v>
      </c>
      <c r="K52" s="19">
        <v>54299516.310000002</v>
      </c>
      <c r="L52" s="19">
        <v>155</v>
      </c>
      <c r="M52" s="19">
        <v>23986529.27</v>
      </c>
      <c r="N52" s="19">
        <v>13</v>
      </c>
      <c r="O52" s="19">
        <v>1986128.68</v>
      </c>
    </row>
    <row r="53" spans="1:15">
      <c r="A53" s="18" t="s">
        <v>73</v>
      </c>
      <c r="B53" s="19">
        <v>52</v>
      </c>
      <c r="C53" s="19">
        <v>8569632.4100000001</v>
      </c>
      <c r="D53" s="19"/>
      <c r="E53" s="19"/>
      <c r="F53" s="19">
        <v>57</v>
      </c>
      <c r="G53" s="19">
        <v>9388559.5700000003</v>
      </c>
      <c r="H53" s="19"/>
      <c r="I53" s="19"/>
      <c r="J53" s="19">
        <v>284</v>
      </c>
      <c r="K53" s="19">
        <v>46837606.950000003</v>
      </c>
      <c r="L53" s="19">
        <v>143</v>
      </c>
      <c r="M53" s="19">
        <v>23598755.59</v>
      </c>
      <c r="N53" s="19">
        <v>13</v>
      </c>
      <c r="O53" s="19">
        <v>2147630.62</v>
      </c>
    </row>
    <row r="54" spans="1:15">
      <c r="A54" s="18" t="s">
        <v>74</v>
      </c>
      <c r="B54" s="19">
        <v>41</v>
      </c>
      <c r="C54" s="19">
        <v>7182599.1799999997</v>
      </c>
      <c r="D54" s="19"/>
      <c r="E54" s="19"/>
      <c r="F54" s="19">
        <v>45</v>
      </c>
      <c r="G54" s="19">
        <v>7842329.4400000004</v>
      </c>
      <c r="H54" s="19"/>
      <c r="I54" s="19"/>
      <c r="J54" s="19">
        <v>188</v>
      </c>
      <c r="K54" s="19">
        <v>32873058.309999999</v>
      </c>
      <c r="L54" s="19">
        <v>80</v>
      </c>
      <c r="M54" s="19">
        <v>14002391.039999999</v>
      </c>
      <c r="N54" s="19">
        <v>12</v>
      </c>
      <c r="O54" s="19">
        <v>2084942.11</v>
      </c>
    </row>
    <row r="55" spans="1:15">
      <c r="A55" s="18" t="s">
        <v>75</v>
      </c>
      <c r="B55" s="19">
        <v>62</v>
      </c>
      <c r="C55" s="19">
        <v>11751969.449999999</v>
      </c>
      <c r="D55" s="19">
        <v>4</v>
      </c>
      <c r="E55" s="19">
        <v>777238.71</v>
      </c>
      <c r="F55" s="19">
        <v>66</v>
      </c>
      <c r="G55" s="19">
        <v>12477465.689999999</v>
      </c>
      <c r="H55" s="19"/>
      <c r="I55" s="19"/>
      <c r="J55" s="19">
        <v>334</v>
      </c>
      <c r="K55" s="19">
        <v>63065799.740000002</v>
      </c>
      <c r="L55" s="19">
        <v>188</v>
      </c>
      <c r="M55" s="19">
        <v>35621184.670000002</v>
      </c>
      <c r="N55" s="19">
        <v>15</v>
      </c>
      <c r="O55" s="19">
        <v>2825076.21</v>
      </c>
    </row>
    <row r="56" spans="1:15">
      <c r="A56" s="18" t="s">
        <v>76</v>
      </c>
      <c r="B56" s="19">
        <v>42</v>
      </c>
      <c r="C56" s="19">
        <v>8804719.8800000008</v>
      </c>
      <c r="D56" s="19"/>
      <c r="E56" s="19"/>
      <c r="F56" s="19">
        <v>62</v>
      </c>
      <c r="G56" s="19">
        <v>13028123.279999999</v>
      </c>
      <c r="H56" s="19"/>
      <c r="I56" s="19"/>
      <c r="J56" s="19">
        <v>262</v>
      </c>
      <c r="K56" s="19">
        <v>54994934.630000003</v>
      </c>
      <c r="L56" s="19">
        <v>117</v>
      </c>
      <c r="M56" s="19">
        <v>24574253.98</v>
      </c>
      <c r="N56" s="19">
        <v>18</v>
      </c>
      <c r="O56" s="19">
        <v>3812761.73</v>
      </c>
    </row>
    <row r="57" spans="1:15">
      <c r="A57" s="18" t="s">
        <v>77</v>
      </c>
      <c r="B57" s="19">
        <v>45</v>
      </c>
      <c r="C57" s="19">
        <v>10492660.92</v>
      </c>
      <c r="D57" s="19">
        <v>2</v>
      </c>
      <c r="E57" s="19">
        <v>466253.08</v>
      </c>
      <c r="F57" s="19">
        <v>52</v>
      </c>
      <c r="G57" s="19">
        <v>12160120.08</v>
      </c>
      <c r="H57" s="19"/>
      <c r="I57" s="19"/>
      <c r="J57" s="19">
        <v>241</v>
      </c>
      <c r="K57" s="19">
        <v>56297450.859999999</v>
      </c>
      <c r="L57" s="19">
        <v>123</v>
      </c>
      <c r="M57" s="19">
        <v>28748114.170000002</v>
      </c>
      <c r="N57" s="19">
        <v>16</v>
      </c>
      <c r="O57" s="19">
        <v>3706344.24</v>
      </c>
    </row>
    <row r="58" spans="1:15">
      <c r="A58" s="18" t="s">
        <v>78</v>
      </c>
      <c r="B58" s="19">
        <v>17</v>
      </c>
      <c r="C58" s="19">
        <v>4476134.7699999996</v>
      </c>
      <c r="D58" s="19">
        <v>1</v>
      </c>
      <c r="E58" s="19">
        <v>262446.65999999997</v>
      </c>
      <c r="F58" s="19">
        <v>29</v>
      </c>
      <c r="G58" s="19">
        <v>7661318.1699999999</v>
      </c>
      <c r="H58" s="19"/>
      <c r="I58" s="19"/>
      <c r="J58" s="19">
        <v>130</v>
      </c>
      <c r="K58" s="19">
        <v>34442247.759999998</v>
      </c>
      <c r="L58" s="19">
        <v>85</v>
      </c>
      <c r="M58" s="19">
        <v>22411621.289999999</v>
      </c>
      <c r="N58" s="19">
        <v>17</v>
      </c>
      <c r="O58" s="19">
        <v>4496188.99</v>
      </c>
    </row>
    <row r="59" spans="1:15">
      <c r="A59" s="18" t="s">
        <v>79</v>
      </c>
      <c r="B59" s="19">
        <v>24</v>
      </c>
      <c r="C59" s="19">
        <v>6972669.3700000001</v>
      </c>
      <c r="D59" s="19">
        <v>2</v>
      </c>
      <c r="E59" s="19">
        <v>598068.99</v>
      </c>
      <c r="F59" s="19">
        <v>15</v>
      </c>
      <c r="G59" s="19">
        <v>4386628.12</v>
      </c>
      <c r="H59" s="19"/>
      <c r="I59" s="19"/>
      <c r="J59" s="19">
        <v>108</v>
      </c>
      <c r="K59" s="19">
        <v>31885556.879999999</v>
      </c>
      <c r="L59" s="19">
        <v>61</v>
      </c>
      <c r="M59" s="19">
        <v>18085648.75</v>
      </c>
      <c r="N59" s="19">
        <v>20</v>
      </c>
      <c r="O59" s="19">
        <v>5846800.4800000004</v>
      </c>
    </row>
    <row r="60" spans="1:15">
      <c r="A60" s="18" t="s">
        <v>80</v>
      </c>
      <c r="B60" s="19">
        <v>11</v>
      </c>
      <c r="C60" s="19">
        <v>3525816.93</v>
      </c>
      <c r="D60" s="19"/>
      <c r="E60" s="19"/>
      <c r="F60" s="19">
        <v>20</v>
      </c>
      <c r="G60" s="19">
        <v>6513000.6600000001</v>
      </c>
      <c r="H60" s="19"/>
      <c r="I60" s="19"/>
      <c r="J60" s="19">
        <v>97</v>
      </c>
      <c r="K60" s="19">
        <v>31488776.75</v>
      </c>
      <c r="L60" s="19">
        <v>49</v>
      </c>
      <c r="M60" s="19">
        <v>15867078.59</v>
      </c>
      <c r="N60" s="19">
        <v>16</v>
      </c>
      <c r="O60" s="19">
        <v>5186122.53</v>
      </c>
    </row>
    <row r="61" spans="1:15">
      <c r="A61" s="18" t="s">
        <v>81</v>
      </c>
      <c r="B61" s="19">
        <v>10</v>
      </c>
      <c r="C61" s="19">
        <v>3554159.33</v>
      </c>
      <c r="D61" s="19">
        <v>1</v>
      </c>
      <c r="E61" s="19">
        <v>355599.15</v>
      </c>
      <c r="F61" s="19">
        <v>6</v>
      </c>
      <c r="G61" s="19">
        <v>2162275.38</v>
      </c>
      <c r="H61" s="19"/>
      <c r="I61" s="19"/>
      <c r="J61" s="19">
        <v>55</v>
      </c>
      <c r="K61" s="19">
        <v>19446570.579999998</v>
      </c>
      <c r="L61" s="19">
        <v>33</v>
      </c>
      <c r="M61" s="19">
        <v>11690158.609999999</v>
      </c>
      <c r="N61" s="19">
        <v>11</v>
      </c>
      <c r="O61" s="19">
        <v>3905564.88</v>
      </c>
    </row>
    <row r="62" spans="1:15">
      <c r="A62" s="18" t="s">
        <v>82</v>
      </c>
      <c r="B62" s="19">
        <v>5</v>
      </c>
      <c r="C62" s="19">
        <v>1940017.72</v>
      </c>
      <c r="D62" s="19">
        <v>2</v>
      </c>
      <c r="E62" s="19">
        <v>757371.3</v>
      </c>
      <c r="F62" s="19">
        <v>7</v>
      </c>
      <c r="G62" s="19">
        <v>2709458.89</v>
      </c>
      <c r="H62" s="19"/>
      <c r="I62" s="19"/>
      <c r="J62" s="19">
        <v>38</v>
      </c>
      <c r="K62" s="19">
        <v>14568401.17</v>
      </c>
      <c r="L62" s="19">
        <v>35</v>
      </c>
      <c r="M62" s="19">
        <v>13507122.939999999</v>
      </c>
      <c r="N62" s="19">
        <v>4</v>
      </c>
      <c r="O62" s="19">
        <v>1552444.27</v>
      </c>
    </row>
    <row r="63" spans="1:15">
      <c r="A63" s="18" t="s">
        <v>83</v>
      </c>
      <c r="B63" s="19">
        <v>6</v>
      </c>
      <c r="C63" s="19">
        <v>2510301.41</v>
      </c>
      <c r="D63" s="19"/>
      <c r="E63" s="19"/>
      <c r="F63" s="19">
        <v>4</v>
      </c>
      <c r="G63" s="19">
        <v>1695647.06</v>
      </c>
      <c r="H63" s="19"/>
      <c r="I63" s="19"/>
      <c r="J63" s="19">
        <v>48</v>
      </c>
      <c r="K63" s="19">
        <v>20117649.68</v>
      </c>
      <c r="L63" s="19">
        <v>24</v>
      </c>
      <c r="M63" s="19">
        <v>10142929.880000001</v>
      </c>
      <c r="N63" s="19">
        <v>6</v>
      </c>
      <c r="O63" s="19">
        <v>2478485.1</v>
      </c>
    </row>
    <row r="64" spans="1:15">
      <c r="A64" s="18" t="s">
        <v>84</v>
      </c>
      <c r="B64" s="19">
        <v>2</v>
      </c>
      <c r="C64" s="19">
        <v>955222.47</v>
      </c>
      <c r="D64" s="19">
        <v>1</v>
      </c>
      <c r="E64" s="19">
        <v>494580.29</v>
      </c>
      <c r="F64" s="19"/>
      <c r="G64" s="19"/>
      <c r="H64" s="19"/>
      <c r="I64" s="19"/>
      <c r="J64" s="19">
        <v>26</v>
      </c>
      <c r="K64" s="19">
        <v>12493886.91</v>
      </c>
      <c r="L64" s="19">
        <v>16</v>
      </c>
      <c r="M64" s="19">
        <v>7591263.7300000004</v>
      </c>
      <c r="N64" s="19">
        <v>7</v>
      </c>
      <c r="O64" s="19">
        <v>3348593.54</v>
      </c>
    </row>
    <row r="65" spans="1:15">
      <c r="A65" s="18" t="s">
        <v>85</v>
      </c>
      <c r="B65" s="19">
        <v>5</v>
      </c>
      <c r="C65" s="19">
        <v>2675338.96</v>
      </c>
      <c r="D65" s="19"/>
      <c r="E65" s="19"/>
      <c r="F65" s="19">
        <v>3</v>
      </c>
      <c r="G65" s="19">
        <v>1547876.73</v>
      </c>
      <c r="H65" s="19"/>
      <c r="I65" s="19"/>
      <c r="J65" s="19">
        <v>17</v>
      </c>
      <c r="K65" s="19">
        <v>8848495.8900000006</v>
      </c>
      <c r="L65" s="19">
        <v>10</v>
      </c>
      <c r="M65" s="19">
        <v>5305197.55</v>
      </c>
      <c r="N65" s="19">
        <v>4</v>
      </c>
      <c r="O65" s="19">
        <v>2035975.02</v>
      </c>
    </row>
    <row r="66" spans="1:15">
      <c r="A66" s="18" t="s">
        <v>86</v>
      </c>
      <c r="B66" s="19">
        <v>1</v>
      </c>
      <c r="C66" s="19">
        <v>579481.72</v>
      </c>
      <c r="D66" s="19">
        <v>1</v>
      </c>
      <c r="E66" s="19">
        <v>597100</v>
      </c>
      <c r="F66" s="19">
        <v>3</v>
      </c>
      <c r="G66" s="19">
        <v>1732327.88</v>
      </c>
      <c r="H66" s="19"/>
      <c r="I66" s="19"/>
      <c r="J66" s="19">
        <v>10</v>
      </c>
      <c r="K66" s="19">
        <v>5847857.1799999997</v>
      </c>
      <c r="L66" s="19">
        <v>10</v>
      </c>
      <c r="M66" s="19">
        <v>5795199.6799999997</v>
      </c>
      <c r="N66" s="19">
        <v>5</v>
      </c>
      <c r="O66" s="19">
        <v>2870263.17</v>
      </c>
    </row>
    <row r="67" spans="1:15">
      <c r="A67" s="18" t="s">
        <v>87</v>
      </c>
      <c r="B67" s="19"/>
      <c r="C67" s="19"/>
      <c r="D67" s="19"/>
      <c r="E67" s="19"/>
      <c r="F67" s="19">
        <v>2</v>
      </c>
      <c r="G67" s="19">
        <v>1243787.95</v>
      </c>
      <c r="H67" s="19"/>
      <c r="I67" s="19"/>
      <c r="J67" s="19">
        <v>14</v>
      </c>
      <c r="K67" s="19">
        <v>8722210.2699999996</v>
      </c>
      <c r="L67" s="19">
        <v>7</v>
      </c>
      <c r="M67" s="19">
        <v>4307754.1100000003</v>
      </c>
      <c r="N67" s="19">
        <v>3</v>
      </c>
      <c r="O67" s="19">
        <v>1891581.42</v>
      </c>
    </row>
    <row r="68" spans="1:15">
      <c r="A68" s="18" t="s">
        <v>88</v>
      </c>
      <c r="B68" s="19">
        <v>1</v>
      </c>
      <c r="C68" s="19">
        <v>696004.6</v>
      </c>
      <c r="D68" s="19"/>
      <c r="E68" s="19"/>
      <c r="F68" s="19">
        <v>2</v>
      </c>
      <c r="G68" s="19">
        <v>1343278.16</v>
      </c>
      <c r="H68" s="19"/>
      <c r="I68" s="19"/>
      <c r="J68" s="19">
        <v>11</v>
      </c>
      <c r="K68" s="19">
        <v>7474847.0800000001</v>
      </c>
      <c r="L68" s="19">
        <v>3</v>
      </c>
      <c r="M68" s="19">
        <v>2046374.2</v>
      </c>
      <c r="N68" s="19"/>
      <c r="O68" s="19"/>
    </row>
    <row r="69" spans="1:15">
      <c r="A69" s="18" t="s">
        <v>89</v>
      </c>
      <c r="B69" s="19">
        <v>1</v>
      </c>
      <c r="C69" s="19">
        <v>724475.8</v>
      </c>
      <c r="D69" s="19"/>
      <c r="E69" s="19"/>
      <c r="F69" s="19">
        <v>1</v>
      </c>
      <c r="G69" s="19">
        <v>700087.37</v>
      </c>
      <c r="H69" s="19"/>
      <c r="I69" s="19"/>
      <c r="J69" s="19">
        <v>14</v>
      </c>
      <c r="K69" s="19">
        <v>10308878.289999999</v>
      </c>
      <c r="L69" s="19">
        <v>10</v>
      </c>
      <c r="M69" s="19">
        <v>7524136.3600000003</v>
      </c>
      <c r="N69" s="19">
        <v>6</v>
      </c>
      <c r="O69" s="19">
        <v>4451658.21</v>
      </c>
    </row>
    <row r="70" spans="1:15">
      <c r="A70" s="18" t="s">
        <v>90</v>
      </c>
      <c r="B70" s="19">
        <v>2</v>
      </c>
      <c r="C70" s="19">
        <v>1681866.64</v>
      </c>
      <c r="D70" s="19"/>
      <c r="E70" s="19"/>
      <c r="F70" s="19">
        <v>4</v>
      </c>
      <c r="G70" s="19">
        <v>3486583.5</v>
      </c>
      <c r="H70" s="19"/>
      <c r="I70" s="19"/>
      <c r="J70" s="19">
        <v>16</v>
      </c>
      <c r="K70" s="19">
        <v>13386262.74</v>
      </c>
      <c r="L70" s="19"/>
      <c r="M70" s="19"/>
      <c r="N70" s="19">
        <v>4</v>
      </c>
      <c r="O70" s="19">
        <v>3417626.25</v>
      </c>
    </row>
    <row r="71" spans="1:15">
      <c r="A71" s="18" t="s">
        <v>91</v>
      </c>
      <c r="B71" s="19">
        <v>4</v>
      </c>
      <c r="C71" s="19">
        <v>4777480.5599999996</v>
      </c>
      <c r="D71" s="19">
        <v>1</v>
      </c>
      <c r="E71" s="19">
        <v>918176.51</v>
      </c>
      <c r="F71" s="19">
        <v>5</v>
      </c>
      <c r="G71" s="19">
        <v>5922344.7999999998</v>
      </c>
      <c r="H71" s="19"/>
      <c r="I71" s="19"/>
      <c r="J71" s="19">
        <v>22</v>
      </c>
      <c r="K71" s="19">
        <v>33395410.609999999</v>
      </c>
      <c r="L71" s="19">
        <v>14</v>
      </c>
      <c r="M71" s="19">
        <v>16660393.470000001</v>
      </c>
      <c r="N71" s="19">
        <v>3</v>
      </c>
      <c r="O71" s="19">
        <v>5000903.8099999996</v>
      </c>
    </row>
    <row r="72" spans="1:15">
      <c r="A72" s="18" t="s">
        <v>14</v>
      </c>
      <c r="B72" s="19">
        <v>1475273</v>
      </c>
      <c r="C72" s="19">
        <v>6229728109.5500021</v>
      </c>
      <c r="D72" s="19">
        <v>8179</v>
      </c>
      <c r="E72" s="19">
        <v>47392323.420000002</v>
      </c>
      <c r="F72" s="19">
        <v>296469</v>
      </c>
      <c r="G72" s="19">
        <v>2654442907.6500006</v>
      </c>
      <c r="H72" s="19">
        <v>929524</v>
      </c>
      <c r="I72" s="19">
        <v>1118828650.7699997</v>
      </c>
      <c r="J72" s="19">
        <v>4463968</v>
      </c>
      <c r="K72" s="19">
        <v>58042745045.659988</v>
      </c>
      <c r="L72" s="19">
        <v>278828</v>
      </c>
      <c r="M72" s="19">
        <v>2599140629.0700011</v>
      </c>
      <c r="N72" s="19">
        <v>56637</v>
      </c>
      <c r="O72" s="19">
        <v>584951550.8299998</v>
      </c>
    </row>
  </sheetData>
  <mergeCells count="3">
    <mergeCell ref="C1:J1"/>
    <mergeCell ref="C2:J2"/>
    <mergeCell ref="A2:B2"/>
  </mergeCells>
  <pageMargins left="0.7" right="0.7" top="0.75" bottom="0.75" header="0.3" footer="0.3"/>
  <pageSetup paperSize="9" orientation="portrait" horizontalDpi="30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Φύλλο15"/>
  <dimension ref="A1:P72"/>
  <sheetViews>
    <sheetView zoomScale="70" zoomScaleNormal="70" workbookViewId="0"/>
  </sheetViews>
  <sheetFormatPr defaultRowHeight="15"/>
  <cols>
    <col min="1" max="1" width="21.140625" style="16" bestFit="1" customWidth="1"/>
    <col min="2" max="2" width="27.5703125" style="16" bestFit="1" customWidth="1"/>
    <col min="3" max="3" width="13.42578125" style="16" bestFit="1" customWidth="1"/>
    <col min="4" max="4" width="20.28515625" style="16" bestFit="1" customWidth="1"/>
    <col min="5" max="5" width="11" style="16" bestFit="1" customWidth="1"/>
    <col min="6" max="6" width="25.7109375" style="16" bestFit="1" customWidth="1"/>
    <col min="7" max="7" width="13.42578125" style="16" bestFit="1" customWidth="1"/>
    <col min="8" max="8" width="28.85546875" style="16" bestFit="1" customWidth="1"/>
    <col min="9" max="9" width="11.7109375" style="16" bestFit="1" customWidth="1"/>
    <col min="10" max="10" width="26.85546875" style="16" bestFit="1" customWidth="1"/>
    <col min="11" max="11" width="14.5703125" style="16" bestFit="1" customWidth="1"/>
    <col min="12" max="12" width="31.7109375" style="16" customWidth="1"/>
    <col min="13" max="13" width="13.42578125" style="16" bestFit="1" customWidth="1"/>
    <col min="14" max="14" width="20.28515625" style="16" bestFit="1" customWidth="1"/>
    <col min="15" max="15" width="11.7109375" style="16" bestFit="1" customWidth="1"/>
    <col min="16" max="16" width="16" style="16" customWidth="1"/>
    <col min="17" max="16384" width="9.140625" style="16"/>
  </cols>
  <sheetData>
    <row r="1" spans="1:16">
      <c r="A1" s="15" t="s">
        <v>637</v>
      </c>
      <c r="B1" s="16" t="s">
        <v>1146</v>
      </c>
      <c r="C1" s="128" t="s">
        <v>1004</v>
      </c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76"/>
    </row>
    <row r="2" spans="1:16">
      <c r="A2" s="131" t="s">
        <v>1007</v>
      </c>
      <c r="B2" s="130"/>
      <c r="C2" s="128" t="s">
        <v>1006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76"/>
    </row>
    <row r="3" spans="1:16" s="17" customFormat="1" ht="34.5" customHeight="1">
      <c r="A3" s="15" t="s">
        <v>130</v>
      </c>
      <c r="B3" s="42" t="s">
        <v>639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6" s="17" customFormat="1" ht="30">
      <c r="A4" s="16"/>
      <c r="B4" s="17" t="s">
        <v>636</v>
      </c>
      <c r="D4" s="17" t="s">
        <v>634</v>
      </c>
      <c r="F4" s="17" t="s">
        <v>1008</v>
      </c>
      <c r="H4" s="17" t="s">
        <v>632</v>
      </c>
      <c r="J4" s="17" t="s">
        <v>635</v>
      </c>
      <c r="L4" s="17" t="s">
        <v>633</v>
      </c>
      <c r="N4" s="17" t="s">
        <v>638</v>
      </c>
    </row>
    <row r="5" spans="1:16" s="28" customFormat="1" ht="48.75" customHeight="1">
      <c r="A5" s="43" t="s">
        <v>1000</v>
      </c>
      <c r="B5" s="28" t="s">
        <v>975</v>
      </c>
      <c r="C5" s="28" t="s">
        <v>1001</v>
      </c>
      <c r="D5" s="28" t="s">
        <v>975</v>
      </c>
      <c r="E5" s="28" t="s">
        <v>1001</v>
      </c>
      <c r="F5" s="28" t="s">
        <v>975</v>
      </c>
      <c r="G5" s="28" t="s">
        <v>1001</v>
      </c>
      <c r="H5" s="28" t="s">
        <v>975</v>
      </c>
      <c r="I5" s="28" t="s">
        <v>1001</v>
      </c>
      <c r="J5" s="28" t="s">
        <v>975</v>
      </c>
      <c r="K5" s="28" t="s">
        <v>1001</v>
      </c>
      <c r="L5" s="28" t="s">
        <v>975</v>
      </c>
      <c r="M5" s="28" t="s">
        <v>1001</v>
      </c>
      <c r="N5" s="28" t="s">
        <v>975</v>
      </c>
      <c r="O5" s="28" t="s">
        <v>1001</v>
      </c>
    </row>
    <row r="6" spans="1:16">
      <c r="A6" s="18" t="s">
        <v>25</v>
      </c>
      <c r="B6" s="19">
        <v>451125</v>
      </c>
      <c r="C6" s="19">
        <v>175191294.61000001</v>
      </c>
      <c r="D6" s="19">
        <v>2665</v>
      </c>
      <c r="E6" s="19">
        <v>912296.81</v>
      </c>
      <c r="F6" s="19">
        <v>44760</v>
      </c>
      <c r="G6" s="19">
        <v>20290669.780000001</v>
      </c>
      <c r="H6" s="19">
        <v>528501</v>
      </c>
      <c r="I6" s="19">
        <v>135182512.24000001</v>
      </c>
      <c r="J6" s="19">
        <v>226361</v>
      </c>
      <c r="K6" s="19">
        <v>111597906.86</v>
      </c>
      <c r="L6" s="19">
        <v>84116</v>
      </c>
      <c r="M6" s="19">
        <v>30855906.25</v>
      </c>
      <c r="N6" s="19">
        <v>4510</v>
      </c>
      <c r="O6" s="19">
        <v>2337093.2599999998</v>
      </c>
    </row>
    <row r="7" spans="1:16">
      <c r="A7" s="18" t="s">
        <v>26</v>
      </c>
      <c r="B7" s="19">
        <v>199190</v>
      </c>
      <c r="C7" s="19">
        <v>290424395</v>
      </c>
      <c r="D7" s="19">
        <v>1004</v>
      </c>
      <c r="E7" s="19">
        <v>1443307.46</v>
      </c>
      <c r="F7" s="19">
        <v>30160</v>
      </c>
      <c r="G7" s="19">
        <v>44382480.640000001</v>
      </c>
      <c r="H7" s="19">
        <v>78671</v>
      </c>
      <c r="I7" s="19">
        <v>111317750.84</v>
      </c>
      <c r="J7" s="19">
        <v>189036</v>
      </c>
      <c r="K7" s="19">
        <v>280907158.04000002</v>
      </c>
      <c r="L7" s="19">
        <v>25634</v>
      </c>
      <c r="M7" s="19">
        <v>37110819.710000001</v>
      </c>
      <c r="N7" s="19">
        <v>4606</v>
      </c>
      <c r="O7" s="19">
        <v>6856141.25</v>
      </c>
    </row>
    <row r="8" spans="1:16">
      <c r="A8" s="18" t="s">
        <v>27</v>
      </c>
      <c r="B8" s="19">
        <v>152351</v>
      </c>
      <c r="C8" s="19">
        <v>379843767.83999997</v>
      </c>
      <c r="D8" s="19">
        <v>681</v>
      </c>
      <c r="E8" s="19">
        <v>1686687.89</v>
      </c>
      <c r="F8" s="19">
        <v>23967</v>
      </c>
      <c r="G8" s="19">
        <v>59445376.200000003</v>
      </c>
      <c r="H8" s="19">
        <v>38390</v>
      </c>
      <c r="I8" s="19">
        <v>94462004.760000005</v>
      </c>
      <c r="J8" s="19">
        <v>157964</v>
      </c>
      <c r="K8" s="19">
        <v>392103905.50999999</v>
      </c>
      <c r="L8" s="19">
        <v>15567</v>
      </c>
      <c r="M8" s="19">
        <v>38382858.049999997</v>
      </c>
      <c r="N8" s="19">
        <v>4129</v>
      </c>
      <c r="O8" s="19">
        <v>10303587.880000001</v>
      </c>
    </row>
    <row r="9" spans="1:16">
      <c r="A9" s="18" t="s">
        <v>28</v>
      </c>
      <c r="B9" s="19">
        <v>109257</v>
      </c>
      <c r="C9" s="19">
        <v>381738512.82999998</v>
      </c>
      <c r="D9" s="19">
        <v>505</v>
      </c>
      <c r="E9" s="19">
        <v>1753918.27</v>
      </c>
      <c r="F9" s="19">
        <v>19225</v>
      </c>
      <c r="G9" s="19">
        <v>66924593.909999996</v>
      </c>
      <c r="H9" s="19">
        <v>24521</v>
      </c>
      <c r="I9" s="19">
        <v>84865030.439999998</v>
      </c>
      <c r="J9" s="19">
        <v>189213</v>
      </c>
      <c r="K9" s="19">
        <v>674594366.38999999</v>
      </c>
      <c r="L9" s="19">
        <v>12344</v>
      </c>
      <c r="M9" s="19">
        <v>42958168.299999997</v>
      </c>
      <c r="N9" s="19">
        <v>4283</v>
      </c>
      <c r="O9" s="19">
        <v>14960970.01</v>
      </c>
    </row>
    <row r="10" spans="1:16">
      <c r="A10" s="18" t="s">
        <v>29</v>
      </c>
      <c r="B10" s="19">
        <v>67790</v>
      </c>
      <c r="C10" s="19">
        <v>303539678.63</v>
      </c>
      <c r="D10" s="19">
        <v>349</v>
      </c>
      <c r="E10" s="19">
        <v>1552918.69</v>
      </c>
      <c r="F10" s="19">
        <v>15799</v>
      </c>
      <c r="G10" s="19">
        <v>70849024.239999995</v>
      </c>
      <c r="H10" s="19">
        <v>17217</v>
      </c>
      <c r="I10" s="19">
        <v>77043020.780000001</v>
      </c>
      <c r="J10" s="19">
        <v>359256</v>
      </c>
      <c r="K10" s="19">
        <v>1596443458.79</v>
      </c>
      <c r="L10" s="19">
        <v>11620</v>
      </c>
      <c r="M10" s="19">
        <v>52396283.450000003</v>
      </c>
      <c r="N10" s="19">
        <v>4303</v>
      </c>
      <c r="O10" s="19">
        <v>19356478.800000001</v>
      </c>
    </row>
    <row r="11" spans="1:16">
      <c r="A11" s="18" t="s">
        <v>30</v>
      </c>
      <c r="B11" s="19">
        <v>50829</v>
      </c>
      <c r="C11" s="19">
        <v>279197607.47000003</v>
      </c>
      <c r="D11" s="19">
        <v>240</v>
      </c>
      <c r="E11" s="19">
        <v>1305553.29</v>
      </c>
      <c r="F11" s="19">
        <v>13530</v>
      </c>
      <c r="G11" s="19">
        <v>74141465.439999998</v>
      </c>
      <c r="H11" s="19">
        <v>11358</v>
      </c>
      <c r="I11" s="19">
        <v>62124870.609999999</v>
      </c>
      <c r="J11" s="19">
        <v>317192</v>
      </c>
      <c r="K11" s="19">
        <v>1726566056.4000001</v>
      </c>
      <c r="L11" s="19">
        <v>8042</v>
      </c>
      <c r="M11" s="19">
        <v>43595172.100000001</v>
      </c>
      <c r="N11" s="19">
        <v>4114</v>
      </c>
      <c r="O11" s="19">
        <v>22575418.57</v>
      </c>
    </row>
    <row r="12" spans="1:16">
      <c r="A12" s="18" t="s">
        <v>31</v>
      </c>
      <c r="B12" s="19">
        <v>36008</v>
      </c>
      <c r="C12" s="19">
        <v>234453572.65000001</v>
      </c>
      <c r="D12" s="19">
        <v>247</v>
      </c>
      <c r="E12" s="19">
        <v>1620775.54</v>
      </c>
      <c r="F12" s="19">
        <v>11087</v>
      </c>
      <c r="G12" s="19">
        <v>71910085.359999999</v>
      </c>
      <c r="H12" s="19">
        <v>7823</v>
      </c>
      <c r="I12" s="19">
        <v>50588066.310000002</v>
      </c>
      <c r="J12" s="19">
        <v>275946</v>
      </c>
      <c r="K12" s="19">
        <v>1781163731.73</v>
      </c>
      <c r="L12" s="19">
        <v>6078</v>
      </c>
      <c r="M12" s="19">
        <v>39327927.920000002</v>
      </c>
      <c r="N12" s="19">
        <v>3995</v>
      </c>
      <c r="O12" s="19">
        <v>25910013.699999999</v>
      </c>
    </row>
    <row r="13" spans="1:16">
      <c r="A13" s="18" t="s">
        <v>32</v>
      </c>
      <c r="B13" s="19">
        <v>25744</v>
      </c>
      <c r="C13" s="19">
        <v>193167886.09</v>
      </c>
      <c r="D13" s="19">
        <v>162</v>
      </c>
      <c r="E13" s="19">
        <v>1210020.23</v>
      </c>
      <c r="F13" s="19">
        <v>9219</v>
      </c>
      <c r="G13" s="19">
        <v>68992293.620000005</v>
      </c>
      <c r="H13" s="19">
        <v>5744</v>
      </c>
      <c r="I13" s="19">
        <v>42900071.759999998</v>
      </c>
      <c r="J13" s="19">
        <v>228175</v>
      </c>
      <c r="K13" s="19">
        <v>1704780527.04</v>
      </c>
      <c r="L13" s="19">
        <v>5403</v>
      </c>
      <c r="M13" s="19">
        <v>40412114.75</v>
      </c>
      <c r="N13" s="19">
        <v>3611</v>
      </c>
      <c r="O13" s="19">
        <v>27043876.219999999</v>
      </c>
    </row>
    <row r="14" spans="1:16">
      <c r="A14" s="18" t="s">
        <v>33</v>
      </c>
      <c r="B14" s="19">
        <v>20943</v>
      </c>
      <c r="C14" s="19">
        <v>177461616.61000001</v>
      </c>
      <c r="D14" s="19">
        <v>130</v>
      </c>
      <c r="E14" s="19">
        <v>1097252.8600000001</v>
      </c>
      <c r="F14" s="19">
        <v>7931</v>
      </c>
      <c r="G14" s="19">
        <v>67313114.730000004</v>
      </c>
      <c r="H14" s="19">
        <v>4538</v>
      </c>
      <c r="I14" s="19">
        <v>38504721.539999999</v>
      </c>
      <c r="J14" s="19">
        <v>199133</v>
      </c>
      <c r="K14" s="19">
        <v>1690529811.45</v>
      </c>
      <c r="L14" s="19">
        <v>4388</v>
      </c>
      <c r="M14" s="19">
        <v>37140630</v>
      </c>
      <c r="N14" s="19">
        <v>3324</v>
      </c>
      <c r="O14" s="19">
        <v>28236148.260000002</v>
      </c>
    </row>
    <row r="15" spans="1:16">
      <c r="A15" s="18" t="s">
        <v>34</v>
      </c>
      <c r="B15" s="19">
        <v>16993</v>
      </c>
      <c r="C15" s="19">
        <v>160930211</v>
      </c>
      <c r="D15" s="19">
        <v>109</v>
      </c>
      <c r="E15" s="19">
        <v>1032355.84</v>
      </c>
      <c r="F15" s="19">
        <v>6727</v>
      </c>
      <c r="G15" s="19">
        <v>63876267.700000003</v>
      </c>
      <c r="H15" s="19">
        <v>3781</v>
      </c>
      <c r="I15" s="19">
        <v>35763322.289999999</v>
      </c>
      <c r="J15" s="19">
        <v>176057</v>
      </c>
      <c r="K15" s="19">
        <v>1671202583.8800001</v>
      </c>
      <c r="L15" s="19">
        <v>3890</v>
      </c>
      <c r="M15" s="19">
        <v>36969326.829999998</v>
      </c>
      <c r="N15" s="19">
        <v>3159</v>
      </c>
      <c r="O15" s="19">
        <v>29964702.73</v>
      </c>
    </row>
    <row r="16" spans="1:16">
      <c r="A16" s="18" t="s">
        <v>35</v>
      </c>
      <c r="B16" s="19">
        <v>13134</v>
      </c>
      <c r="C16" s="19">
        <v>137617883.94</v>
      </c>
      <c r="D16" s="19">
        <v>94</v>
      </c>
      <c r="E16" s="19">
        <v>980602.25</v>
      </c>
      <c r="F16" s="19">
        <v>6139</v>
      </c>
      <c r="G16" s="19">
        <v>64384911.829999998</v>
      </c>
      <c r="H16" s="19">
        <v>2055</v>
      </c>
      <c r="I16" s="19">
        <v>21487005.940000001</v>
      </c>
      <c r="J16" s="19">
        <v>166257</v>
      </c>
      <c r="K16" s="19">
        <v>1745215798.98</v>
      </c>
      <c r="L16" s="19">
        <v>3331</v>
      </c>
      <c r="M16" s="19">
        <v>34896891.109999999</v>
      </c>
      <c r="N16" s="19">
        <v>2748</v>
      </c>
      <c r="O16" s="19">
        <v>28871620.949999999</v>
      </c>
    </row>
    <row r="17" spans="1:15">
      <c r="A17" s="18" t="s">
        <v>36</v>
      </c>
      <c r="B17" s="19">
        <v>12762</v>
      </c>
      <c r="C17" s="19">
        <v>146643505.63999999</v>
      </c>
      <c r="D17" s="19">
        <v>92</v>
      </c>
      <c r="E17" s="19">
        <v>1050982.02</v>
      </c>
      <c r="F17" s="19">
        <v>5088</v>
      </c>
      <c r="G17" s="19">
        <v>58459088.920000002</v>
      </c>
      <c r="H17" s="19">
        <v>1271</v>
      </c>
      <c r="I17" s="19">
        <v>14588000.26</v>
      </c>
      <c r="J17" s="19">
        <v>186299</v>
      </c>
      <c r="K17" s="19">
        <v>2145155971.0599999</v>
      </c>
      <c r="L17" s="19">
        <v>2955</v>
      </c>
      <c r="M17" s="19">
        <v>34000874.990000002</v>
      </c>
      <c r="N17" s="19">
        <v>2009</v>
      </c>
      <c r="O17" s="19">
        <v>23073622.079999998</v>
      </c>
    </row>
    <row r="18" spans="1:15">
      <c r="A18" s="18" t="s">
        <v>37</v>
      </c>
      <c r="B18" s="19">
        <v>8496</v>
      </c>
      <c r="C18" s="19">
        <v>106079041.01000001</v>
      </c>
      <c r="D18" s="19">
        <v>50</v>
      </c>
      <c r="E18" s="19">
        <v>624352.63</v>
      </c>
      <c r="F18" s="19">
        <v>4300</v>
      </c>
      <c r="G18" s="19">
        <v>53677288.259999998</v>
      </c>
      <c r="H18" s="19">
        <v>771</v>
      </c>
      <c r="I18" s="19">
        <v>9603487.7300000004</v>
      </c>
      <c r="J18" s="19">
        <v>157160</v>
      </c>
      <c r="K18" s="19">
        <v>1964241694.8900001</v>
      </c>
      <c r="L18" s="19">
        <v>2753</v>
      </c>
      <c r="M18" s="19">
        <v>34357234.590000004</v>
      </c>
      <c r="N18" s="19">
        <v>1659</v>
      </c>
      <c r="O18" s="19">
        <v>20663137.32</v>
      </c>
    </row>
    <row r="19" spans="1:15">
      <c r="A19" s="18" t="s">
        <v>38</v>
      </c>
      <c r="B19" s="19">
        <v>7271</v>
      </c>
      <c r="C19" s="19">
        <v>98232943.879999995</v>
      </c>
      <c r="D19" s="19">
        <v>70</v>
      </c>
      <c r="E19" s="19">
        <v>947180.56</v>
      </c>
      <c r="F19" s="19">
        <v>3994</v>
      </c>
      <c r="G19" s="19">
        <v>53892921.159999996</v>
      </c>
      <c r="H19" s="19">
        <v>590</v>
      </c>
      <c r="I19" s="19">
        <v>7958379.0199999996</v>
      </c>
      <c r="J19" s="19">
        <v>154481</v>
      </c>
      <c r="K19" s="19">
        <v>2084487583.45</v>
      </c>
      <c r="L19" s="19">
        <v>2403</v>
      </c>
      <c r="M19" s="19">
        <v>32407406.02</v>
      </c>
      <c r="N19" s="19">
        <v>1340</v>
      </c>
      <c r="O19" s="19">
        <v>18028321.899999999</v>
      </c>
    </row>
    <row r="20" spans="1:15">
      <c r="A20" s="18" t="s">
        <v>39</v>
      </c>
      <c r="B20" s="19">
        <v>5892</v>
      </c>
      <c r="C20" s="19">
        <v>85362812.25</v>
      </c>
      <c r="D20" s="19">
        <v>39</v>
      </c>
      <c r="E20" s="19">
        <v>562820.65</v>
      </c>
      <c r="F20" s="19">
        <v>3307</v>
      </c>
      <c r="G20" s="19">
        <v>47918205.82</v>
      </c>
      <c r="H20" s="19">
        <v>450</v>
      </c>
      <c r="I20" s="19">
        <v>6514937.9100000001</v>
      </c>
      <c r="J20" s="19">
        <v>143079</v>
      </c>
      <c r="K20" s="19">
        <v>2074862828.28</v>
      </c>
      <c r="L20" s="19">
        <v>2121</v>
      </c>
      <c r="M20" s="19">
        <v>30739100.440000001</v>
      </c>
      <c r="N20" s="19">
        <v>1118</v>
      </c>
      <c r="O20" s="19">
        <v>16124108.279999999</v>
      </c>
    </row>
    <row r="21" spans="1:15">
      <c r="A21" s="18" t="s">
        <v>40</v>
      </c>
      <c r="B21" s="19">
        <v>5012</v>
      </c>
      <c r="C21" s="19">
        <v>77519178.689999998</v>
      </c>
      <c r="D21" s="19">
        <v>35</v>
      </c>
      <c r="E21" s="19">
        <v>541868.06999999995</v>
      </c>
      <c r="F21" s="19">
        <v>3208</v>
      </c>
      <c r="G21" s="19">
        <v>49670694.469999999</v>
      </c>
      <c r="H21" s="19">
        <v>368</v>
      </c>
      <c r="I21" s="19">
        <v>5700800.8499999996</v>
      </c>
      <c r="J21" s="19">
        <v>138390</v>
      </c>
      <c r="K21" s="19">
        <v>2144346076.75</v>
      </c>
      <c r="L21" s="19">
        <v>1939</v>
      </c>
      <c r="M21" s="19">
        <v>30014849.98</v>
      </c>
      <c r="N21" s="19">
        <v>701</v>
      </c>
      <c r="O21" s="19">
        <v>10825700.43</v>
      </c>
    </row>
    <row r="22" spans="1:15">
      <c r="A22" s="18" t="s">
        <v>41</v>
      </c>
      <c r="B22" s="19">
        <v>4189</v>
      </c>
      <c r="C22" s="19">
        <v>69064609.489999995</v>
      </c>
      <c r="D22" s="19">
        <v>45</v>
      </c>
      <c r="E22" s="19">
        <v>738103.85</v>
      </c>
      <c r="F22" s="19">
        <v>2723</v>
      </c>
      <c r="G22" s="19">
        <v>44870850.210000001</v>
      </c>
      <c r="H22" s="19">
        <v>216</v>
      </c>
      <c r="I22" s="19">
        <v>3551253.46</v>
      </c>
      <c r="J22" s="19">
        <v>161283</v>
      </c>
      <c r="K22" s="19">
        <v>2658626605.0599999</v>
      </c>
      <c r="L22" s="19">
        <v>1820</v>
      </c>
      <c r="M22" s="19">
        <v>30016303.289999999</v>
      </c>
      <c r="N22" s="19">
        <v>502</v>
      </c>
      <c r="O22" s="19">
        <v>8261734.4900000002</v>
      </c>
    </row>
    <row r="23" spans="1:15">
      <c r="A23" s="18" t="s">
        <v>42</v>
      </c>
      <c r="B23" s="19">
        <v>4024</v>
      </c>
      <c r="C23" s="19">
        <v>70330516.260000005</v>
      </c>
      <c r="D23" s="19">
        <v>45</v>
      </c>
      <c r="E23" s="19">
        <v>787705.13</v>
      </c>
      <c r="F23" s="19">
        <v>2406</v>
      </c>
      <c r="G23" s="19">
        <v>42084738.18</v>
      </c>
      <c r="H23" s="19">
        <v>200</v>
      </c>
      <c r="I23" s="19">
        <v>3495064.97</v>
      </c>
      <c r="J23" s="19">
        <v>120401</v>
      </c>
      <c r="K23" s="19">
        <v>2104362727.9200001</v>
      </c>
      <c r="L23" s="19">
        <v>1607</v>
      </c>
      <c r="M23" s="19">
        <v>28131468.18</v>
      </c>
      <c r="N23" s="19">
        <v>428</v>
      </c>
      <c r="O23" s="19">
        <v>7480213.1600000001</v>
      </c>
    </row>
    <row r="24" spans="1:15">
      <c r="A24" s="18" t="s">
        <v>43</v>
      </c>
      <c r="B24" s="19">
        <v>3118</v>
      </c>
      <c r="C24" s="19">
        <v>57622832.909999996</v>
      </c>
      <c r="D24" s="19">
        <v>32</v>
      </c>
      <c r="E24" s="19">
        <v>593587.49</v>
      </c>
      <c r="F24" s="19">
        <v>2258</v>
      </c>
      <c r="G24" s="19">
        <v>41751826.049999997</v>
      </c>
      <c r="H24" s="19">
        <v>187</v>
      </c>
      <c r="I24" s="19">
        <v>3457371.05</v>
      </c>
      <c r="J24" s="19">
        <v>108275</v>
      </c>
      <c r="K24" s="19">
        <v>2002736767.0999999</v>
      </c>
      <c r="L24" s="19">
        <v>1576</v>
      </c>
      <c r="M24" s="19">
        <v>29162979.239999998</v>
      </c>
      <c r="N24" s="19">
        <v>337</v>
      </c>
      <c r="O24" s="19">
        <v>6218841.7599999998</v>
      </c>
    </row>
    <row r="25" spans="1:15">
      <c r="A25" s="18" t="s">
        <v>44</v>
      </c>
      <c r="B25" s="19">
        <v>2824</v>
      </c>
      <c r="C25" s="19">
        <v>55030254.25</v>
      </c>
      <c r="D25" s="19">
        <v>24</v>
      </c>
      <c r="E25" s="19">
        <v>467956.02</v>
      </c>
      <c r="F25" s="19">
        <v>1934</v>
      </c>
      <c r="G25" s="19">
        <v>37708666.399999999</v>
      </c>
      <c r="H25" s="19">
        <v>130</v>
      </c>
      <c r="I25" s="19">
        <v>2533013.79</v>
      </c>
      <c r="J25" s="19">
        <v>97325</v>
      </c>
      <c r="K25" s="19">
        <v>1896390392.1199999</v>
      </c>
      <c r="L25" s="19">
        <v>1440</v>
      </c>
      <c r="M25" s="19">
        <v>28069191.920000002</v>
      </c>
      <c r="N25" s="19">
        <v>262</v>
      </c>
      <c r="O25" s="19">
        <v>5102215.8600000003</v>
      </c>
    </row>
    <row r="26" spans="1:15">
      <c r="A26" s="18" t="s">
        <v>45</v>
      </c>
      <c r="B26" s="19">
        <v>4384</v>
      </c>
      <c r="C26" s="19">
        <v>91837116.670000002</v>
      </c>
      <c r="D26" s="19">
        <v>31</v>
      </c>
      <c r="E26" s="19">
        <v>650866.9</v>
      </c>
      <c r="F26" s="19">
        <v>3493</v>
      </c>
      <c r="G26" s="19">
        <v>73187734.489999995</v>
      </c>
      <c r="H26" s="19">
        <v>220</v>
      </c>
      <c r="I26" s="19">
        <v>4609005.67</v>
      </c>
      <c r="J26" s="19">
        <v>144812</v>
      </c>
      <c r="K26" s="19">
        <v>3024701735.9200001</v>
      </c>
      <c r="L26" s="19">
        <v>2553</v>
      </c>
      <c r="M26" s="19">
        <v>53514223.530000001</v>
      </c>
      <c r="N26" s="19">
        <v>403</v>
      </c>
      <c r="O26" s="19">
        <v>8420401.3399999999</v>
      </c>
    </row>
    <row r="27" spans="1:15">
      <c r="A27" s="18" t="s">
        <v>46</v>
      </c>
      <c r="B27" s="19">
        <v>3638</v>
      </c>
      <c r="C27" s="19">
        <v>83609415.129999995</v>
      </c>
      <c r="D27" s="19">
        <v>39</v>
      </c>
      <c r="E27" s="19">
        <v>896307.53</v>
      </c>
      <c r="F27" s="19">
        <v>2806</v>
      </c>
      <c r="G27" s="19">
        <v>64436741.060000002</v>
      </c>
      <c r="H27" s="19">
        <v>166</v>
      </c>
      <c r="I27" s="19">
        <v>3819434.91</v>
      </c>
      <c r="J27" s="19">
        <v>76331</v>
      </c>
      <c r="K27" s="19">
        <v>1749079457.9200001</v>
      </c>
      <c r="L27" s="19">
        <v>2187</v>
      </c>
      <c r="M27" s="19">
        <v>50286335.759999998</v>
      </c>
      <c r="N27" s="19">
        <v>284</v>
      </c>
      <c r="O27" s="19">
        <v>6496841.1799999997</v>
      </c>
    </row>
    <row r="28" spans="1:15">
      <c r="A28" s="18" t="s">
        <v>47</v>
      </c>
      <c r="B28" s="19">
        <v>2813</v>
      </c>
      <c r="C28" s="19">
        <v>70297728.159999996</v>
      </c>
      <c r="D28" s="19">
        <v>31</v>
      </c>
      <c r="E28" s="19">
        <v>781333.45</v>
      </c>
      <c r="F28" s="19">
        <v>2390</v>
      </c>
      <c r="G28" s="19">
        <v>59733836.780000001</v>
      </c>
      <c r="H28" s="19">
        <v>118</v>
      </c>
      <c r="I28" s="19">
        <v>2959967.38</v>
      </c>
      <c r="J28" s="19">
        <v>49195</v>
      </c>
      <c r="K28" s="19">
        <v>1226602578.6099999</v>
      </c>
      <c r="L28" s="19">
        <v>1953</v>
      </c>
      <c r="M28" s="19">
        <v>48770593.920000002</v>
      </c>
      <c r="N28" s="19">
        <v>225</v>
      </c>
      <c r="O28" s="19">
        <v>5614769.9100000001</v>
      </c>
    </row>
    <row r="29" spans="1:15">
      <c r="A29" s="18" t="s">
        <v>48</v>
      </c>
      <c r="B29" s="19">
        <v>2241</v>
      </c>
      <c r="C29" s="19">
        <v>60451937.549999997</v>
      </c>
      <c r="D29" s="19">
        <v>28</v>
      </c>
      <c r="E29" s="19">
        <v>755669.99</v>
      </c>
      <c r="F29" s="19">
        <v>1942</v>
      </c>
      <c r="G29" s="19">
        <v>52341730.710000001</v>
      </c>
      <c r="H29" s="19">
        <v>73</v>
      </c>
      <c r="I29" s="19">
        <v>1973788.96</v>
      </c>
      <c r="J29" s="19">
        <v>34420</v>
      </c>
      <c r="K29" s="19">
        <v>928254545.54999995</v>
      </c>
      <c r="L29" s="19">
        <v>1684</v>
      </c>
      <c r="M29" s="19">
        <v>45439428.700000003</v>
      </c>
      <c r="N29" s="19">
        <v>171</v>
      </c>
      <c r="O29" s="19">
        <v>4604369.09</v>
      </c>
    </row>
    <row r="30" spans="1:15">
      <c r="A30" s="18" t="s">
        <v>49</v>
      </c>
      <c r="B30" s="19">
        <v>1841</v>
      </c>
      <c r="C30" s="19">
        <v>53300922.920000002</v>
      </c>
      <c r="D30" s="19">
        <v>14</v>
      </c>
      <c r="E30" s="19">
        <v>405131.33</v>
      </c>
      <c r="F30" s="19">
        <v>1806</v>
      </c>
      <c r="G30" s="19">
        <v>52333082.579999998</v>
      </c>
      <c r="H30" s="19">
        <v>56</v>
      </c>
      <c r="I30" s="19">
        <v>1624886.25</v>
      </c>
      <c r="J30" s="19">
        <v>28353</v>
      </c>
      <c r="K30" s="19">
        <v>821144367.94000006</v>
      </c>
      <c r="L30" s="19">
        <v>1498</v>
      </c>
      <c r="M30" s="19">
        <v>43443590.469999999</v>
      </c>
      <c r="N30" s="19">
        <v>132</v>
      </c>
      <c r="O30" s="19">
        <v>3817061.2</v>
      </c>
    </row>
    <row r="31" spans="1:15">
      <c r="A31" s="18" t="s">
        <v>50</v>
      </c>
      <c r="B31" s="19">
        <v>2098</v>
      </c>
      <c r="C31" s="19">
        <v>65964120.43</v>
      </c>
      <c r="D31" s="19">
        <v>24</v>
      </c>
      <c r="E31" s="19">
        <v>752135.48</v>
      </c>
      <c r="F31" s="19">
        <v>2268</v>
      </c>
      <c r="G31" s="19">
        <v>71339519.019999996</v>
      </c>
      <c r="H31" s="19">
        <v>68</v>
      </c>
      <c r="I31" s="19">
        <v>2134881.19</v>
      </c>
      <c r="J31" s="19">
        <v>30445</v>
      </c>
      <c r="K31" s="19">
        <v>955695710.32000005</v>
      </c>
      <c r="L31" s="19">
        <v>2011</v>
      </c>
      <c r="M31" s="19">
        <v>63212192.090000004</v>
      </c>
      <c r="N31" s="19">
        <v>192</v>
      </c>
      <c r="O31" s="19">
        <v>6019894.1200000001</v>
      </c>
    </row>
    <row r="32" spans="1:15">
      <c r="A32" s="18" t="s">
        <v>51</v>
      </c>
      <c r="B32" s="19">
        <v>1695</v>
      </c>
      <c r="C32" s="19">
        <v>58394232.950000003</v>
      </c>
      <c r="D32" s="19">
        <v>18</v>
      </c>
      <c r="E32" s="19">
        <v>626227.15</v>
      </c>
      <c r="F32" s="19">
        <v>1840</v>
      </c>
      <c r="G32" s="19">
        <v>63480995.539999999</v>
      </c>
      <c r="H32" s="19">
        <v>42</v>
      </c>
      <c r="I32" s="19">
        <v>1444909.3</v>
      </c>
      <c r="J32" s="19">
        <v>20233</v>
      </c>
      <c r="K32" s="19">
        <v>696134301.90999997</v>
      </c>
      <c r="L32" s="19">
        <v>1784</v>
      </c>
      <c r="M32" s="19">
        <v>61435722.939999998</v>
      </c>
      <c r="N32" s="19">
        <v>162</v>
      </c>
      <c r="O32" s="19">
        <v>5581675.1799999997</v>
      </c>
    </row>
    <row r="33" spans="1:15">
      <c r="A33" s="18" t="s">
        <v>52</v>
      </c>
      <c r="B33" s="19">
        <v>1311</v>
      </c>
      <c r="C33" s="19">
        <v>49089633.729999997</v>
      </c>
      <c r="D33" s="19">
        <v>13</v>
      </c>
      <c r="E33" s="19">
        <v>489176.96</v>
      </c>
      <c r="F33" s="19">
        <v>1502</v>
      </c>
      <c r="G33" s="19">
        <v>56154515.590000004</v>
      </c>
      <c r="H33" s="19">
        <v>33</v>
      </c>
      <c r="I33" s="19">
        <v>1237028.33</v>
      </c>
      <c r="J33" s="19">
        <v>14016</v>
      </c>
      <c r="K33" s="19">
        <v>524269191.47000003</v>
      </c>
      <c r="L33" s="19">
        <v>1644</v>
      </c>
      <c r="M33" s="19">
        <v>61604105.780000001</v>
      </c>
      <c r="N33" s="19">
        <v>134</v>
      </c>
      <c r="O33" s="19">
        <v>5021176.5599999996</v>
      </c>
    </row>
    <row r="34" spans="1:15">
      <c r="A34" s="18" t="s">
        <v>53</v>
      </c>
      <c r="B34" s="19">
        <v>1065</v>
      </c>
      <c r="C34" s="19">
        <v>43025507.579999998</v>
      </c>
      <c r="D34" s="19">
        <v>9</v>
      </c>
      <c r="E34" s="19">
        <v>360793.93</v>
      </c>
      <c r="F34" s="19">
        <v>1205</v>
      </c>
      <c r="G34" s="19">
        <v>48730626.909999996</v>
      </c>
      <c r="H34" s="19">
        <v>17</v>
      </c>
      <c r="I34" s="19">
        <v>682739.46</v>
      </c>
      <c r="J34" s="19">
        <v>10669</v>
      </c>
      <c r="K34" s="19">
        <v>431722803.23000002</v>
      </c>
      <c r="L34" s="19">
        <v>1377</v>
      </c>
      <c r="M34" s="19">
        <v>55787758.229999997</v>
      </c>
      <c r="N34" s="19">
        <v>126</v>
      </c>
      <c r="O34" s="19">
        <v>5088144.1900000004</v>
      </c>
    </row>
    <row r="35" spans="1:15">
      <c r="A35" s="18" t="s">
        <v>54</v>
      </c>
      <c r="B35" s="19">
        <v>849</v>
      </c>
      <c r="C35" s="19">
        <v>36869215.270000003</v>
      </c>
      <c r="D35" s="19">
        <v>13</v>
      </c>
      <c r="E35" s="19">
        <v>565755.06999999995</v>
      </c>
      <c r="F35" s="19">
        <v>937</v>
      </c>
      <c r="G35" s="19">
        <v>40713782.780000001</v>
      </c>
      <c r="H35" s="19">
        <v>12</v>
      </c>
      <c r="I35" s="19">
        <v>524959.38</v>
      </c>
      <c r="J35" s="19">
        <v>8030</v>
      </c>
      <c r="K35" s="19">
        <v>348480238.57999998</v>
      </c>
      <c r="L35" s="19">
        <v>1208</v>
      </c>
      <c r="M35" s="19">
        <v>52500487.210000001</v>
      </c>
      <c r="N35" s="19">
        <v>87</v>
      </c>
      <c r="O35" s="19">
        <v>3776780.61</v>
      </c>
    </row>
    <row r="36" spans="1:15">
      <c r="A36" s="18" t="s">
        <v>55</v>
      </c>
      <c r="B36" s="19">
        <v>1098</v>
      </c>
      <c r="C36" s="19">
        <v>52007302.909999996</v>
      </c>
      <c r="D36" s="19">
        <v>21</v>
      </c>
      <c r="E36" s="19">
        <v>1004689.9</v>
      </c>
      <c r="F36" s="19">
        <v>1401</v>
      </c>
      <c r="G36" s="19">
        <v>66522202.109999999</v>
      </c>
      <c r="H36" s="19">
        <v>17</v>
      </c>
      <c r="I36" s="19">
        <v>806428.66</v>
      </c>
      <c r="J36" s="19">
        <v>7994</v>
      </c>
      <c r="K36" s="19">
        <v>378074662.5</v>
      </c>
      <c r="L36" s="19">
        <v>1720</v>
      </c>
      <c r="M36" s="19">
        <v>81603326.930000007</v>
      </c>
      <c r="N36" s="19">
        <v>133</v>
      </c>
      <c r="O36" s="19">
        <v>6312415.6600000001</v>
      </c>
    </row>
    <row r="37" spans="1:15">
      <c r="A37" s="18" t="s">
        <v>56</v>
      </c>
      <c r="B37" s="19">
        <v>766</v>
      </c>
      <c r="C37" s="19">
        <v>40058279.170000002</v>
      </c>
      <c r="D37" s="19">
        <v>9</v>
      </c>
      <c r="E37" s="19">
        <v>473195.96</v>
      </c>
      <c r="F37" s="19">
        <v>899</v>
      </c>
      <c r="G37" s="19">
        <v>47012027.079999998</v>
      </c>
      <c r="H37" s="19">
        <v>15</v>
      </c>
      <c r="I37" s="19">
        <v>783777.18</v>
      </c>
      <c r="J37" s="19">
        <v>5291</v>
      </c>
      <c r="K37" s="19">
        <v>276981615.43000001</v>
      </c>
      <c r="L37" s="19">
        <v>1268</v>
      </c>
      <c r="M37" s="19">
        <v>66454595.899999999</v>
      </c>
      <c r="N37" s="19">
        <v>92</v>
      </c>
      <c r="O37" s="19">
        <v>4812255.67</v>
      </c>
    </row>
    <row r="38" spans="1:15">
      <c r="A38" s="18" t="s">
        <v>57</v>
      </c>
      <c r="B38" s="19">
        <v>642</v>
      </c>
      <c r="C38" s="19">
        <v>36907133.07</v>
      </c>
      <c r="D38" s="19">
        <v>8</v>
      </c>
      <c r="E38" s="19">
        <v>470407.88</v>
      </c>
      <c r="F38" s="19">
        <v>701</v>
      </c>
      <c r="G38" s="19">
        <v>40237315.509999998</v>
      </c>
      <c r="H38" s="19">
        <v>7</v>
      </c>
      <c r="I38" s="19">
        <v>405345.71</v>
      </c>
      <c r="J38" s="19">
        <v>3937</v>
      </c>
      <c r="K38" s="19">
        <v>225982277.47</v>
      </c>
      <c r="L38" s="19">
        <v>1098</v>
      </c>
      <c r="M38" s="19">
        <v>63120531.609999999</v>
      </c>
      <c r="N38" s="19">
        <v>89</v>
      </c>
      <c r="O38" s="19">
        <v>5091231</v>
      </c>
    </row>
    <row r="39" spans="1:15">
      <c r="A39" s="18" t="s">
        <v>58</v>
      </c>
      <c r="B39" s="19">
        <v>462</v>
      </c>
      <c r="C39" s="19">
        <v>28795798</v>
      </c>
      <c r="D39" s="19">
        <v>7</v>
      </c>
      <c r="E39" s="19">
        <v>431815.76</v>
      </c>
      <c r="F39" s="19">
        <v>582</v>
      </c>
      <c r="G39" s="19">
        <v>36303837.299999997</v>
      </c>
      <c r="H39" s="19">
        <v>4</v>
      </c>
      <c r="I39" s="19">
        <v>247796.76</v>
      </c>
      <c r="J39" s="19">
        <v>3045</v>
      </c>
      <c r="K39" s="19">
        <v>189922614.47999999</v>
      </c>
      <c r="L39" s="19">
        <v>811</v>
      </c>
      <c r="M39" s="19">
        <v>50599065.649999999</v>
      </c>
      <c r="N39" s="19">
        <v>72</v>
      </c>
      <c r="O39" s="19">
        <v>4477029.1900000004</v>
      </c>
    </row>
    <row r="40" spans="1:15">
      <c r="A40" s="18" t="s">
        <v>59</v>
      </c>
      <c r="B40" s="19">
        <v>346</v>
      </c>
      <c r="C40" s="19">
        <v>23308445</v>
      </c>
      <c r="D40" s="19">
        <v>5</v>
      </c>
      <c r="E40" s="19">
        <v>344150.34</v>
      </c>
      <c r="F40" s="19">
        <v>451</v>
      </c>
      <c r="G40" s="19">
        <v>30408085.27</v>
      </c>
      <c r="H40" s="19">
        <v>4</v>
      </c>
      <c r="I40" s="19">
        <v>272872.82</v>
      </c>
      <c r="J40" s="19">
        <v>2371</v>
      </c>
      <c r="K40" s="19">
        <v>159801966.93000001</v>
      </c>
      <c r="L40" s="19">
        <v>703</v>
      </c>
      <c r="M40" s="19">
        <v>47357665.759999998</v>
      </c>
      <c r="N40" s="19">
        <v>65</v>
      </c>
      <c r="O40" s="19">
        <v>4374772.2699999996</v>
      </c>
    </row>
    <row r="41" spans="1:15">
      <c r="A41" s="18" t="s">
        <v>60</v>
      </c>
      <c r="B41" s="19">
        <v>298</v>
      </c>
      <c r="C41" s="19">
        <v>21590631.309999999</v>
      </c>
      <c r="D41" s="19">
        <v>5</v>
      </c>
      <c r="E41" s="19">
        <v>365395.15</v>
      </c>
      <c r="F41" s="19">
        <v>350</v>
      </c>
      <c r="G41" s="19">
        <v>25332270.620000001</v>
      </c>
      <c r="H41" s="19">
        <v>7</v>
      </c>
      <c r="I41" s="19">
        <v>505485.82</v>
      </c>
      <c r="J41" s="19">
        <v>1822</v>
      </c>
      <c r="K41" s="19">
        <v>131889078.18000001</v>
      </c>
      <c r="L41" s="19">
        <v>541</v>
      </c>
      <c r="M41" s="19">
        <v>39124557.630000003</v>
      </c>
      <c r="N41" s="19">
        <v>62</v>
      </c>
      <c r="O41" s="19">
        <v>4508557.55</v>
      </c>
    </row>
    <row r="42" spans="1:15">
      <c r="A42" s="18" t="s">
        <v>61</v>
      </c>
      <c r="B42" s="19">
        <v>226</v>
      </c>
      <c r="C42" s="19">
        <v>17487385.579999998</v>
      </c>
      <c r="D42" s="19">
        <v>1</v>
      </c>
      <c r="E42" s="19">
        <v>76867.199999999997</v>
      </c>
      <c r="F42" s="19">
        <v>250</v>
      </c>
      <c r="G42" s="19">
        <v>19327529.920000002</v>
      </c>
      <c r="H42" s="19">
        <v>3</v>
      </c>
      <c r="I42" s="19">
        <v>236373.9</v>
      </c>
      <c r="J42" s="19">
        <v>1529</v>
      </c>
      <c r="K42" s="19">
        <v>118443848.36</v>
      </c>
      <c r="L42" s="19">
        <v>450</v>
      </c>
      <c r="M42" s="19">
        <v>34837480.520000003</v>
      </c>
      <c r="N42" s="19">
        <v>32</v>
      </c>
      <c r="O42" s="19">
        <v>2471965.33</v>
      </c>
    </row>
    <row r="43" spans="1:15">
      <c r="A43" s="18" t="s">
        <v>62</v>
      </c>
      <c r="B43" s="19">
        <v>182</v>
      </c>
      <c r="C43" s="19">
        <v>15011446.109999999</v>
      </c>
      <c r="D43" s="19">
        <v>1</v>
      </c>
      <c r="E43" s="19">
        <v>84250</v>
      </c>
      <c r="F43" s="19">
        <v>238</v>
      </c>
      <c r="G43" s="19">
        <v>19617410.719999999</v>
      </c>
      <c r="H43" s="19">
        <v>1</v>
      </c>
      <c r="I43" s="19">
        <v>81323.5</v>
      </c>
      <c r="J43" s="19">
        <v>1212</v>
      </c>
      <c r="K43" s="19">
        <v>99893157.689999998</v>
      </c>
      <c r="L43" s="19">
        <v>391</v>
      </c>
      <c r="M43" s="19">
        <v>32209826.440000001</v>
      </c>
      <c r="N43" s="19">
        <v>32</v>
      </c>
      <c r="O43" s="19">
        <v>2641266.92</v>
      </c>
    </row>
    <row r="44" spans="1:15">
      <c r="A44" s="18" t="s">
        <v>63</v>
      </c>
      <c r="B44" s="19">
        <v>157</v>
      </c>
      <c r="C44" s="19">
        <v>13703039.560000001</v>
      </c>
      <c r="D44" s="19">
        <v>2</v>
      </c>
      <c r="E44" s="19">
        <v>173601.58</v>
      </c>
      <c r="F44" s="19">
        <v>204</v>
      </c>
      <c r="G44" s="19">
        <v>17828107.739999998</v>
      </c>
      <c r="H44" s="19">
        <v>1</v>
      </c>
      <c r="I44" s="19">
        <v>89882.4</v>
      </c>
      <c r="J44" s="19">
        <v>984</v>
      </c>
      <c r="K44" s="19">
        <v>86063313.25</v>
      </c>
      <c r="L44" s="19">
        <v>336</v>
      </c>
      <c r="M44" s="19">
        <v>29434228.68</v>
      </c>
      <c r="N44" s="19">
        <v>28</v>
      </c>
      <c r="O44" s="19">
        <v>2456467.67</v>
      </c>
    </row>
    <row r="45" spans="1:15">
      <c r="A45" s="18" t="s">
        <v>64</v>
      </c>
      <c r="B45" s="19">
        <v>119</v>
      </c>
      <c r="C45" s="19">
        <v>10985377.5</v>
      </c>
      <c r="D45" s="19">
        <v>2</v>
      </c>
      <c r="E45" s="19">
        <v>187212.5</v>
      </c>
      <c r="F45" s="19">
        <v>166</v>
      </c>
      <c r="G45" s="19">
        <v>15349845.77</v>
      </c>
      <c r="H45" s="19"/>
      <c r="I45" s="19"/>
      <c r="J45" s="19">
        <v>795</v>
      </c>
      <c r="K45" s="19">
        <v>73522753.959999993</v>
      </c>
      <c r="L45" s="19">
        <v>277</v>
      </c>
      <c r="M45" s="19">
        <v>25585601.25</v>
      </c>
      <c r="N45" s="19">
        <v>15</v>
      </c>
      <c r="O45" s="19">
        <v>1377483.24</v>
      </c>
    </row>
    <row r="46" spans="1:15">
      <c r="A46" s="18" t="s">
        <v>65</v>
      </c>
      <c r="B46" s="19">
        <v>100</v>
      </c>
      <c r="C46" s="19">
        <v>9739101.9000000004</v>
      </c>
      <c r="D46" s="19">
        <v>2</v>
      </c>
      <c r="E46" s="19">
        <v>193853.54</v>
      </c>
      <c r="F46" s="19">
        <v>148</v>
      </c>
      <c r="G46" s="19">
        <v>14437598.6</v>
      </c>
      <c r="H46" s="19"/>
      <c r="I46" s="19"/>
      <c r="J46" s="19">
        <v>716</v>
      </c>
      <c r="K46" s="19">
        <v>69778592.599999994</v>
      </c>
      <c r="L46" s="19">
        <v>235</v>
      </c>
      <c r="M46" s="19">
        <v>22965531.100000001</v>
      </c>
      <c r="N46" s="19">
        <v>17</v>
      </c>
      <c r="O46" s="19">
        <v>1654494.6</v>
      </c>
    </row>
    <row r="47" spans="1:15">
      <c r="A47" s="18" t="s">
        <v>67</v>
      </c>
      <c r="B47" s="19">
        <v>165</v>
      </c>
      <c r="C47" s="19">
        <v>17283627.120000001</v>
      </c>
      <c r="D47" s="19">
        <v>1</v>
      </c>
      <c r="E47" s="19">
        <v>109499.63</v>
      </c>
      <c r="F47" s="19">
        <v>220</v>
      </c>
      <c r="G47" s="19">
        <v>23070820.440000001</v>
      </c>
      <c r="H47" s="19">
        <v>1</v>
      </c>
      <c r="I47" s="19">
        <v>102617.83</v>
      </c>
      <c r="J47" s="19">
        <v>1098</v>
      </c>
      <c r="K47" s="19">
        <v>115101481.56999999</v>
      </c>
      <c r="L47" s="19">
        <v>355</v>
      </c>
      <c r="M47" s="19">
        <v>37112150.82</v>
      </c>
      <c r="N47" s="19">
        <v>26</v>
      </c>
      <c r="O47" s="19">
        <v>2686147.26</v>
      </c>
    </row>
    <row r="48" spans="1:15">
      <c r="A48" s="18" t="s">
        <v>68</v>
      </c>
      <c r="B48" s="19">
        <v>120</v>
      </c>
      <c r="C48" s="19">
        <v>13788284.49</v>
      </c>
      <c r="D48" s="19">
        <v>6</v>
      </c>
      <c r="E48" s="19">
        <v>708830.75</v>
      </c>
      <c r="F48" s="19">
        <v>148</v>
      </c>
      <c r="G48" s="19">
        <v>16977931.77</v>
      </c>
      <c r="H48" s="19">
        <v>1</v>
      </c>
      <c r="I48" s="19">
        <v>115573.74</v>
      </c>
      <c r="J48" s="19">
        <v>773</v>
      </c>
      <c r="K48" s="19">
        <v>88736813.069999993</v>
      </c>
      <c r="L48" s="19">
        <v>267</v>
      </c>
      <c r="M48" s="19">
        <v>30594770.91</v>
      </c>
      <c r="N48" s="19">
        <v>40</v>
      </c>
      <c r="O48" s="19">
        <v>4625750</v>
      </c>
    </row>
    <row r="49" spans="1:15">
      <c r="A49" s="18" t="s">
        <v>69</v>
      </c>
      <c r="B49" s="19">
        <v>97</v>
      </c>
      <c r="C49" s="19">
        <v>12092563.810000001</v>
      </c>
      <c r="D49" s="19">
        <v>2</v>
      </c>
      <c r="E49" s="19">
        <v>246240.63</v>
      </c>
      <c r="F49" s="19">
        <v>114</v>
      </c>
      <c r="G49" s="19">
        <v>14196522.439999999</v>
      </c>
      <c r="H49" s="19">
        <v>1</v>
      </c>
      <c r="I49" s="19">
        <v>129627.48</v>
      </c>
      <c r="J49" s="19">
        <v>551</v>
      </c>
      <c r="K49" s="19">
        <v>68841171.010000005</v>
      </c>
      <c r="L49" s="19">
        <v>247</v>
      </c>
      <c r="M49" s="19">
        <v>30801590.940000001</v>
      </c>
      <c r="N49" s="19">
        <v>9</v>
      </c>
      <c r="O49" s="19">
        <v>1135292.57</v>
      </c>
    </row>
    <row r="50" spans="1:15">
      <c r="A50" s="18" t="s">
        <v>70</v>
      </c>
      <c r="B50" s="19">
        <v>82</v>
      </c>
      <c r="C50" s="19">
        <v>11087799.699999999</v>
      </c>
      <c r="D50" s="19">
        <v>4</v>
      </c>
      <c r="E50" s="19">
        <v>530547.43999999994</v>
      </c>
      <c r="F50" s="19">
        <v>111</v>
      </c>
      <c r="G50" s="19">
        <v>14961932.939999999</v>
      </c>
      <c r="H50" s="19"/>
      <c r="I50" s="19"/>
      <c r="J50" s="19">
        <v>406</v>
      </c>
      <c r="K50" s="19">
        <v>54727484.159999996</v>
      </c>
      <c r="L50" s="19">
        <v>147</v>
      </c>
      <c r="M50" s="19">
        <v>19806449.460000001</v>
      </c>
      <c r="N50" s="19">
        <v>17</v>
      </c>
      <c r="O50" s="19">
        <v>2286788.39</v>
      </c>
    </row>
    <row r="51" spans="1:15">
      <c r="A51" s="18" t="s">
        <v>71</v>
      </c>
      <c r="B51" s="19">
        <v>54</v>
      </c>
      <c r="C51" s="19">
        <v>7819601.6600000001</v>
      </c>
      <c r="D51" s="19">
        <v>1</v>
      </c>
      <c r="E51" s="19">
        <v>144629.97</v>
      </c>
      <c r="F51" s="19">
        <v>77</v>
      </c>
      <c r="G51" s="19">
        <v>11173631.59</v>
      </c>
      <c r="H51" s="19"/>
      <c r="I51" s="19"/>
      <c r="J51" s="19">
        <v>264</v>
      </c>
      <c r="K51" s="19">
        <v>38241694.369999997</v>
      </c>
      <c r="L51" s="19">
        <v>111</v>
      </c>
      <c r="M51" s="19">
        <v>16061895.890000001</v>
      </c>
      <c r="N51" s="19">
        <v>14</v>
      </c>
      <c r="O51" s="19">
        <v>2001150.85</v>
      </c>
    </row>
    <row r="52" spans="1:15">
      <c r="A52" s="18" t="s">
        <v>72</v>
      </c>
      <c r="B52" s="19">
        <v>40</v>
      </c>
      <c r="C52" s="19">
        <v>6187739.79</v>
      </c>
      <c r="D52" s="19"/>
      <c r="E52" s="19"/>
      <c r="F52" s="19">
        <v>63</v>
      </c>
      <c r="G52" s="19">
        <v>9725603.5099999998</v>
      </c>
      <c r="H52" s="19"/>
      <c r="I52" s="19"/>
      <c r="J52" s="19">
        <v>222</v>
      </c>
      <c r="K52" s="19">
        <v>34338967.670000002</v>
      </c>
      <c r="L52" s="19">
        <v>114</v>
      </c>
      <c r="M52" s="19">
        <v>17684372.670000002</v>
      </c>
      <c r="N52" s="19">
        <v>13</v>
      </c>
      <c r="O52" s="19">
        <v>1986092.22</v>
      </c>
    </row>
    <row r="53" spans="1:15">
      <c r="A53" s="18" t="s">
        <v>73</v>
      </c>
      <c r="B53" s="19">
        <v>34</v>
      </c>
      <c r="C53" s="19">
        <v>5600415.8300000001</v>
      </c>
      <c r="D53" s="19"/>
      <c r="E53" s="19"/>
      <c r="F53" s="19">
        <v>54</v>
      </c>
      <c r="G53" s="19">
        <v>8893392.75</v>
      </c>
      <c r="H53" s="19"/>
      <c r="I53" s="19"/>
      <c r="J53" s="19">
        <v>189</v>
      </c>
      <c r="K53" s="19">
        <v>31150975.100000001</v>
      </c>
      <c r="L53" s="19">
        <v>91</v>
      </c>
      <c r="M53" s="19">
        <v>14980647.539999999</v>
      </c>
      <c r="N53" s="19">
        <v>12</v>
      </c>
      <c r="O53" s="19">
        <v>1987393.99</v>
      </c>
    </row>
    <row r="54" spans="1:15">
      <c r="A54" s="18" t="s">
        <v>74</v>
      </c>
      <c r="B54" s="19">
        <v>34</v>
      </c>
      <c r="C54" s="19">
        <v>5937192.2699999996</v>
      </c>
      <c r="D54" s="19"/>
      <c r="E54" s="19"/>
      <c r="F54" s="19">
        <v>37</v>
      </c>
      <c r="G54" s="19">
        <v>6439162.0700000003</v>
      </c>
      <c r="H54" s="19"/>
      <c r="I54" s="19"/>
      <c r="J54" s="19">
        <v>139</v>
      </c>
      <c r="K54" s="19">
        <v>24247323.600000001</v>
      </c>
      <c r="L54" s="19">
        <v>54</v>
      </c>
      <c r="M54" s="19">
        <v>9468404.6300000008</v>
      </c>
      <c r="N54" s="19">
        <v>12</v>
      </c>
      <c r="O54" s="19">
        <v>2083787.11</v>
      </c>
    </row>
    <row r="55" spans="1:15">
      <c r="A55" s="18" t="s">
        <v>75</v>
      </c>
      <c r="B55" s="19">
        <v>40</v>
      </c>
      <c r="C55" s="19">
        <v>7600193.4500000002</v>
      </c>
      <c r="D55" s="19">
        <v>4</v>
      </c>
      <c r="E55" s="19">
        <v>777238.71</v>
      </c>
      <c r="F55" s="19">
        <v>50</v>
      </c>
      <c r="G55" s="19">
        <v>9444807.1899999995</v>
      </c>
      <c r="H55" s="19"/>
      <c r="I55" s="19"/>
      <c r="J55" s="19">
        <v>256</v>
      </c>
      <c r="K55" s="19">
        <v>48528981.460000001</v>
      </c>
      <c r="L55" s="19">
        <v>133</v>
      </c>
      <c r="M55" s="19">
        <v>25099605.149999999</v>
      </c>
      <c r="N55" s="19">
        <v>14</v>
      </c>
      <c r="O55" s="19">
        <v>2623978.63</v>
      </c>
    </row>
    <row r="56" spans="1:15">
      <c r="A56" s="18" t="s">
        <v>76</v>
      </c>
      <c r="B56" s="19">
        <v>34</v>
      </c>
      <c r="C56" s="19">
        <v>7089508.7800000003</v>
      </c>
      <c r="D56" s="19"/>
      <c r="E56" s="19"/>
      <c r="F56" s="19">
        <v>52</v>
      </c>
      <c r="G56" s="19">
        <v>10915516.25</v>
      </c>
      <c r="H56" s="19"/>
      <c r="I56" s="19"/>
      <c r="J56" s="19">
        <v>172</v>
      </c>
      <c r="K56" s="19">
        <v>36075389.729999997</v>
      </c>
      <c r="L56" s="19">
        <v>77</v>
      </c>
      <c r="M56" s="19">
        <v>16140372.060000001</v>
      </c>
      <c r="N56" s="19">
        <v>16</v>
      </c>
      <c r="O56" s="19">
        <v>3365896.07</v>
      </c>
    </row>
    <row r="57" spans="1:15">
      <c r="A57" s="18" t="s">
        <v>77</v>
      </c>
      <c r="B57" s="19">
        <v>31</v>
      </c>
      <c r="C57" s="19">
        <v>7218470.2599999998</v>
      </c>
      <c r="D57" s="19">
        <v>1</v>
      </c>
      <c r="E57" s="19">
        <v>228748</v>
      </c>
      <c r="F57" s="19">
        <v>46</v>
      </c>
      <c r="G57" s="19">
        <v>10799788.27</v>
      </c>
      <c r="H57" s="19"/>
      <c r="I57" s="19"/>
      <c r="J57" s="19">
        <v>158</v>
      </c>
      <c r="K57" s="19">
        <v>37054431.359999999</v>
      </c>
      <c r="L57" s="19">
        <v>89</v>
      </c>
      <c r="M57" s="19">
        <v>20758460.940000001</v>
      </c>
      <c r="N57" s="19">
        <v>16</v>
      </c>
      <c r="O57" s="19">
        <v>3705660.24</v>
      </c>
    </row>
    <row r="58" spans="1:15">
      <c r="A58" s="18" t="s">
        <v>78</v>
      </c>
      <c r="B58" s="19">
        <v>13</v>
      </c>
      <c r="C58" s="19">
        <v>3450944.38</v>
      </c>
      <c r="D58" s="19"/>
      <c r="E58" s="19"/>
      <c r="F58" s="19">
        <v>28</v>
      </c>
      <c r="G58" s="19">
        <v>7407595.4299999997</v>
      </c>
      <c r="H58" s="19"/>
      <c r="I58" s="19"/>
      <c r="J58" s="19">
        <v>99</v>
      </c>
      <c r="K58" s="19">
        <v>26213107.66</v>
      </c>
      <c r="L58" s="19">
        <v>53</v>
      </c>
      <c r="M58" s="19">
        <v>14000862.220000001</v>
      </c>
      <c r="N58" s="19">
        <v>13</v>
      </c>
      <c r="O58" s="19">
        <v>3411937.29</v>
      </c>
    </row>
    <row r="59" spans="1:15">
      <c r="A59" s="18" t="s">
        <v>79</v>
      </c>
      <c r="B59" s="19">
        <v>13</v>
      </c>
      <c r="C59" s="19">
        <v>3770235.77</v>
      </c>
      <c r="D59" s="19">
        <v>2</v>
      </c>
      <c r="E59" s="19">
        <v>598068.99</v>
      </c>
      <c r="F59" s="19">
        <v>12</v>
      </c>
      <c r="G59" s="19">
        <v>3501424.2</v>
      </c>
      <c r="H59" s="19"/>
      <c r="I59" s="19"/>
      <c r="J59" s="19">
        <v>89</v>
      </c>
      <c r="K59" s="19">
        <v>26271908.690000001</v>
      </c>
      <c r="L59" s="19">
        <v>35</v>
      </c>
      <c r="M59" s="19">
        <v>10444643.390000001</v>
      </c>
      <c r="N59" s="19">
        <v>20</v>
      </c>
      <c r="O59" s="19">
        <v>5870430.9199999999</v>
      </c>
    </row>
    <row r="60" spans="1:15">
      <c r="A60" s="18" t="s">
        <v>80</v>
      </c>
      <c r="B60" s="19">
        <v>5</v>
      </c>
      <c r="C60" s="19">
        <v>1592617.38</v>
      </c>
      <c r="D60" s="19"/>
      <c r="E60" s="19"/>
      <c r="F60" s="19">
        <v>18</v>
      </c>
      <c r="G60" s="19">
        <v>5868745.9800000004</v>
      </c>
      <c r="H60" s="19"/>
      <c r="I60" s="19"/>
      <c r="J60" s="19">
        <v>89</v>
      </c>
      <c r="K60" s="19">
        <v>28918745.609999999</v>
      </c>
      <c r="L60" s="19">
        <v>32</v>
      </c>
      <c r="M60" s="19">
        <v>10378460.699999999</v>
      </c>
      <c r="N60" s="19">
        <v>14</v>
      </c>
      <c r="O60" s="19">
        <v>4543058.75</v>
      </c>
    </row>
    <row r="61" spans="1:15">
      <c r="A61" s="18" t="s">
        <v>81</v>
      </c>
      <c r="B61" s="19">
        <v>9</v>
      </c>
      <c r="C61" s="19">
        <v>3176408.43</v>
      </c>
      <c r="D61" s="19">
        <v>1</v>
      </c>
      <c r="E61" s="19">
        <v>355599.15</v>
      </c>
      <c r="F61" s="19">
        <v>6</v>
      </c>
      <c r="G61" s="19">
        <v>2162275.38</v>
      </c>
      <c r="H61" s="19"/>
      <c r="I61" s="19"/>
      <c r="J61" s="19">
        <v>42</v>
      </c>
      <c r="K61" s="19">
        <v>14798603.9</v>
      </c>
      <c r="L61" s="19">
        <v>20</v>
      </c>
      <c r="M61" s="19">
        <v>7091135.4000000004</v>
      </c>
      <c r="N61" s="19">
        <v>10</v>
      </c>
      <c r="O61" s="19">
        <v>3565550.38</v>
      </c>
    </row>
    <row r="62" spans="1:15">
      <c r="A62" s="18" t="s">
        <v>82</v>
      </c>
      <c r="B62" s="19">
        <v>6</v>
      </c>
      <c r="C62" s="19">
        <v>2316438.85</v>
      </c>
      <c r="D62" s="19">
        <v>2</v>
      </c>
      <c r="E62" s="19">
        <v>757371.3</v>
      </c>
      <c r="F62" s="19">
        <v>6</v>
      </c>
      <c r="G62" s="19">
        <v>2308483.8199999998</v>
      </c>
      <c r="H62" s="19"/>
      <c r="I62" s="19"/>
      <c r="J62" s="19">
        <v>28</v>
      </c>
      <c r="K62" s="19">
        <v>10704355.1</v>
      </c>
      <c r="L62" s="19">
        <v>18</v>
      </c>
      <c r="M62" s="19">
        <v>6939935.8099999996</v>
      </c>
      <c r="N62" s="19">
        <v>4</v>
      </c>
      <c r="O62" s="19">
        <v>1552444.27</v>
      </c>
    </row>
    <row r="63" spans="1:15">
      <c r="A63" s="18" t="s">
        <v>83</v>
      </c>
      <c r="B63" s="19">
        <v>3</v>
      </c>
      <c r="C63" s="19">
        <v>1262918.68</v>
      </c>
      <c r="D63" s="19"/>
      <c r="E63" s="19"/>
      <c r="F63" s="19">
        <v>4</v>
      </c>
      <c r="G63" s="19">
        <v>1695647.06</v>
      </c>
      <c r="H63" s="19"/>
      <c r="I63" s="19"/>
      <c r="J63" s="19">
        <v>40</v>
      </c>
      <c r="K63" s="19">
        <v>16672045.949999999</v>
      </c>
      <c r="L63" s="19">
        <v>15</v>
      </c>
      <c r="M63" s="19">
        <v>6367938.9199999999</v>
      </c>
      <c r="N63" s="19">
        <v>4</v>
      </c>
      <c r="O63" s="19">
        <v>1650713.11</v>
      </c>
    </row>
    <row r="64" spans="1:15">
      <c r="A64" s="18" t="s">
        <v>84</v>
      </c>
      <c r="B64" s="19">
        <v>1</v>
      </c>
      <c r="C64" s="19">
        <v>465125.97</v>
      </c>
      <c r="D64" s="19">
        <v>1</v>
      </c>
      <c r="E64" s="19">
        <v>494580.29</v>
      </c>
      <c r="F64" s="19"/>
      <c r="G64" s="19"/>
      <c r="H64" s="19"/>
      <c r="I64" s="19"/>
      <c r="J64" s="19">
        <v>26</v>
      </c>
      <c r="K64" s="19">
        <v>12434039.43</v>
      </c>
      <c r="L64" s="19">
        <v>11</v>
      </c>
      <c r="M64" s="19">
        <v>5207450.6399999997</v>
      </c>
      <c r="N64" s="19">
        <v>5</v>
      </c>
      <c r="O64" s="19">
        <v>2395935.59</v>
      </c>
    </row>
    <row r="65" spans="1:15">
      <c r="A65" s="18" t="s">
        <v>85</v>
      </c>
      <c r="B65" s="19">
        <v>4</v>
      </c>
      <c r="C65" s="19">
        <v>2126634.9700000002</v>
      </c>
      <c r="D65" s="19"/>
      <c r="E65" s="19"/>
      <c r="F65" s="19">
        <v>1</v>
      </c>
      <c r="G65" s="19">
        <v>500673.99</v>
      </c>
      <c r="H65" s="19"/>
      <c r="I65" s="19"/>
      <c r="J65" s="19">
        <v>12</v>
      </c>
      <c r="K65" s="19">
        <v>6286222.4199999999</v>
      </c>
      <c r="L65" s="19">
        <v>7</v>
      </c>
      <c r="M65" s="19">
        <v>3725689.62</v>
      </c>
      <c r="N65" s="19">
        <v>2</v>
      </c>
      <c r="O65" s="19">
        <v>1023960.93</v>
      </c>
    </row>
    <row r="66" spans="1:15">
      <c r="A66" s="18" t="s">
        <v>86</v>
      </c>
      <c r="B66" s="19">
        <v>2</v>
      </c>
      <c r="C66" s="19">
        <v>1176698.69</v>
      </c>
      <c r="D66" s="19">
        <v>1</v>
      </c>
      <c r="E66" s="19">
        <v>597100</v>
      </c>
      <c r="F66" s="19">
        <v>1</v>
      </c>
      <c r="G66" s="19">
        <v>554043.24</v>
      </c>
      <c r="H66" s="19"/>
      <c r="I66" s="19"/>
      <c r="J66" s="19">
        <v>10</v>
      </c>
      <c r="K66" s="19">
        <v>5834297.7300000004</v>
      </c>
      <c r="L66" s="19">
        <v>7</v>
      </c>
      <c r="M66" s="19">
        <v>4067060.8</v>
      </c>
      <c r="N66" s="19">
        <v>5</v>
      </c>
      <c r="O66" s="19">
        <v>2870263.17</v>
      </c>
    </row>
    <row r="67" spans="1:15">
      <c r="A67" s="18" t="s">
        <v>87</v>
      </c>
      <c r="B67" s="19"/>
      <c r="C67" s="19"/>
      <c r="D67" s="19"/>
      <c r="E67" s="19"/>
      <c r="F67" s="19">
        <v>2</v>
      </c>
      <c r="G67" s="19">
        <v>1243787.95</v>
      </c>
      <c r="H67" s="19"/>
      <c r="I67" s="19"/>
      <c r="J67" s="19">
        <v>14</v>
      </c>
      <c r="K67" s="19">
        <v>8651517.5899999999</v>
      </c>
      <c r="L67" s="19">
        <v>5</v>
      </c>
      <c r="M67" s="19">
        <v>3102029.77</v>
      </c>
      <c r="N67" s="19">
        <v>3</v>
      </c>
      <c r="O67" s="19">
        <v>1891581.42</v>
      </c>
    </row>
    <row r="68" spans="1:15">
      <c r="A68" s="18" t="s">
        <v>88</v>
      </c>
      <c r="B68" s="19">
        <v>1</v>
      </c>
      <c r="C68" s="19">
        <v>684941.95</v>
      </c>
      <c r="D68" s="19"/>
      <c r="E68" s="19"/>
      <c r="F68" s="19">
        <v>2</v>
      </c>
      <c r="G68" s="19">
        <v>1343278.16</v>
      </c>
      <c r="H68" s="19"/>
      <c r="I68" s="19"/>
      <c r="J68" s="19">
        <v>8</v>
      </c>
      <c r="K68" s="19">
        <v>5451114.8799999999</v>
      </c>
      <c r="L68" s="19">
        <v>3</v>
      </c>
      <c r="M68" s="19">
        <v>2046374.2</v>
      </c>
      <c r="N68" s="19">
        <v>1</v>
      </c>
      <c r="O68" s="19">
        <v>672036.46</v>
      </c>
    </row>
    <row r="69" spans="1:15">
      <c r="A69" s="18" t="s">
        <v>89</v>
      </c>
      <c r="B69" s="19">
        <v>1</v>
      </c>
      <c r="C69" s="19">
        <v>724475.8</v>
      </c>
      <c r="D69" s="19"/>
      <c r="E69" s="19"/>
      <c r="F69" s="19">
        <v>1</v>
      </c>
      <c r="G69" s="19">
        <v>700087.37</v>
      </c>
      <c r="H69" s="19"/>
      <c r="I69" s="19"/>
      <c r="J69" s="19">
        <v>13</v>
      </c>
      <c r="K69" s="19">
        <v>9542244.5199999996</v>
      </c>
      <c r="L69" s="19">
        <v>10</v>
      </c>
      <c r="M69" s="19">
        <v>7523042.3799999999</v>
      </c>
      <c r="N69" s="19">
        <v>6</v>
      </c>
      <c r="O69" s="19">
        <v>4451658.21</v>
      </c>
    </row>
    <row r="70" spans="1:15">
      <c r="A70" s="18" t="s">
        <v>90</v>
      </c>
      <c r="B70" s="19">
        <v>1</v>
      </c>
      <c r="C70" s="19">
        <v>894936.38</v>
      </c>
      <c r="D70" s="19"/>
      <c r="E70" s="19"/>
      <c r="F70" s="19">
        <v>4</v>
      </c>
      <c r="G70" s="19">
        <v>3486583.5</v>
      </c>
      <c r="H70" s="19"/>
      <c r="I70" s="19"/>
      <c r="J70" s="19">
        <v>12</v>
      </c>
      <c r="K70" s="19">
        <v>10071126.42</v>
      </c>
      <c r="L70" s="19"/>
      <c r="M70" s="19"/>
      <c r="N70" s="19">
        <v>3</v>
      </c>
      <c r="O70" s="19">
        <v>2603876.81</v>
      </c>
    </row>
    <row r="71" spans="1:15">
      <c r="A71" s="18" t="s">
        <v>91</v>
      </c>
      <c r="B71" s="19">
        <v>3</v>
      </c>
      <c r="C71" s="19">
        <v>3832567.01</v>
      </c>
      <c r="D71" s="19">
        <v>1</v>
      </c>
      <c r="E71" s="19">
        <v>918176.51</v>
      </c>
      <c r="F71" s="19">
        <v>5</v>
      </c>
      <c r="G71" s="19">
        <v>5922344.7999999998</v>
      </c>
      <c r="H71" s="19"/>
      <c r="I71" s="19"/>
      <c r="J71" s="19">
        <v>22</v>
      </c>
      <c r="K71" s="19">
        <v>33319344.82</v>
      </c>
      <c r="L71" s="19">
        <v>11</v>
      </c>
      <c r="M71" s="19">
        <v>12673701.609999999</v>
      </c>
      <c r="N71" s="19">
        <v>3</v>
      </c>
      <c r="O71" s="19">
        <v>5000903.8099999996</v>
      </c>
    </row>
    <row r="72" spans="1:15">
      <c r="A72" s="18" t="s">
        <v>14</v>
      </c>
      <c r="B72" s="19">
        <v>1224076</v>
      </c>
      <c r="C72" s="19">
        <v>4489066232.9700022</v>
      </c>
      <c r="D72" s="19">
        <v>6928</v>
      </c>
      <c r="E72" s="19">
        <v>37465714.519999981</v>
      </c>
      <c r="F72" s="19">
        <v>244403</v>
      </c>
      <c r="G72" s="19">
        <v>2190667439.1199989</v>
      </c>
      <c r="H72" s="19">
        <v>727649</v>
      </c>
      <c r="I72" s="19">
        <v>836429393.18000007</v>
      </c>
      <c r="J72" s="19">
        <v>4202215</v>
      </c>
      <c r="K72" s="19">
        <v>45758968151.820023</v>
      </c>
      <c r="L72" s="19">
        <v>226668</v>
      </c>
      <c r="M72" s="19">
        <v>2072309403.690001</v>
      </c>
      <c r="N72" s="19">
        <v>53973</v>
      </c>
      <c r="O72" s="19">
        <v>496805287.84000009</v>
      </c>
    </row>
  </sheetData>
  <mergeCells count="3">
    <mergeCell ref="C1:O1"/>
    <mergeCell ref="C2:O2"/>
    <mergeCell ref="A2:B2"/>
  </mergeCells>
  <pageMargins left="0.7" right="0.7" top="0.75" bottom="0.75" header="0.3" footer="0.3"/>
  <pageSetup paperSize="9" orientation="portrait" horizontalDpi="300" verticalDpi="0" copies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Φύλλο16"/>
  <dimension ref="A1:P71"/>
  <sheetViews>
    <sheetView zoomScale="55" zoomScaleNormal="55" workbookViewId="0"/>
  </sheetViews>
  <sheetFormatPr defaultRowHeight="15"/>
  <cols>
    <col min="1" max="1" width="22.7109375" bestFit="1" customWidth="1"/>
    <col min="2" max="2" width="27.5703125" bestFit="1" customWidth="1"/>
    <col min="3" max="3" width="13.140625" bestFit="1" customWidth="1"/>
    <col min="4" max="4" width="20.28515625" bestFit="1" customWidth="1"/>
    <col min="5" max="5" width="10.85546875" bestFit="1" customWidth="1"/>
    <col min="6" max="6" width="25.7109375" bestFit="1" customWidth="1"/>
    <col min="7" max="7" width="11.5703125" customWidth="1"/>
    <col min="8" max="8" width="28.140625" bestFit="1" customWidth="1"/>
    <col min="9" max="9" width="11.5703125" bestFit="1" customWidth="1"/>
    <col min="10" max="10" width="26.85546875" bestFit="1" customWidth="1"/>
    <col min="11" max="11" width="14.42578125" bestFit="1" customWidth="1"/>
    <col min="12" max="12" width="31.28515625" customWidth="1"/>
    <col min="13" max="13" width="11.5703125" customWidth="1"/>
    <col min="14" max="14" width="20.28515625" bestFit="1" customWidth="1"/>
    <col min="15" max="15" width="10.85546875" customWidth="1"/>
    <col min="16" max="16" width="16" customWidth="1"/>
  </cols>
  <sheetData>
    <row r="1" spans="1:16">
      <c r="A1" s="15" t="s">
        <v>16</v>
      </c>
      <c r="B1" s="16" t="s">
        <v>1146</v>
      </c>
      <c r="C1" s="128" t="s">
        <v>1004</v>
      </c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16">
      <c r="A2" s="130" t="s">
        <v>1009</v>
      </c>
      <c r="B2" s="132"/>
      <c r="C2" s="128" t="s">
        <v>1006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</row>
    <row r="3" spans="1:16" s="7" customFormat="1" ht="15.75" customHeight="1">
      <c r="A3" s="15" t="s">
        <v>130</v>
      </c>
      <c r="B3" s="15" t="s">
        <v>639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/>
    </row>
    <row r="4" spans="1:16" s="8" customFormat="1" ht="30.75" customHeight="1">
      <c r="A4" s="16"/>
      <c r="B4" s="28" t="s">
        <v>636</v>
      </c>
      <c r="C4" s="28"/>
      <c r="D4" s="28" t="s">
        <v>634</v>
      </c>
      <c r="E4" s="28"/>
      <c r="F4" s="28" t="s">
        <v>1003</v>
      </c>
      <c r="G4" s="28"/>
      <c r="H4" s="28" t="s">
        <v>632</v>
      </c>
      <c r="I4" s="28"/>
      <c r="J4" s="28" t="s">
        <v>635</v>
      </c>
      <c r="K4" s="28"/>
      <c r="L4" s="28" t="s">
        <v>633</v>
      </c>
      <c r="M4" s="28"/>
      <c r="N4" s="28" t="s">
        <v>638</v>
      </c>
      <c r="O4" s="28"/>
    </row>
    <row r="5" spans="1:16" s="8" customFormat="1" ht="45.75" customHeight="1">
      <c r="A5" s="43" t="s">
        <v>1000</v>
      </c>
      <c r="B5" s="28" t="s">
        <v>975</v>
      </c>
      <c r="C5" s="28" t="s">
        <v>1001</v>
      </c>
      <c r="D5" s="28" t="s">
        <v>975</v>
      </c>
      <c r="E5" s="28" t="s">
        <v>1001</v>
      </c>
      <c r="F5" s="28" t="s">
        <v>975</v>
      </c>
      <c r="G5" s="28" t="s">
        <v>1001</v>
      </c>
      <c r="H5" s="28" t="s">
        <v>975</v>
      </c>
      <c r="I5" s="28" t="s">
        <v>1001</v>
      </c>
      <c r="J5" s="28" t="s">
        <v>975</v>
      </c>
      <c r="K5" s="28" t="s">
        <v>1001</v>
      </c>
      <c r="L5" s="28" t="s">
        <v>975</v>
      </c>
      <c r="M5" s="28" t="s">
        <v>1001</v>
      </c>
      <c r="N5" s="28" t="s">
        <v>975</v>
      </c>
      <c r="O5" s="28" t="s">
        <v>1001</v>
      </c>
    </row>
    <row r="6" spans="1:16">
      <c r="A6" s="18" t="s">
        <v>25</v>
      </c>
      <c r="B6" s="19">
        <v>163962</v>
      </c>
      <c r="C6" s="19">
        <v>62477224.200000003</v>
      </c>
      <c r="D6" s="19">
        <v>1217</v>
      </c>
      <c r="E6" s="19">
        <v>439485.47</v>
      </c>
      <c r="F6" s="19">
        <v>12385</v>
      </c>
      <c r="G6" s="19">
        <v>5537291.4699999997</v>
      </c>
      <c r="H6" s="19">
        <v>242604</v>
      </c>
      <c r="I6" s="19">
        <v>65909998.060000002</v>
      </c>
      <c r="J6" s="19">
        <v>57349</v>
      </c>
      <c r="K6" s="19">
        <v>26730376.050000001</v>
      </c>
      <c r="L6" s="19">
        <v>29735</v>
      </c>
      <c r="M6" s="19">
        <v>10175859.119999999</v>
      </c>
      <c r="N6" s="19">
        <v>1640</v>
      </c>
      <c r="O6" s="19">
        <v>827133.14</v>
      </c>
    </row>
    <row r="7" spans="1:16">
      <c r="A7" s="18" t="s">
        <v>26</v>
      </c>
      <c r="B7" s="19">
        <v>83237</v>
      </c>
      <c r="C7" s="19">
        <v>122596118.45999999</v>
      </c>
      <c r="D7" s="19">
        <v>410</v>
      </c>
      <c r="E7" s="19">
        <v>589765.05000000005</v>
      </c>
      <c r="F7" s="19">
        <v>7825</v>
      </c>
      <c r="G7" s="19">
        <v>11538869.23</v>
      </c>
      <c r="H7" s="19">
        <v>36706</v>
      </c>
      <c r="I7" s="19">
        <v>51630309.329999998</v>
      </c>
      <c r="J7" s="19">
        <v>50075</v>
      </c>
      <c r="K7" s="19">
        <v>75186842.489999995</v>
      </c>
      <c r="L7" s="19">
        <v>7443</v>
      </c>
      <c r="M7" s="19">
        <v>10740027.17</v>
      </c>
      <c r="N7" s="19">
        <v>1617</v>
      </c>
      <c r="O7" s="19">
        <v>2415327.06</v>
      </c>
    </row>
    <row r="8" spans="1:16">
      <c r="A8" s="18" t="s">
        <v>27</v>
      </c>
      <c r="B8" s="19">
        <v>68815</v>
      </c>
      <c r="C8" s="19">
        <v>172025013.63999999</v>
      </c>
      <c r="D8" s="19">
        <v>242</v>
      </c>
      <c r="E8" s="19">
        <v>603892.68000000005</v>
      </c>
      <c r="F8" s="19">
        <v>5778</v>
      </c>
      <c r="G8" s="19">
        <v>14311402.25</v>
      </c>
      <c r="H8" s="19">
        <v>14725</v>
      </c>
      <c r="I8" s="19">
        <v>36036112.560000002</v>
      </c>
      <c r="J8" s="19">
        <v>47351</v>
      </c>
      <c r="K8" s="19">
        <v>118182707.59999999</v>
      </c>
      <c r="L8" s="19">
        <v>4372</v>
      </c>
      <c r="M8" s="19">
        <v>10751206.550000001</v>
      </c>
      <c r="N8" s="19">
        <v>1780</v>
      </c>
      <c r="O8" s="19">
        <v>4457770.88</v>
      </c>
    </row>
    <row r="9" spans="1:16">
      <c r="A9" s="18" t="s">
        <v>28</v>
      </c>
      <c r="B9" s="19">
        <v>52173</v>
      </c>
      <c r="C9" s="19">
        <v>182292783.09999999</v>
      </c>
      <c r="D9" s="19">
        <v>181</v>
      </c>
      <c r="E9" s="19">
        <v>622112.4</v>
      </c>
      <c r="F9" s="19">
        <v>4506</v>
      </c>
      <c r="G9" s="19">
        <v>15693908.210000001</v>
      </c>
      <c r="H9" s="19">
        <v>8396</v>
      </c>
      <c r="I9" s="19">
        <v>29003102.920000002</v>
      </c>
      <c r="J9" s="19">
        <v>47388</v>
      </c>
      <c r="K9" s="19">
        <v>166560268.68000001</v>
      </c>
      <c r="L9" s="19">
        <v>3423</v>
      </c>
      <c r="M9" s="19">
        <v>11915808.949999999</v>
      </c>
      <c r="N9" s="19">
        <v>1585</v>
      </c>
      <c r="O9" s="19">
        <v>5529990.9500000002</v>
      </c>
    </row>
    <row r="10" spans="1:16">
      <c r="A10" s="18" t="s">
        <v>29</v>
      </c>
      <c r="B10" s="19">
        <v>29996</v>
      </c>
      <c r="C10" s="19">
        <v>134323377.75999999</v>
      </c>
      <c r="D10" s="19">
        <v>110</v>
      </c>
      <c r="E10" s="19">
        <v>494288.72</v>
      </c>
      <c r="F10" s="19">
        <v>3569</v>
      </c>
      <c r="G10" s="19">
        <v>16014657.449999999</v>
      </c>
      <c r="H10" s="19">
        <v>5195</v>
      </c>
      <c r="I10" s="19">
        <v>23237512.199999999</v>
      </c>
      <c r="J10" s="19">
        <v>118589</v>
      </c>
      <c r="K10" s="19">
        <v>524126585.54000002</v>
      </c>
      <c r="L10" s="19">
        <v>2908</v>
      </c>
      <c r="M10" s="19">
        <v>13129974.27</v>
      </c>
      <c r="N10" s="19">
        <v>1395</v>
      </c>
      <c r="O10" s="19">
        <v>6269665.3899999997</v>
      </c>
    </row>
    <row r="11" spans="1:16">
      <c r="A11" s="18" t="s">
        <v>30</v>
      </c>
      <c r="B11" s="19">
        <v>21786</v>
      </c>
      <c r="C11" s="19">
        <v>119550419.73999999</v>
      </c>
      <c r="D11" s="19">
        <v>102</v>
      </c>
      <c r="E11" s="19">
        <v>553016.37</v>
      </c>
      <c r="F11" s="19">
        <v>2996</v>
      </c>
      <c r="G11" s="19">
        <v>16410751.52</v>
      </c>
      <c r="H11" s="19">
        <v>3262</v>
      </c>
      <c r="I11" s="19">
        <v>17801168.870000001</v>
      </c>
      <c r="J11" s="19">
        <v>121927</v>
      </c>
      <c r="K11" s="19">
        <v>671421550</v>
      </c>
      <c r="L11" s="19">
        <v>2219</v>
      </c>
      <c r="M11" s="19">
        <v>12029018.960000001</v>
      </c>
      <c r="N11" s="19">
        <v>1258</v>
      </c>
      <c r="O11" s="19">
        <v>6890843.8899999997</v>
      </c>
    </row>
    <row r="12" spans="1:16">
      <c r="A12" s="18" t="s">
        <v>31</v>
      </c>
      <c r="B12" s="19">
        <v>15146</v>
      </c>
      <c r="C12" s="19">
        <v>98556697.650000006</v>
      </c>
      <c r="D12" s="19">
        <v>71</v>
      </c>
      <c r="E12" s="19">
        <v>464712.15</v>
      </c>
      <c r="F12" s="19">
        <v>2387</v>
      </c>
      <c r="G12" s="19">
        <v>15480951.800000001</v>
      </c>
      <c r="H12" s="19">
        <v>1958</v>
      </c>
      <c r="I12" s="19">
        <v>12665137.699999999</v>
      </c>
      <c r="J12" s="19">
        <v>97474</v>
      </c>
      <c r="K12" s="19">
        <v>628292466.57000005</v>
      </c>
      <c r="L12" s="19">
        <v>1603</v>
      </c>
      <c r="M12" s="19">
        <v>10392644.140000001</v>
      </c>
      <c r="N12" s="19">
        <v>1174</v>
      </c>
      <c r="O12" s="19">
        <v>7610974.4500000002</v>
      </c>
    </row>
    <row r="13" spans="1:16">
      <c r="A13" s="18" t="s">
        <v>32</v>
      </c>
      <c r="B13" s="19">
        <v>10701</v>
      </c>
      <c r="C13" s="19">
        <v>80296010.030000001</v>
      </c>
      <c r="D13" s="19">
        <v>57</v>
      </c>
      <c r="E13" s="19">
        <v>425811.27</v>
      </c>
      <c r="F13" s="19">
        <v>1971</v>
      </c>
      <c r="G13" s="19">
        <v>14771904.15</v>
      </c>
      <c r="H13" s="19">
        <v>1349</v>
      </c>
      <c r="I13" s="19">
        <v>10069566.810000001</v>
      </c>
      <c r="J13" s="19">
        <v>73676</v>
      </c>
      <c r="K13" s="19">
        <v>550695277.75999999</v>
      </c>
      <c r="L13" s="19">
        <v>1334</v>
      </c>
      <c r="M13" s="19">
        <v>9983080.8499999996</v>
      </c>
      <c r="N13" s="19">
        <v>976</v>
      </c>
      <c r="O13" s="19">
        <v>7299001.79</v>
      </c>
    </row>
    <row r="14" spans="1:16">
      <c r="A14" s="18" t="s">
        <v>33</v>
      </c>
      <c r="B14" s="19">
        <v>8517</v>
      </c>
      <c r="C14" s="19">
        <v>72184966.739999995</v>
      </c>
      <c r="D14" s="19">
        <v>41</v>
      </c>
      <c r="E14" s="19">
        <v>348365.2</v>
      </c>
      <c r="F14" s="19">
        <v>1747</v>
      </c>
      <c r="G14" s="19">
        <v>14834539.359999999</v>
      </c>
      <c r="H14" s="19">
        <v>1057</v>
      </c>
      <c r="I14" s="19">
        <v>8959494.1799999997</v>
      </c>
      <c r="J14" s="19">
        <v>54179</v>
      </c>
      <c r="K14" s="19">
        <v>458760824.00999999</v>
      </c>
      <c r="L14" s="19">
        <v>1132</v>
      </c>
      <c r="M14" s="19">
        <v>9624309.3000000007</v>
      </c>
      <c r="N14" s="19">
        <v>825</v>
      </c>
      <c r="O14" s="19">
        <v>6991200.5099999998</v>
      </c>
    </row>
    <row r="15" spans="1:16">
      <c r="A15" s="18" t="s">
        <v>34</v>
      </c>
      <c r="B15" s="19">
        <v>6974</v>
      </c>
      <c r="C15" s="19">
        <v>66067507.939999998</v>
      </c>
      <c r="D15" s="19">
        <v>43</v>
      </c>
      <c r="E15" s="19">
        <v>404736.92</v>
      </c>
      <c r="F15" s="19">
        <v>1479</v>
      </c>
      <c r="G15" s="19">
        <v>14053064.470000001</v>
      </c>
      <c r="H15" s="19">
        <v>982</v>
      </c>
      <c r="I15" s="19">
        <v>9297362</v>
      </c>
      <c r="J15" s="19">
        <v>46991</v>
      </c>
      <c r="K15" s="19">
        <v>446257477.18000001</v>
      </c>
      <c r="L15" s="19">
        <v>1060</v>
      </c>
      <c r="M15" s="19">
        <v>10073631.01</v>
      </c>
      <c r="N15" s="19">
        <v>666</v>
      </c>
      <c r="O15" s="19">
        <v>6326529.8600000003</v>
      </c>
    </row>
    <row r="16" spans="1:16">
      <c r="A16" s="18" t="s">
        <v>35</v>
      </c>
      <c r="B16" s="19">
        <v>5280</v>
      </c>
      <c r="C16" s="19">
        <v>55332305.270000003</v>
      </c>
      <c r="D16" s="19">
        <v>29</v>
      </c>
      <c r="E16" s="19">
        <v>300796.63</v>
      </c>
      <c r="F16" s="19">
        <v>1295</v>
      </c>
      <c r="G16" s="19">
        <v>13581863.09</v>
      </c>
      <c r="H16" s="19">
        <v>380</v>
      </c>
      <c r="I16" s="19">
        <v>3978792.72</v>
      </c>
      <c r="J16" s="19">
        <v>45242</v>
      </c>
      <c r="K16" s="19">
        <v>475710336.48000002</v>
      </c>
      <c r="L16" s="19">
        <v>851</v>
      </c>
      <c r="M16" s="19">
        <v>8919524.4399999995</v>
      </c>
      <c r="N16" s="19">
        <v>550</v>
      </c>
      <c r="O16" s="19">
        <v>5795267.4699999997</v>
      </c>
    </row>
    <row r="17" spans="1:15">
      <c r="A17" s="18" t="s">
        <v>36</v>
      </c>
      <c r="B17" s="19">
        <v>4793</v>
      </c>
      <c r="C17" s="19">
        <v>55041878.490000002</v>
      </c>
      <c r="D17" s="19">
        <v>13</v>
      </c>
      <c r="E17" s="19">
        <v>150566.23000000001</v>
      </c>
      <c r="F17" s="19">
        <v>1115</v>
      </c>
      <c r="G17" s="19">
        <v>12818823.539999999</v>
      </c>
      <c r="H17" s="19">
        <v>208</v>
      </c>
      <c r="I17" s="19">
        <v>2384438.91</v>
      </c>
      <c r="J17" s="19">
        <v>55528</v>
      </c>
      <c r="K17" s="19">
        <v>638840085.73000002</v>
      </c>
      <c r="L17" s="19">
        <v>790</v>
      </c>
      <c r="M17" s="19">
        <v>9057648.8699999992</v>
      </c>
      <c r="N17" s="19">
        <v>215</v>
      </c>
      <c r="O17" s="19">
        <v>2465246.0699999998</v>
      </c>
    </row>
    <row r="18" spans="1:15">
      <c r="A18" s="18" t="s">
        <v>37</v>
      </c>
      <c r="B18" s="19">
        <v>3127</v>
      </c>
      <c r="C18" s="19">
        <v>39043282.270000003</v>
      </c>
      <c r="D18" s="19">
        <v>9</v>
      </c>
      <c r="E18" s="19">
        <v>112346.04</v>
      </c>
      <c r="F18" s="19">
        <v>1001</v>
      </c>
      <c r="G18" s="19">
        <v>12495873.48</v>
      </c>
      <c r="H18" s="19">
        <v>150</v>
      </c>
      <c r="I18" s="19">
        <v>1869560.22</v>
      </c>
      <c r="J18" s="19">
        <v>51353</v>
      </c>
      <c r="K18" s="19">
        <v>641701274.72000003</v>
      </c>
      <c r="L18" s="19">
        <v>672</v>
      </c>
      <c r="M18" s="19">
        <v>8388148.7999999998</v>
      </c>
      <c r="N18" s="19">
        <v>167</v>
      </c>
      <c r="O18" s="19">
        <v>2086213.14</v>
      </c>
    </row>
    <row r="19" spans="1:15">
      <c r="A19" s="18" t="s">
        <v>38</v>
      </c>
      <c r="B19" s="19">
        <v>2613</v>
      </c>
      <c r="C19" s="19">
        <v>35276400.060000002</v>
      </c>
      <c r="D19" s="19">
        <v>15</v>
      </c>
      <c r="E19" s="19">
        <v>203782.27</v>
      </c>
      <c r="F19" s="19">
        <v>849</v>
      </c>
      <c r="G19" s="19">
        <v>11460001.93</v>
      </c>
      <c r="H19" s="19">
        <v>100</v>
      </c>
      <c r="I19" s="19">
        <v>1348295.87</v>
      </c>
      <c r="J19" s="19">
        <v>52253</v>
      </c>
      <c r="K19" s="19">
        <v>704989201.12</v>
      </c>
      <c r="L19" s="19">
        <v>671</v>
      </c>
      <c r="M19" s="19">
        <v>9039683.9700000007</v>
      </c>
      <c r="N19" s="19">
        <v>134</v>
      </c>
      <c r="O19" s="19">
        <v>1808110.44</v>
      </c>
    </row>
    <row r="20" spans="1:15">
      <c r="A20" s="18" t="s">
        <v>39</v>
      </c>
      <c r="B20" s="19">
        <v>2052</v>
      </c>
      <c r="C20" s="19">
        <v>29716047.219999999</v>
      </c>
      <c r="D20" s="19">
        <v>14</v>
      </c>
      <c r="E20" s="19">
        <v>202217.72</v>
      </c>
      <c r="F20" s="19">
        <v>733</v>
      </c>
      <c r="G20" s="19">
        <v>10635836.9</v>
      </c>
      <c r="H20" s="19">
        <v>73</v>
      </c>
      <c r="I20" s="19">
        <v>1054605.8799999999</v>
      </c>
      <c r="J20" s="19">
        <v>44020</v>
      </c>
      <c r="K20" s="19">
        <v>637454266.84000003</v>
      </c>
      <c r="L20" s="19">
        <v>582</v>
      </c>
      <c r="M20" s="19">
        <v>8433928.6600000001</v>
      </c>
      <c r="N20" s="19">
        <v>118</v>
      </c>
      <c r="O20" s="19">
        <v>1711443.96</v>
      </c>
    </row>
    <row r="21" spans="1:15">
      <c r="A21" s="18" t="s">
        <v>40</v>
      </c>
      <c r="B21" s="19">
        <v>1859</v>
      </c>
      <c r="C21" s="19">
        <v>28789489.559999999</v>
      </c>
      <c r="D21" s="19">
        <v>12</v>
      </c>
      <c r="E21" s="19">
        <v>185819.65</v>
      </c>
      <c r="F21" s="19">
        <v>701</v>
      </c>
      <c r="G21" s="19">
        <v>10852936.02</v>
      </c>
      <c r="H21" s="19">
        <v>67</v>
      </c>
      <c r="I21" s="19">
        <v>1038206.97</v>
      </c>
      <c r="J21" s="19">
        <v>41373</v>
      </c>
      <c r="K21" s="19">
        <v>641418095.39999998</v>
      </c>
      <c r="L21" s="19">
        <v>517</v>
      </c>
      <c r="M21" s="19">
        <v>8008597.4699999997</v>
      </c>
      <c r="N21" s="19">
        <v>116</v>
      </c>
      <c r="O21" s="19">
        <v>1787081.49</v>
      </c>
    </row>
    <row r="22" spans="1:15">
      <c r="A22" s="18" t="s">
        <v>41</v>
      </c>
      <c r="B22" s="19">
        <v>1576</v>
      </c>
      <c r="C22" s="19">
        <v>25993707.920000002</v>
      </c>
      <c r="D22" s="19">
        <v>11</v>
      </c>
      <c r="E22" s="19">
        <v>181711.85</v>
      </c>
      <c r="F22" s="19">
        <v>619</v>
      </c>
      <c r="G22" s="19">
        <v>10201132.16</v>
      </c>
      <c r="H22" s="19">
        <v>40</v>
      </c>
      <c r="I22" s="19">
        <v>658976.21</v>
      </c>
      <c r="J22" s="19">
        <v>38172</v>
      </c>
      <c r="K22" s="19">
        <v>628785410.82000005</v>
      </c>
      <c r="L22" s="19">
        <v>461</v>
      </c>
      <c r="M22" s="19">
        <v>7603833.5199999996</v>
      </c>
      <c r="N22" s="19">
        <v>72</v>
      </c>
      <c r="O22" s="19">
        <v>1185700.53</v>
      </c>
    </row>
    <row r="23" spans="1:15">
      <c r="A23" s="18" t="s">
        <v>42</v>
      </c>
      <c r="B23" s="19">
        <v>1361</v>
      </c>
      <c r="C23" s="19">
        <v>23816726.75</v>
      </c>
      <c r="D23" s="19">
        <v>15</v>
      </c>
      <c r="E23" s="19">
        <v>260853.15</v>
      </c>
      <c r="F23" s="19">
        <v>555</v>
      </c>
      <c r="G23" s="19">
        <v>9713263.0299999993</v>
      </c>
      <c r="H23" s="19">
        <v>38</v>
      </c>
      <c r="I23" s="19">
        <v>664609.86</v>
      </c>
      <c r="J23" s="19">
        <v>31916</v>
      </c>
      <c r="K23" s="19">
        <v>558391480.17999995</v>
      </c>
      <c r="L23" s="19">
        <v>449</v>
      </c>
      <c r="M23" s="19">
        <v>7863377.7300000004</v>
      </c>
      <c r="N23" s="19">
        <v>79</v>
      </c>
      <c r="O23" s="19">
        <v>1382137.79</v>
      </c>
    </row>
    <row r="24" spans="1:15">
      <c r="A24" s="18" t="s">
        <v>43</v>
      </c>
      <c r="B24" s="19">
        <v>1123</v>
      </c>
      <c r="C24" s="19">
        <v>20774284.399999999</v>
      </c>
      <c r="D24" s="19">
        <v>11</v>
      </c>
      <c r="E24" s="19">
        <v>202499.51</v>
      </c>
      <c r="F24" s="19">
        <v>492</v>
      </c>
      <c r="G24" s="19">
        <v>9093192.1500000004</v>
      </c>
      <c r="H24" s="19">
        <v>32</v>
      </c>
      <c r="I24" s="19">
        <v>591537.88</v>
      </c>
      <c r="J24" s="19">
        <v>29850</v>
      </c>
      <c r="K24" s="19">
        <v>552714547.21000004</v>
      </c>
      <c r="L24" s="19">
        <v>385</v>
      </c>
      <c r="M24" s="19">
        <v>7119585.0499999998</v>
      </c>
      <c r="N24" s="19">
        <v>45</v>
      </c>
      <c r="O24" s="19">
        <v>828791.42</v>
      </c>
    </row>
    <row r="25" spans="1:15">
      <c r="A25" s="18" t="s">
        <v>44</v>
      </c>
      <c r="B25" s="19">
        <v>938</v>
      </c>
      <c r="C25" s="19">
        <v>18293978.149999999</v>
      </c>
      <c r="D25" s="19">
        <v>7</v>
      </c>
      <c r="E25" s="19">
        <v>136260.26999999999</v>
      </c>
      <c r="F25" s="19">
        <v>458</v>
      </c>
      <c r="G25" s="19">
        <v>8917802.3100000005</v>
      </c>
      <c r="H25" s="19">
        <v>24</v>
      </c>
      <c r="I25" s="19">
        <v>469972.86</v>
      </c>
      <c r="J25" s="19">
        <v>28711</v>
      </c>
      <c r="K25" s="19">
        <v>559214059.99000001</v>
      </c>
      <c r="L25" s="19">
        <v>387</v>
      </c>
      <c r="M25" s="19">
        <v>7543502.9900000002</v>
      </c>
      <c r="N25" s="19">
        <v>37</v>
      </c>
      <c r="O25" s="19">
        <v>719530.09</v>
      </c>
    </row>
    <row r="26" spans="1:15">
      <c r="A26" s="18" t="s">
        <v>45</v>
      </c>
      <c r="B26" s="19">
        <v>1532</v>
      </c>
      <c r="C26" s="19">
        <v>32117391.579999998</v>
      </c>
      <c r="D26" s="19">
        <v>6</v>
      </c>
      <c r="E26" s="19">
        <v>125495.6</v>
      </c>
      <c r="F26" s="19">
        <v>772</v>
      </c>
      <c r="G26" s="19">
        <v>16219271.890000001</v>
      </c>
      <c r="H26" s="19">
        <v>32</v>
      </c>
      <c r="I26" s="19">
        <v>668662.47</v>
      </c>
      <c r="J26" s="19">
        <v>31786</v>
      </c>
      <c r="K26" s="19">
        <v>663211898.90999997</v>
      </c>
      <c r="L26" s="19">
        <v>613</v>
      </c>
      <c r="M26" s="19">
        <v>12864974.33</v>
      </c>
      <c r="N26" s="19">
        <v>57</v>
      </c>
      <c r="O26" s="19">
        <v>1190551.8600000001</v>
      </c>
    </row>
    <row r="27" spans="1:15">
      <c r="A27" s="18" t="s">
        <v>46</v>
      </c>
      <c r="B27" s="19">
        <v>1286</v>
      </c>
      <c r="C27" s="19">
        <v>29552023.149999999</v>
      </c>
      <c r="D27" s="19">
        <v>12</v>
      </c>
      <c r="E27" s="19">
        <v>274896.51</v>
      </c>
      <c r="F27" s="19">
        <v>617</v>
      </c>
      <c r="G27" s="19">
        <v>14171470.109999999</v>
      </c>
      <c r="H27" s="19">
        <v>32</v>
      </c>
      <c r="I27" s="19">
        <v>723100.53</v>
      </c>
      <c r="J27" s="19">
        <v>17552</v>
      </c>
      <c r="K27" s="19">
        <v>402114293.23000002</v>
      </c>
      <c r="L27" s="19">
        <v>539</v>
      </c>
      <c r="M27" s="19">
        <v>12374945.529999999</v>
      </c>
      <c r="N27" s="19">
        <v>33</v>
      </c>
      <c r="O27" s="19">
        <v>759808.16</v>
      </c>
    </row>
    <row r="28" spans="1:15">
      <c r="A28" s="18" t="s">
        <v>47</v>
      </c>
      <c r="B28" s="19">
        <v>930</v>
      </c>
      <c r="C28" s="19">
        <v>23192926.030000001</v>
      </c>
      <c r="D28" s="19">
        <v>11</v>
      </c>
      <c r="E28" s="19">
        <v>278691.89</v>
      </c>
      <c r="F28" s="19">
        <v>579</v>
      </c>
      <c r="G28" s="19">
        <v>14440500.41</v>
      </c>
      <c r="H28" s="19">
        <v>15</v>
      </c>
      <c r="I28" s="19">
        <v>375085.21</v>
      </c>
      <c r="J28" s="19">
        <v>10801</v>
      </c>
      <c r="K28" s="19">
        <v>269435153.06999999</v>
      </c>
      <c r="L28" s="19">
        <v>499</v>
      </c>
      <c r="M28" s="19">
        <v>12457024.15</v>
      </c>
      <c r="N28" s="19">
        <v>29</v>
      </c>
      <c r="O28" s="19">
        <v>722224.42</v>
      </c>
    </row>
    <row r="29" spans="1:15">
      <c r="A29" s="18" t="s">
        <v>48</v>
      </c>
      <c r="B29" s="19">
        <v>727</v>
      </c>
      <c r="C29" s="19">
        <v>19616630.859999999</v>
      </c>
      <c r="D29" s="19">
        <v>4</v>
      </c>
      <c r="E29" s="19">
        <v>108488.8</v>
      </c>
      <c r="F29" s="19">
        <v>481</v>
      </c>
      <c r="G29" s="19">
        <v>12987799.939999999</v>
      </c>
      <c r="H29" s="19">
        <v>12</v>
      </c>
      <c r="I29" s="19">
        <v>323170.94</v>
      </c>
      <c r="J29" s="19">
        <v>7756</v>
      </c>
      <c r="K29" s="19">
        <v>209100160.05000001</v>
      </c>
      <c r="L29" s="19">
        <v>429</v>
      </c>
      <c r="M29" s="19">
        <v>11585625.92</v>
      </c>
      <c r="N29" s="19">
        <v>20</v>
      </c>
      <c r="O29" s="19">
        <v>536417.98</v>
      </c>
    </row>
    <row r="30" spans="1:15">
      <c r="A30" s="18" t="s">
        <v>49</v>
      </c>
      <c r="B30" s="19">
        <v>589</v>
      </c>
      <c r="C30" s="19">
        <v>17047982.800000001</v>
      </c>
      <c r="D30" s="19">
        <v>4</v>
      </c>
      <c r="E30" s="19">
        <v>117923</v>
      </c>
      <c r="F30" s="19">
        <v>415</v>
      </c>
      <c r="G30" s="19">
        <v>12036689.970000001</v>
      </c>
      <c r="H30" s="19">
        <v>7</v>
      </c>
      <c r="I30" s="19">
        <v>202132.88</v>
      </c>
      <c r="J30" s="19">
        <v>5941</v>
      </c>
      <c r="K30" s="19">
        <v>171960639.99000001</v>
      </c>
      <c r="L30" s="19">
        <v>395</v>
      </c>
      <c r="M30" s="19">
        <v>11449028.189999999</v>
      </c>
      <c r="N30" s="19">
        <v>14</v>
      </c>
      <c r="O30" s="19">
        <v>401646.09</v>
      </c>
    </row>
    <row r="31" spans="1:15">
      <c r="A31" s="18" t="s">
        <v>50</v>
      </c>
      <c r="B31" s="19">
        <v>664</v>
      </c>
      <c r="C31" s="19">
        <v>20877867.109999999</v>
      </c>
      <c r="D31" s="19">
        <v>5</v>
      </c>
      <c r="E31" s="19">
        <v>157098.60999999999</v>
      </c>
      <c r="F31" s="19">
        <v>509</v>
      </c>
      <c r="G31" s="19">
        <v>15991845.93</v>
      </c>
      <c r="H31" s="19">
        <v>13</v>
      </c>
      <c r="I31" s="19">
        <v>404618.43</v>
      </c>
      <c r="J31" s="19">
        <v>5959</v>
      </c>
      <c r="K31" s="19">
        <v>186912484.22</v>
      </c>
      <c r="L31" s="19">
        <v>521</v>
      </c>
      <c r="M31" s="19">
        <v>16398973.51</v>
      </c>
      <c r="N31" s="19">
        <v>11</v>
      </c>
      <c r="O31" s="19">
        <v>348838.98</v>
      </c>
    </row>
    <row r="32" spans="1:15">
      <c r="A32" s="18" t="s">
        <v>51</v>
      </c>
      <c r="B32" s="19">
        <v>503</v>
      </c>
      <c r="C32" s="19">
        <v>17332439.440000001</v>
      </c>
      <c r="D32" s="19">
        <v>2</v>
      </c>
      <c r="E32" s="19">
        <v>68584.12</v>
      </c>
      <c r="F32" s="19">
        <v>390</v>
      </c>
      <c r="G32" s="19">
        <v>13426132.57</v>
      </c>
      <c r="H32" s="19">
        <v>10</v>
      </c>
      <c r="I32" s="19">
        <v>344145.73</v>
      </c>
      <c r="J32" s="19">
        <v>3869</v>
      </c>
      <c r="K32" s="19">
        <v>133045904.78</v>
      </c>
      <c r="L32" s="19">
        <v>418</v>
      </c>
      <c r="M32" s="19">
        <v>14426689.67</v>
      </c>
      <c r="N32" s="19">
        <v>11</v>
      </c>
      <c r="O32" s="19">
        <v>381618.08</v>
      </c>
    </row>
    <row r="33" spans="1:15">
      <c r="A33" s="18" t="s">
        <v>52</v>
      </c>
      <c r="B33" s="19">
        <v>416</v>
      </c>
      <c r="C33" s="19">
        <v>15594204.34</v>
      </c>
      <c r="D33" s="19">
        <v>4</v>
      </c>
      <c r="E33" s="19">
        <v>150199.38</v>
      </c>
      <c r="F33" s="19">
        <v>299</v>
      </c>
      <c r="G33" s="19">
        <v>11195836.32</v>
      </c>
      <c r="H33" s="19">
        <v>6</v>
      </c>
      <c r="I33" s="19">
        <v>224334.99</v>
      </c>
      <c r="J33" s="19">
        <v>2466</v>
      </c>
      <c r="K33" s="19">
        <v>92250849.469999999</v>
      </c>
      <c r="L33" s="19">
        <v>356</v>
      </c>
      <c r="M33" s="19">
        <v>13340673.82</v>
      </c>
      <c r="N33" s="19">
        <v>7</v>
      </c>
      <c r="O33" s="19">
        <v>263632.96000000002</v>
      </c>
    </row>
    <row r="34" spans="1:15">
      <c r="A34" s="18" t="s">
        <v>53</v>
      </c>
      <c r="B34" s="19">
        <v>312</v>
      </c>
      <c r="C34" s="19">
        <v>12623569.65</v>
      </c>
      <c r="D34" s="19">
        <v>2</v>
      </c>
      <c r="E34" s="19">
        <v>80959.63</v>
      </c>
      <c r="F34" s="19">
        <v>256</v>
      </c>
      <c r="G34" s="19">
        <v>10351717.289999999</v>
      </c>
      <c r="H34" s="19">
        <v>3</v>
      </c>
      <c r="I34" s="19">
        <v>120094.3</v>
      </c>
      <c r="J34" s="19">
        <v>1717</v>
      </c>
      <c r="K34" s="19">
        <v>69404737.510000005</v>
      </c>
      <c r="L34" s="19">
        <v>314</v>
      </c>
      <c r="M34" s="19">
        <v>12660927.33</v>
      </c>
      <c r="N34" s="19">
        <v>11</v>
      </c>
      <c r="O34" s="19">
        <v>441377.9</v>
      </c>
    </row>
    <row r="35" spans="1:15">
      <c r="A35" s="18" t="s">
        <v>54</v>
      </c>
      <c r="B35" s="19">
        <v>247</v>
      </c>
      <c r="C35" s="19">
        <v>10725759.92</v>
      </c>
      <c r="D35" s="19">
        <v>4</v>
      </c>
      <c r="E35" s="19">
        <v>173230.89</v>
      </c>
      <c r="F35" s="19">
        <v>199</v>
      </c>
      <c r="G35" s="19">
        <v>8656782.4000000004</v>
      </c>
      <c r="H35" s="19"/>
      <c r="I35" s="19"/>
      <c r="J35" s="19">
        <v>1130</v>
      </c>
      <c r="K35" s="19">
        <v>49085177.539999999</v>
      </c>
      <c r="L35" s="19">
        <v>273</v>
      </c>
      <c r="M35" s="19">
        <v>11862396.33</v>
      </c>
      <c r="N35" s="19">
        <v>5</v>
      </c>
      <c r="O35" s="19">
        <v>219393.53</v>
      </c>
    </row>
    <row r="36" spans="1:15">
      <c r="A36" s="18" t="s">
        <v>55</v>
      </c>
      <c r="B36" s="19">
        <v>302</v>
      </c>
      <c r="C36" s="19">
        <v>14279917.84</v>
      </c>
      <c r="D36" s="19">
        <v>4</v>
      </c>
      <c r="E36" s="19">
        <v>185594.27</v>
      </c>
      <c r="F36" s="19">
        <v>288</v>
      </c>
      <c r="G36" s="19">
        <v>13660896.07</v>
      </c>
      <c r="H36" s="19">
        <v>3</v>
      </c>
      <c r="I36" s="19">
        <v>142532.04</v>
      </c>
      <c r="J36" s="19">
        <v>1347</v>
      </c>
      <c r="K36" s="19">
        <v>63741608.869999997</v>
      </c>
      <c r="L36" s="19">
        <v>399</v>
      </c>
      <c r="M36" s="19">
        <v>18930598.309999999</v>
      </c>
      <c r="N36" s="19">
        <v>9</v>
      </c>
      <c r="O36" s="19">
        <v>424271.11</v>
      </c>
    </row>
    <row r="37" spans="1:15">
      <c r="A37" s="18" t="s">
        <v>56</v>
      </c>
      <c r="B37" s="19">
        <v>247</v>
      </c>
      <c r="C37" s="19">
        <v>12934294.1</v>
      </c>
      <c r="D37" s="19">
        <v>6</v>
      </c>
      <c r="E37" s="19">
        <v>312565.83</v>
      </c>
      <c r="F37" s="19">
        <v>177</v>
      </c>
      <c r="G37" s="19">
        <v>9287289.2599999998</v>
      </c>
      <c r="H37" s="19"/>
      <c r="I37" s="19"/>
      <c r="J37" s="19">
        <v>911</v>
      </c>
      <c r="K37" s="19">
        <v>47698427.859999999</v>
      </c>
      <c r="L37" s="19">
        <v>285</v>
      </c>
      <c r="M37" s="19">
        <v>14911757.77</v>
      </c>
      <c r="N37" s="19">
        <v>8</v>
      </c>
      <c r="O37" s="19">
        <v>413791.57</v>
      </c>
    </row>
    <row r="38" spans="1:15">
      <c r="A38" s="18" t="s">
        <v>57</v>
      </c>
      <c r="B38" s="19">
        <v>176</v>
      </c>
      <c r="C38" s="19">
        <v>10130190.41</v>
      </c>
      <c r="D38" s="19">
        <v>2</v>
      </c>
      <c r="E38" s="19">
        <v>116475.95</v>
      </c>
      <c r="F38" s="19">
        <v>139</v>
      </c>
      <c r="G38" s="19">
        <v>7966478.9199999999</v>
      </c>
      <c r="H38" s="19">
        <v>1</v>
      </c>
      <c r="I38" s="19">
        <v>57670.17</v>
      </c>
      <c r="J38" s="19">
        <v>612</v>
      </c>
      <c r="K38" s="19">
        <v>35060040.25</v>
      </c>
      <c r="L38" s="19">
        <v>232</v>
      </c>
      <c r="M38" s="19">
        <v>13304731.57</v>
      </c>
      <c r="N38" s="19">
        <v>6</v>
      </c>
      <c r="O38" s="19">
        <v>346613.48</v>
      </c>
    </row>
    <row r="39" spans="1:15">
      <c r="A39" s="18" t="s">
        <v>58</v>
      </c>
      <c r="B39" s="19">
        <v>119</v>
      </c>
      <c r="C39" s="19">
        <v>7436892.5800000001</v>
      </c>
      <c r="D39" s="19">
        <v>3</v>
      </c>
      <c r="E39" s="19">
        <v>187459.04</v>
      </c>
      <c r="F39" s="19">
        <v>106</v>
      </c>
      <c r="G39" s="19">
        <v>6609868.3399999999</v>
      </c>
      <c r="H39" s="19"/>
      <c r="I39" s="19"/>
      <c r="J39" s="19">
        <v>457</v>
      </c>
      <c r="K39" s="19">
        <v>28460459.09</v>
      </c>
      <c r="L39" s="19">
        <v>157</v>
      </c>
      <c r="M39" s="19">
        <v>9812821.8699999992</v>
      </c>
      <c r="N39" s="19">
        <v>2</v>
      </c>
      <c r="O39" s="19">
        <v>125474.35</v>
      </c>
    </row>
    <row r="40" spans="1:15">
      <c r="A40" s="18" t="s">
        <v>59</v>
      </c>
      <c r="B40" s="19">
        <v>78</v>
      </c>
      <c r="C40" s="19">
        <v>5250747.67</v>
      </c>
      <c r="D40" s="19">
        <v>4</v>
      </c>
      <c r="E40" s="19">
        <v>263144.28000000003</v>
      </c>
      <c r="F40" s="19">
        <v>70</v>
      </c>
      <c r="G40" s="19">
        <v>4717208.78</v>
      </c>
      <c r="H40" s="19">
        <v>1</v>
      </c>
      <c r="I40" s="19">
        <v>65805.240000000005</v>
      </c>
      <c r="J40" s="19">
        <v>333</v>
      </c>
      <c r="K40" s="19">
        <v>22453349.940000001</v>
      </c>
      <c r="L40" s="19">
        <v>168</v>
      </c>
      <c r="M40" s="19">
        <v>11314006.65</v>
      </c>
      <c r="N40" s="19">
        <v>2</v>
      </c>
      <c r="O40" s="19">
        <v>131469.28</v>
      </c>
    </row>
    <row r="41" spans="1:15">
      <c r="A41" s="18" t="s">
        <v>60</v>
      </c>
      <c r="B41" s="19">
        <v>66</v>
      </c>
      <c r="C41" s="19">
        <v>4780396.1399999997</v>
      </c>
      <c r="D41" s="19">
        <v>1</v>
      </c>
      <c r="E41" s="19">
        <v>73358.009999999995</v>
      </c>
      <c r="F41" s="19">
        <v>64</v>
      </c>
      <c r="G41" s="19">
        <v>4624293.72</v>
      </c>
      <c r="H41" s="19"/>
      <c r="I41" s="19"/>
      <c r="J41" s="19">
        <v>232</v>
      </c>
      <c r="K41" s="19">
        <v>16770218.49</v>
      </c>
      <c r="L41" s="19">
        <v>110</v>
      </c>
      <c r="M41" s="19">
        <v>7974678.7999999998</v>
      </c>
      <c r="N41" s="19">
        <v>1</v>
      </c>
      <c r="O41" s="19">
        <v>70000</v>
      </c>
    </row>
    <row r="42" spans="1:15">
      <c r="A42" s="18" t="s">
        <v>61</v>
      </c>
      <c r="B42" s="19">
        <v>69</v>
      </c>
      <c r="C42" s="19">
        <v>5357021.55</v>
      </c>
      <c r="D42" s="19"/>
      <c r="E42" s="19"/>
      <c r="F42" s="19">
        <v>56</v>
      </c>
      <c r="G42" s="19">
        <v>4341507.91</v>
      </c>
      <c r="H42" s="19">
        <v>1</v>
      </c>
      <c r="I42" s="19">
        <v>79142.649999999994</v>
      </c>
      <c r="J42" s="19">
        <v>152</v>
      </c>
      <c r="K42" s="19">
        <v>11780469.58</v>
      </c>
      <c r="L42" s="19">
        <v>108</v>
      </c>
      <c r="M42" s="19">
        <v>8371561.9800000004</v>
      </c>
      <c r="N42" s="19">
        <v>2</v>
      </c>
      <c r="O42" s="19">
        <v>156439.49</v>
      </c>
    </row>
    <row r="43" spans="1:15">
      <c r="A43" s="18" t="s">
        <v>62</v>
      </c>
      <c r="B43" s="19">
        <v>48</v>
      </c>
      <c r="C43" s="19">
        <v>3958991.97</v>
      </c>
      <c r="D43" s="19"/>
      <c r="E43" s="19"/>
      <c r="F43" s="19">
        <v>40</v>
      </c>
      <c r="G43" s="19">
        <v>3313260.29</v>
      </c>
      <c r="H43" s="19"/>
      <c r="I43" s="19"/>
      <c r="J43" s="19">
        <v>150</v>
      </c>
      <c r="K43" s="19">
        <v>12387228.789999999</v>
      </c>
      <c r="L43" s="19">
        <v>86</v>
      </c>
      <c r="M43" s="19">
        <v>7098927.46</v>
      </c>
      <c r="N43" s="19"/>
      <c r="O43" s="19"/>
    </row>
    <row r="44" spans="1:15">
      <c r="A44" s="18" t="s">
        <v>63</v>
      </c>
      <c r="B44" s="19">
        <v>40</v>
      </c>
      <c r="C44" s="19">
        <v>3486138.14</v>
      </c>
      <c r="D44" s="19"/>
      <c r="E44" s="19"/>
      <c r="F44" s="19">
        <v>34</v>
      </c>
      <c r="G44" s="19">
        <v>2962963.25</v>
      </c>
      <c r="H44" s="19"/>
      <c r="I44" s="19"/>
      <c r="J44" s="19">
        <v>101</v>
      </c>
      <c r="K44" s="19">
        <v>8817199.1400000006</v>
      </c>
      <c r="L44" s="19">
        <v>74</v>
      </c>
      <c r="M44" s="19">
        <v>6476869.9000000004</v>
      </c>
      <c r="N44" s="19">
        <v>1</v>
      </c>
      <c r="O44" s="19">
        <v>89333.33</v>
      </c>
    </row>
    <row r="45" spans="1:15">
      <c r="A45" s="18" t="s">
        <v>64</v>
      </c>
      <c r="B45" s="19">
        <v>33</v>
      </c>
      <c r="C45" s="19">
        <v>3043533.97</v>
      </c>
      <c r="D45" s="19"/>
      <c r="E45" s="19"/>
      <c r="F45" s="19">
        <v>35</v>
      </c>
      <c r="G45" s="19">
        <v>3229991.96</v>
      </c>
      <c r="H45" s="19"/>
      <c r="I45" s="19"/>
      <c r="J45" s="19">
        <v>69</v>
      </c>
      <c r="K45" s="19">
        <v>6370125.0599999996</v>
      </c>
      <c r="L45" s="19">
        <v>50</v>
      </c>
      <c r="M45" s="19">
        <v>4618466.68</v>
      </c>
      <c r="N45" s="19">
        <v>3</v>
      </c>
      <c r="O45" s="19">
        <v>273016.63</v>
      </c>
    </row>
    <row r="46" spans="1:15">
      <c r="A46" s="18" t="s">
        <v>65</v>
      </c>
      <c r="B46" s="19">
        <v>37</v>
      </c>
      <c r="C46" s="19">
        <v>3603521.1</v>
      </c>
      <c r="D46" s="19"/>
      <c r="E46" s="19"/>
      <c r="F46" s="19">
        <v>29</v>
      </c>
      <c r="G46" s="19">
        <v>2826230.19</v>
      </c>
      <c r="H46" s="19"/>
      <c r="I46" s="19"/>
      <c r="J46" s="19">
        <v>77</v>
      </c>
      <c r="K46" s="19">
        <v>7497284.0800000001</v>
      </c>
      <c r="L46" s="19">
        <v>66</v>
      </c>
      <c r="M46" s="19">
        <v>6443480.4500000002</v>
      </c>
      <c r="N46" s="19">
        <v>1</v>
      </c>
      <c r="O46" s="19">
        <v>97483.86</v>
      </c>
    </row>
    <row r="47" spans="1:15">
      <c r="A47" s="18" t="s">
        <v>67</v>
      </c>
      <c r="B47" s="19">
        <v>38</v>
      </c>
      <c r="C47" s="19">
        <v>3970581.12</v>
      </c>
      <c r="D47" s="19"/>
      <c r="E47" s="19"/>
      <c r="F47" s="19">
        <v>35</v>
      </c>
      <c r="G47" s="19">
        <v>3686380.91</v>
      </c>
      <c r="H47" s="19"/>
      <c r="I47" s="19"/>
      <c r="J47" s="19">
        <v>119</v>
      </c>
      <c r="K47" s="19">
        <v>12418876.65</v>
      </c>
      <c r="L47" s="19">
        <v>82</v>
      </c>
      <c r="M47" s="19">
        <v>8626004.4900000002</v>
      </c>
      <c r="N47" s="19">
        <v>2</v>
      </c>
      <c r="O47" s="19">
        <v>203985.97</v>
      </c>
    </row>
    <row r="48" spans="1:15">
      <c r="A48" s="18" t="s">
        <v>68</v>
      </c>
      <c r="B48" s="19">
        <v>32</v>
      </c>
      <c r="C48" s="19">
        <v>3693605.44</v>
      </c>
      <c r="D48" s="19">
        <v>2</v>
      </c>
      <c r="E48" s="19">
        <v>238180.21</v>
      </c>
      <c r="F48" s="19">
        <v>22</v>
      </c>
      <c r="G48" s="19">
        <v>2511389.25</v>
      </c>
      <c r="H48" s="19"/>
      <c r="I48" s="19"/>
      <c r="J48" s="19">
        <v>75</v>
      </c>
      <c r="K48" s="19">
        <v>8593611.1500000004</v>
      </c>
      <c r="L48" s="19">
        <v>62</v>
      </c>
      <c r="M48" s="19">
        <v>7106637.4400000004</v>
      </c>
      <c r="N48" s="19">
        <v>3</v>
      </c>
      <c r="O48" s="19">
        <v>351073.56</v>
      </c>
    </row>
    <row r="49" spans="1:15">
      <c r="A49" s="18" t="s">
        <v>69</v>
      </c>
      <c r="B49" s="19">
        <v>20</v>
      </c>
      <c r="C49" s="19">
        <v>2496185.75</v>
      </c>
      <c r="D49" s="19"/>
      <c r="E49" s="19"/>
      <c r="F49" s="19">
        <v>17</v>
      </c>
      <c r="G49" s="19">
        <v>2125655.39</v>
      </c>
      <c r="H49" s="19"/>
      <c r="I49" s="19"/>
      <c r="J49" s="19">
        <v>64</v>
      </c>
      <c r="K49" s="19">
        <v>7997545.9800000004</v>
      </c>
      <c r="L49" s="19">
        <v>55</v>
      </c>
      <c r="M49" s="19">
        <v>6903961.5899999999</v>
      </c>
      <c r="N49" s="19"/>
      <c r="O49" s="19"/>
    </row>
    <row r="50" spans="1:15">
      <c r="A50" s="18" t="s">
        <v>70</v>
      </c>
      <c r="B50" s="19">
        <v>16</v>
      </c>
      <c r="C50" s="19">
        <v>2153996.35</v>
      </c>
      <c r="D50" s="19">
        <v>1</v>
      </c>
      <c r="E50" s="19">
        <v>131223.32999999999</v>
      </c>
      <c r="F50" s="19">
        <v>14</v>
      </c>
      <c r="G50" s="19">
        <v>1905410.82</v>
      </c>
      <c r="H50" s="19"/>
      <c r="I50" s="19"/>
      <c r="J50" s="19">
        <v>44</v>
      </c>
      <c r="K50" s="19">
        <v>5930274.79</v>
      </c>
      <c r="L50" s="19">
        <v>37</v>
      </c>
      <c r="M50" s="19">
        <v>5008104.95</v>
      </c>
      <c r="N50" s="19">
        <v>2</v>
      </c>
      <c r="O50" s="19">
        <v>265296.58</v>
      </c>
    </row>
    <row r="51" spans="1:15">
      <c r="A51" s="18" t="s">
        <v>71</v>
      </c>
      <c r="B51" s="19">
        <v>10</v>
      </c>
      <c r="C51" s="19">
        <v>1434035.46</v>
      </c>
      <c r="D51" s="19"/>
      <c r="E51" s="19"/>
      <c r="F51" s="19">
        <v>12</v>
      </c>
      <c r="G51" s="19">
        <v>1744645.75</v>
      </c>
      <c r="H51" s="19"/>
      <c r="I51" s="19"/>
      <c r="J51" s="19">
        <v>36</v>
      </c>
      <c r="K51" s="19">
        <v>5208832.54</v>
      </c>
      <c r="L51" s="19">
        <v>45</v>
      </c>
      <c r="M51" s="19">
        <v>6525783.8600000003</v>
      </c>
      <c r="N51" s="19">
        <v>4</v>
      </c>
      <c r="O51" s="19">
        <v>572315.48</v>
      </c>
    </row>
    <row r="52" spans="1:15">
      <c r="A52" s="18" t="s">
        <v>72</v>
      </c>
      <c r="B52" s="19">
        <v>8</v>
      </c>
      <c r="C52" s="19">
        <v>1242526.05</v>
      </c>
      <c r="D52" s="19"/>
      <c r="E52" s="19"/>
      <c r="F52" s="19">
        <v>7</v>
      </c>
      <c r="G52" s="19">
        <v>1084027.6399999999</v>
      </c>
      <c r="H52" s="19"/>
      <c r="I52" s="19"/>
      <c r="J52" s="19">
        <v>20</v>
      </c>
      <c r="K52" s="19">
        <v>3075940.89</v>
      </c>
      <c r="L52" s="19">
        <v>30</v>
      </c>
      <c r="M52" s="19">
        <v>4617838.74</v>
      </c>
      <c r="N52" s="19">
        <v>1</v>
      </c>
      <c r="O52" s="19">
        <v>155078.82</v>
      </c>
    </row>
    <row r="53" spans="1:15">
      <c r="A53" s="18" t="s">
        <v>73</v>
      </c>
      <c r="B53" s="19">
        <v>7</v>
      </c>
      <c r="C53" s="19">
        <v>1154541.1499999999</v>
      </c>
      <c r="D53" s="19"/>
      <c r="E53" s="19"/>
      <c r="F53" s="19">
        <v>1</v>
      </c>
      <c r="G53" s="19">
        <v>169821.14</v>
      </c>
      <c r="H53" s="19"/>
      <c r="I53" s="19"/>
      <c r="J53" s="19">
        <v>20</v>
      </c>
      <c r="K53" s="19">
        <v>3298484.14</v>
      </c>
      <c r="L53" s="19">
        <v>33</v>
      </c>
      <c r="M53" s="19">
        <v>5453790.9100000001</v>
      </c>
      <c r="N53" s="19"/>
      <c r="O53" s="19"/>
    </row>
    <row r="54" spans="1:15">
      <c r="A54" s="18" t="s">
        <v>74</v>
      </c>
      <c r="B54" s="19">
        <v>6</v>
      </c>
      <c r="C54" s="19">
        <v>1056346.19</v>
      </c>
      <c r="D54" s="19"/>
      <c r="E54" s="19"/>
      <c r="F54" s="19">
        <v>4</v>
      </c>
      <c r="G54" s="19">
        <v>709706.38</v>
      </c>
      <c r="H54" s="19"/>
      <c r="I54" s="19"/>
      <c r="J54" s="19">
        <v>9</v>
      </c>
      <c r="K54" s="19">
        <v>1593122.08</v>
      </c>
      <c r="L54" s="19">
        <v>25</v>
      </c>
      <c r="M54" s="19">
        <v>4362759.67</v>
      </c>
      <c r="N54" s="19"/>
      <c r="O54" s="19"/>
    </row>
    <row r="55" spans="1:15">
      <c r="A55" s="18" t="s">
        <v>75</v>
      </c>
      <c r="B55" s="19">
        <v>8</v>
      </c>
      <c r="C55" s="19">
        <v>1521054.14</v>
      </c>
      <c r="D55" s="19"/>
      <c r="E55" s="19"/>
      <c r="F55" s="19">
        <v>12</v>
      </c>
      <c r="G55" s="19">
        <v>2297918.8199999998</v>
      </c>
      <c r="H55" s="19"/>
      <c r="I55" s="19"/>
      <c r="J55" s="19">
        <v>17</v>
      </c>
      <c r="K55" s="19">
        <v>3265851.17</v>
      </c>
      <c r="L55" s="19">
        <v>28</v>
      </c>
      <c r="M55" s="19">
        <v>5350841.2300000004</v>
      </c>
      <c r="N55" s="19">
        <v>1</v>
      </c>
      <c r="O55" s="19">
        <v>192393.84</v>
      </c>
    </row>
    <row r="56" spans="1:15">
      <c r="A56" s="18" t="s">
        <v>76</v>
      </c>
      <c r="B56" s="19">
        <v>6</v>
      </c>
      <c r="C56" s="19">
        <v>1266752.45</v>
      </c>
      <c r="D56" s="19"/>
      <c r="E56" s="19"/>
      <c r="F56" s="19">
        <v>8</v>
      </c>
      <c r="G56" s="19">
        <v>1681081.96</v>
      </c>
      <c r="H56" s="19"/>
      <c r="I56" s="19"/>
      <c r="J56" s="19">
        <v>17</v>
      </c>
      <c r="K56" s="19">
        <v>3527946.12</v>
      </c>
      <c r="L56" s="19">
        <v>24</v>
      </c>
      <c r="M56" s="19">
        <v>5062725.83</v>
      </c>
      <c r="N56" s="19">
        <v>3</v>
      </c>
      <c r="O56" s="19">
        <v>629200.67000000004</v>
      </c>
    </row>
    <row r="57" spans="1:15">
      <c r="A57" s="18" t="s">
        <v>77</v>
      </c>
      <c r="B57" s="19">
        <v>3</v>
      </c>
      <c r="C57" s="19">
        <v>690421.09</v>
      </c>
      <c r="D57" s="19"/>
      <c r="E57" s="19"/>
      <c r="F57" s="19">
        <v>3</v>
      </c>
      <c r="G57" s="19">
        <v>672036.08</v>
      </c>
      <c r="H57" s="19"/>
      <c r="I57" s="19"/>
      <c r="J57" s="19">
        <v>12</v>
      </c>
      <c r="K57" s="19">
        <v>2747894.53</v>
      </c>
      <c r="L57" s="19">
        <v>31</v>
      </c>
      <c r="M57" s="19">
        <v>7300180.4000000004</v>
      </c>
      <c r="N57" s="19"/>
      <c r="O57" s="19"/>
    </row>
    <row r="58" spans="1:15">
      <c r="A58" s="18" t="s">
        <v>78</v>
      </c>
      <c r="B58" s="19">
        <v>3</v>
      </c>
      <c r="C58" s="19">
        <v>798065.11</v>
      </c>
      <c r="D58" s="19"/>
      <c r="E58" s="19"/>
      <c r="F58" s="19">
        <v>1</v>
      </c>
      <c r="G58" s="19">
        <v>259343.15</v>
      </c>
      <c r="H58" s="19"/>
      <c r="I58" s="19"/>
      <c r="J58" s="19">
        <v>8</v>
      </c>
      <c r="K58" s="19">
        <v>2105868.7400000002</v>
      </c>
      <c r="L58" s="19">
        <v>23</v>
      </c>
      <c r="M58" s="19">
        <v>6096543.8300000001</v>
      </c>
      <c r="N58" s="19">
        <v>4</v>
      </c>
      <c r="O58" s="19">
        <v>1084251.7</v>
      </c>
    </row>
    <row r="59" spans="1:15">
      <c r="A59" s="18" t="s">
        <v>79</v>
      </c>
      <c r="B59" s="19">
        <v>3</v>
      </c>
      <c r="C59" s="19">
        <v>878164.47</v>
      </c>
      <c r="D59" s="19"/>
      <c r="E59" s="19"/>
      <c r="F59" s="19">
        <v>2</v>
      </c>
      <c r="G59" s="19">
        <v>579360.62</v>
      </c>
      <c r="H59" s="19"/>
      <c r="I59" s="19"/>
      <c r="J59" s="19">
        <v>9</v>
      </c>
      <c r="K59" s="19">
        <v>2632656.54</v>
      </c>
      <c r="L59" s="19">
        <v>17</v>
      </c>
      <c r="M59" s="19">
        <v>5046898.3499999996</v>
      </c>
      <c r="N59" s="19"/>
      <c r="O59" s="19"/>
    </row>
    <row r="60" spans="1:15">
      <c r="A60" s="18" t="s">
        <v>80</v>
      </c>
      <c r="B60" s="19">
        <v>3</v>
      </c>
      <c r="C60" s="19">
        <v>964816.96</v>
      </c>
      <c r="D60" s="19"/>
      <c r="E60" s="19"/>
      <c r="F60" s="19">
        <v>2</v>
      </c>
      <c r="G60" s="19">
        <v>638041.81999999995</v>
      </c>
      <c r="H60" s="19"/>
      <c r="I60" s="19"/>
      <c r="J60" s="19">
        <v>5</v>
      </c>
      <c r="K60" s="19">
        <v>1618948.15</v>
      </c>
      <c r="L60" s="19">
        <v>10</v>
      </c>
      <c r="M60" s="19">
        <v>3179502.19</v>
      </c>
      <c r="N60" s="19">
        <v>2</v>
      </c>
      <c r="O60" s="19">
        <v>643063.78</v>
      </c>
    </row>
    <row r="61" spans="1:15">
      <c r="A61" s="18" t="s">
        <v>81</v>
      </c>
      <c r="B61" s="19">
        <v>1</v>
      </c>
      <c r="C61" s="19">
        <v>358790.64</v>
      </c>
      <c r="D61" s="19"/>
      <c r="E61" s="19"/>
      <c r="F61" s="19"/>
      <c r="G61" s="19"/>
      <c r="H61" s="19"/>
      <c r="I61" s="19"/>
      <c r="J61" s="19">
        <v>5</v>
      </c>
      <c r="K61" s="19">
        <v>1761559.49</v>
      </c>
      <c r="L61" s="19">
        <v>5</v>
      </c>
      <c r="M61" s="19">
        <v>1790871.16</v>
      </c>
      <c r="N61" s="19"/>
      <c r="O61" s="19"/>
    </row>
    <row r="62" spans="1:15">
      <c r="A62" s="18" t="s">
        <v>82</v>
      </c>
      <c r="B62" s="19"/>
      <c r="C62" s="19"/>
      <c r="D62" s="19"/>
      <c r="E62" s="19"/>
      <c r="F62" s="19">
        <v>3</v>
      </c>
      <c r="G62" s="19">
        <v>1162328.3</v>
      </c>
      <c r="H62" s="19"/>
      <c r="I62" s="19"/>
      <c r="J62" s="19">
        <v>2</v>
      </c>
      <c r="K62" s="19">
        <v>786531.46</v>
      </c>
      <c r="L62" s="19">
        <v>8</v>
      </c>
      <c r="M62" s="19">
        <v>3122262.55</v>
      </c>
      <c r="N62" s="19"/>
      <c r="O62" s="19"/>
    </row>
    <row r="63" spans="1:15">
      <c r="A63" s="18" t="s">
        <v>83</v>
      </c>
      <c r="B63" s="19">
        <v>1</v>
      </c>
      <c r="C63" s="19">
        <v>405233.41</v>
      </c>
      <c r="D63" s="19"/>
      <c r="E63" s="19"/>
      <c r="F63" s="19"/>
      <c r="G63" s="19"/>
      <c r="H63" s="19"/>
      <c r="I63" s="19"/>
      <c r="J63" s="19"/>
      <c r="K63" s="19"/>
      <c r="L63" s="19">
        <v>6</v>
      </c>
      <c r="M63" s="19">
        <v>2511891.5</v>
      </c>
      <c r="N63" s="19">
        <v>2</v>
      </c>
      <c r="O63" s="19">
        <v>855487.59</v>
      </c>
    </row>
    <row r="64" spans="1:15">
      <c r="A64" s="18" t="s">
        <v>84</v>
      </c>
      <c r="B64" s="19">
        <v>1</v>
      </c>
      <c r="C64" s="19">
        <v>490096.5</v>
      </c>
      <c r="D64" s="19"/>
      <c r="E64" s="19"/>
      <c r="F64" s="19"/>
      <c r="G64" s="19"/>
      <c r="H64" s="19"/>
      <c r="I64" s="19"/>
      <c r="J64" s="19">
        <v>1</v>
      </c>
      <c r="K64" s="19">
        <v>461427.57</v>
      </c>
      <c r="L64" s="19">
        <v>4</v>
      </c>
      <c r="M64" s="19">
        <v>1894477.33</v>
      </c>
      <c r="N64" s="19">
        <v>2</v>
      </c>
      <c r="O64" s="19">
        <v>910850.62</v>
      </c>
    </row>
    <row r="65" spans="1:15">
      <c r="A65" s="18" t="s">
        <v>85</v>
      </c>
      <c r="B65" s="19"/>
      <c r="C65" s="19"/>
      <c r="D65" s="19"/>
      <c r="E65" s="19"/>
      <c r="F65" s="19">
        <v>1</v>
      </c>
      <c r="G65" s="19">
        <v>516523.73</v>
      </c>
      <c r="H65" s="19"/>
      <c r="I65" s="19"/>
      <c r="J65" s="19">
        <v>1</v>
      </c>
      <c r="K65" s="19">
        <v>508081.8</v>
      </c>
      <c r="L65" s="19">
        <v>2</v>
      </c>
      <c r="M65" s="19">
        <v>1061617.82</v>
      </c>
      <c r="N65" s="19">
        <v>1</v>
      </c>
      <c r="O65" s="19">
        <v>501901</v>
      </c>
    </row>
    <row r="66" spans="1:15">
      <c r="A66" s="18" t="s">
        <v>86</v>
      </c>
      <c r="B66" s="19"/>
      <c r="C66" s="19"/>
      <c r="D66" s="19"/>
      <c r="E66" s="19"/>
      <c r="F66" s="19">
        <v>1</v>
      </c>
      <c r="G66" s="19">
        <v>595696.73</v>
      </c>
      <c r="H66" s="19"/>
      <c r="I66" s="19"/>
      <c r="J66" s="19">
        <v>2</v>
      </c>
      <c r="K66" s="19">
        <v>1143740.44</v>
      </c>
      <c r="L66" s="19">
        <v>4</v>
      </c>
      <c r="M66" s="19">
        <v>2294276.2999999998</v>
      </c>
      <c r="N66" s="19"/>
      <c r="O66" s="19"/>
    </row>
    <row r="67" spans="1:15">
      <c r="A67" s="18" t="s">
        <v>87</v>
      </c>
      <c r="B67" s="19"/>
      <c r="C67" s="19"/>
      <c r="D67" s="19"/>
      <c r="E67" s="19"/>
      <c r="F67" s="19"/>
      <c r="G67" s="19"/>
      <c r="H67" s="19"/>
      <c r="I67" s="19"/>
      <c r="J67" s="19">
        <v>1</v>
      </c>
      <c r="K67" s="19">
        <v>611892.4</v>
      </c>
      <c r="L67" s="19">
        <v>1</v>
      </c>
      <c r="M67" s="19">
        <v>602479.22</v>
      </c>
      <c r="N67" s="19"/>
      <c r="O67" s="19"/>
    </row>
    <row r="68" spans="1:15">
      <c r="A68" s="18" t="s">
        <v>88</v>
      </c>
      <c r="B68" s="19">
        <v>1</v>
      </c>
      <c r="C68" s="19">
        <v>696004.6</v>
      </c>
      <c r="D68" s="19"/>
      <c r="E68" s="19"/>
      <c r="F68" s="19"/>
      <c r="G68" s="19"/>
      <c r="H68" s="19"/>
      <c r="I68" s="19"/>
      <c r="J68" s="19">
        <v>1</v>
      </c>
      <c r="K68" s="19">
        <v>674716.26</v>
      </c>
      <c r="L68" s="19"/>
      <c r="M68" s="19"/>
      <c r="N68" s="19"/>
      <c r="O68" s="19"/>
    </row>
    <row r="69" spans="1:15">
      <c r="A69" s="18" t="s">
        <v>90</v>
      </c>
      <c r="B69" s="19"/>
      <c r="C69" s="19"/>
      <c r="D69" s="19"/>
      <c r="E69" s="19"/>
      <c r="F69" s="19"/>
      <c r="G69" s="19"/>
      <c r="H69" s="19"/>
      <c r="I69" s="19"/>
      <c r="J69" s="19">
        <v>1</v>
      </c>
      <c r="K69" s="19">
        <v>808158.32</v>
      </c>
      <c r="L69" s="19">
        <v>1</v>
      </c>
      <c r="M69" s="19">
        <v>894014.23</v>
      </c>
      <c r="N69" s="19"/>
      <c r="O69" s="19"/>
    </row>
    <row r="70" spans="1:15">
      <c r="A70" s="18" t="s">
        <v>91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2</v>
      </c>
      <c r="M70" s="19">
        <v>2545209.75</v>
      </c>
      <c r="N70" s="19"/>
      <c r="O70" s="19"/>
    </row>
    <row r="71" spans="1:15">
      <c r="A71" s="18" t="s">
        <v>14</v>
      </c>
      <c r="B71" s="19">
        <v>494617</v>
      </c>
      <c r="C71" s="19">
        <v>1740661876.5800002</v>
      </c>
      <c r="D71" s="19">
        <v>2687</v>
      </c>
      <c r="E71" s="19">
        <v>9926608.8999999966</v>
      </c>
      <c r="F71" s="19">
        <v>58161</v>
      </c>
      <c r="G71" s="19">
        <v>463775468.53000003</v>
      </c>
      <c r="H71" s="19">
        <v>317482</v>
      </c>
      <c r="I71" s="19">
        <v>282399257.59000015</v>
      </c>
      <c r="J71" s="19">
        <v>1227304</v>
      </c>
      <c r="K71" s="19">
        <v>12283762805.5</v>
      </c>
      <c r="L71" s="19">
        <v>67621</v>
      </c>
      <c r="M71" s="19">
        <v>526831225.38</v>
      </c>
      <c r="N71" s="19">
        <v>14709</v>
      </c>
      <c r="O71" s="19">
        <v>88146262.99000001</v>
      </c>
    </row>
  </sheetData>
  <mergeCells count="3">
    <mergeCell ref="C1:O1"/>
    <mergeCell ref="C2:O2"/>
    <mergeCell ref="A2:B2"/>
  </mergeCells>
  <pageMargins left="0.7" right="0.7" top="0.75" bottom="0.75" header="0.3" footer="0.3"/>
  <pageSetup paperSize="9" orientation="portrait" horizontalDpi="300" verticalDpi="0" copies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Φύλλο17"/>
  <dimension ref="A1:K73"/>
  <sheetViews>
    <sheetView zoomScale="85" zoomScaleNormal="85" workbookViewId="0"/>
  </sheetViews>
  <sheetFormatPr defaultRowHeight="15"/>
  <cols>
    <col min="1" max="1" width="24.5703125" style="80" bestFit="1" customWidth="1"/>
    <col min="2" max="2" width="19.28515625" style="80" bestFit="1" customWidth="1"/>
    <col min="3" max="3" width="18" style="80" bestFit="1" customWidth="1"/>
    <col min="4" max="4" width="12.7109375" style="80" bestFit="1" customWidth="1"/>
    <col min="5" max="5" width="19.28515625" style="80" bestFit="1" customWidth="1"/>
    <col min="6" max="6" width="18" style="80" bestFit="1" customWidth="1"/>
    <col min="7" max="7" width="12.7109375" style="80" bestFit="1" customWidth="1"/>
    <col min="8" max="8" width="20.28515625" style="80" bestFit="1" customWidth="1"/>
    <col min="9" max="9" width="18" style="80" bestFit="1" customWidth="1"/>
    <col min="10" max="10" width="12.7109375" style="80" bestFit="1" customWidth="1"/>
    <col min="11" max="12" width="16" style="80" bestFit="1" customWidth="1"/>
    <col min="13" max="13" width="3" style="80" bestFit="1" customWidth="1"/>
    <col min="14" max="14" width="24.140625" style="80" bestFit="1" customWidth="1"/>
    <col min="15" max="15" width="16" style="80" bestFit="1" customWidth="1"/>
    <col min="16" max="16384" width="9.140625" style="80"/>
  </cols>
  <sheetData>
    <row r="1" spans="1:11" s="86" customFormat="1">
      <c r="A1" s="15" t="s">
        <v>637</v>
      </c>
      <c r="B1" s="16" t="s">
        <v>1146</v>
      </c>
      <c r="C1" s="128" t="s">
        <v>1011</v>
      </c>
      <c r="D1" s="128"/>
      <c r="E1" s="128"/>
      <c r="F1" s="128"/>
      <c r="G1" s="128"/>
      <c r="H1" s="128"/>
      <c r="I1" s="128"/>
      <c r="J1" s="128"/>
      <c r="K1" s="80"/>
    </row>
    <row r="2" spans="1:11" s="86" customFormat="1">
      <c r="A2" s="80"/>
      <c r="B2" s="80"/>
      <c r="C2" s="127" t="s">
        <v>1012</v>
      </c>
      <c r="D2" s="127"/>
      <c r="E2" s="127"/>
      <c r="F2" s="127"/>
      <c r="G2" s="127"/>
      <c r="H2" s="127"/>
      <c r="I2" s="127"/>
      <c r="J2" s="127"/>
      <c r="K2" s="80"/>
    </row>
    <row r="3" spans="1:11" s="86" customFormat="1" hidden="1">
      <c r="A3" s="15" t="s">
        <v>130</v>
      </c>
      <c r="B3" s="15" t="s">
        <v>130</v>
      </c>
      <c r="C3" s="16"/>
      <c r="D3" s="16"/>
      <c r="E3" s="16"/>
      <c r="F3" s="16"/>
      <c r="G3" s="16"/>
      <c r="H3" s="16"/>
      <c r="I3" s="16"/>
      <c r="J3" s="16"/>
    </row>
    <row r="4" spans="1:11" s="86" customFormat="1">
      <c r="A4" s="16"/>
      <c r="B4" s="17" t="s">
        <v>626</v>
      </c>
      <c r="C4" s="17"/>
      <c r="D4" s="17"/>
      <c r="E4" s="17" t="s">
        <v>627</v>
      </c>
      <c r="F4" s="17"/>
      <c r="G4" s="17"/>
      <c r="H4" s="17" t="s">
        <v>628</v>
      </c>
      <c r="I4" s="17"/>
      <c r="J4" s="17"/>
    </row>
    <row r="5" spans="1:11" s="87" customFormat="1" ht="45">
      <c r="A5" s="43" t="s">
        <v>1010</v>
      </c>
      <c r="B5" s="28" t="s">
        <v>112</v>
      </c>
      <c r="C5" s="28" t="s">
        <v>95</v>
      </c>
      <c r="D5" s="28" t="s">
        <v>152</v>
      </c>
      <c r="E5" s="28" t="s">
        <v>112</v>
      </c>
      <c r="F5" s="28" t="s">
        <v>95</v>
      </c>
      <c r="G5" s="28" t="s">
        <v>152</v>
      </c>
      <c r="H5" s="28" t="s">
        <v>112</v>
      </c>
      <c r="I5" s="28" t="s">
        <v>95</v>
      </c>
      <c r="J5" s="28" t="s">
        <v>152</v>
      </c>
    </row>
    <row r="6" spans="1:11">
      <c r="A6" s="18" t="s">
        <v>66</v>
      </c>
      <c r="B6" s="19">
        <v>416430</v>
      </c>
      <c r="C6" s="19"/>
      <c r="D6" s="19"/>
      <c r="E6" s="19">
        <v>526792</v>
      </c>
      <c r="F6" s="19">
        <v>0</v>
      </c>
      <c r="G6" s="19">
        <v>0</v>
      </c>
      <c r="H6" s="19">
        <v>677149</v>
      </c>
      <c r="I6" s="19">
        <v>0</v>
      </c>
      <c r="J6" s="19">
        <v>0</v>
      </c>
    </row>
    <row r="7" spans="1:11">
      <c r="A7" s="18" t="s">
        <v>25</v>
      </c>
      <c r="B7" s="19">
        <v>84600</v>
      </c>
      <c r="C7" s="19">
        <v>37657370.560000002</v>
      </c>
      <c r="D7" s="19">
        <v>3728144.69</v>
      </c>
      <c r="E7" s="19">
        <v>123742</v>
      </c>
      <c r="F7" s="19">
        <v>55599640.399999999</v>
      </c>
      <c r="G7" s="19">
        <v>5390988.1600000001</v>
      </c>
      <c r="H7" s="19">
        <v>152763</v>
      </c>
      <c r="I7" s="19">
        <v>62707477.240000002</v>
      </c>
      <c r="J7" s="19">
        <v>3123447.4</v>
      </c>
    </row>
    <row r="8" spans="1:11">
      <c r="A8" s="18" t="s">
        <v>26</v>
      </c>
      <c r="B8" s="19">
        <v>79581</v>
      </c>
      <c r="C8" s="19">
        <v>120683326.06999999</v>
      </c>
      <c r="D8" s="19">
        <v>8779581.6799999997</v>
      </c>
      <c r="E8" s="19">
        <v>116980</v>
      </c>
      <c r="F8" s="19">
        <v>177104470.59</v>
      </c>
      <c r="G8" s="19">
        <v>13266261.369999999</v>
      </c>
      <c r="H8" s="19">
        <v>106974</v>
      </c>
      <c r="I8" s="19">
        <v>160378282.05000001</v>
      </c>
      <c r="J8" s="19">
        <v>7527685.0999999996</v>
      </c>
    </row>
    <row r="9" spans="1:11">
      <c r="A9" s="18" t="s">
        <v>27</v>
      </c>
      <c r="B9" s="19">
        <v>252559</v>
      </c>
      <c r="C9" s="19">
        <v>695226942.49000001</v>
      </c>
      <c r="D9" s="19">
        <v>19062004.030000001</v>
      </c>
      <c r="E9" s="19">
        <v>300362</v>
      </c>
      <c r="F9" s="19">
        <v>814344528.49000001</v>
      </c>
      <c r="G9" s="19">
        <v>26086728.609999999</v>
      </c>
      <c r="H9" s="19">
        <v>172966</v>
      </c>
      <c r="I9" s="19">
        <v>432153840.39999998</v>
      </c>
      <c r="J9" s="19">
        <v>14249849.689999999</v>
      </c>
    </row>
    <row r="10" spans="1:11">
      <c r="A10" s="18" t="s">
        <v>28</v>
      </c>
      <c r="B10" s="19">
        <v>334435</v>
      </c>
      <c r="C10" s="19">
        <v>1125447943.49</v>
      </c>
      <c r="D10" s="19">
        <v>30518783.079999998</v>
      </c>
      <c r="E10" s="19">
        <v>375735</v>
      </c>
      <c r="F10" s="19">
        <v>1271053189.25</v>
      </c>
      <c r="G10" s="19">
        <v>37829017.549999997</v>
      </c>
      <c r="H10" s="19">
        <v>113618</v>
      </c>
      <c r="I10" s="19">
        <v>400299683.69999999</v>
      </c>
      <c r="J10" s="19">
        <v>14231990.43</v>
      </c>
    </row>
    <row r="11" spans="1:11">
      <c r="A11" s="18" t="s">
        <v>29</v>
      </c>
      <c r="B11" s="19">
        <v>363008</v>
      </c>
      <c r="C11" s="19">
        <v>1632196831.74</v>
      </c>
      <c r="D11" s="19">
        <v>28489071.350000001</v>
      </c>
      <c r="E11" s="19">
        <v>443608</v>
      </c>
      <c r="F11" s="19">
        <v>1995184846.1600001</v>
      </c>
      <c r="G11" s="19">
        <v>36898658.359999999</v>
      </c>
      <c r="H11" s="19">
        <v>180403</v>
      </c>
      <c r="I11" s="19">
        <v>804881444.92999995</v>
      </c>
      <c r="J11" s="19">
        <v>14581927.359999999</v>
      </c>
    </row>
    <row r="12" spans="1:11">
      <c r="A12" s="18" t="s">
        <v>30</v>
      </c>
      <c r="B12" s="19">
        <v>430321</v>
      </c>
      <c r="C12" s="19">
        <v>2351437945.9000001</v>
      </c>
      <c r="D12" s="19">
        <v>37335783.659999996</v>
      </c>
      <c r="E12" s="19">
        <v>519738</v>
      </c>
      <c r="F12" s="19">
        <v>2842516789.8000002</v>
      </c>
      <c r="G12" s="19">
        <v>46700827.899999999</v>
      </c>
      <c r="H12" s="19">
        <v>174544</v>
      </c>
      <c r="I12" s="19">
        <v>958152528.86000001</v>
      </c>
      <c r="J12" s="19">
        <v>15217082.43</v>
      </c>
    </row>
    <row r="13" spans="1:11">
      <c r="A13" s="18" t="s">
        <v>31</v>
      </c>
      <c r="B13" s="19">
        <v>380168</v>
      </c>
      <c r="C13" s="19">
        <v>2463169631.23</v>
      </c>
      <c r="D13" s="19">
        <v>39225192.25</v>
      </c>
      <c r="E13" s="19">
        <v>449867</v>
      </c>
      <c r="F13" s="19">
        <v>2913350492.46</v>
      </c>
      <c r="G13" s="19">
        <v>47836703.93</v>
      </c>
      <c r="H13" s="19">
        <v>138741</v>
      </c>
      <c r="I13" s="19">
        <v>897226697.96000004</v>
      </c>
      <c r="J13" s="19">
        <v>14556393.380000001</v>
      </c>
    </row>
    <row r="14" spans="1:11">
      <c r="A14" s="18" t="s">
        <v>32</v>
      </c>
      <c r="B14" s="19">
        <v>316030</v>
      </c>
      <c r="C14" s="19">
        <v>2365473493.9000001</v>
      </c>
      <c r="D14" s="19">
        <v>40884891.880000003</v>
      </c>
      <c r="E14" s="19">
        <v>375190</v>
      </c>
      <c r="F14" s="19">
        <v>2807541999.6500001</v>
      </c>
      <c r="G14" s="19">
        <v>46922841.439999998</v>
      </c>
      <c r="H14" s="19">
        <v>108006</v>
      </c>
      <c r="I14" s="19">
        <v>808088945.21000004</v>
      </c>
      <c r="J14" s="19">
        <v>13801083.82</v>
      </c>
    </row>
    <row r="15" spans="1:11">
      <c r="A15" s="18" t="s">
        <v>33</v>
      </c>
      <c r="B15" s="19">
        <v>296938</v>
      </c>
      <c r="C15" s="19">
        <v>2521986922.3200002</v>
      </c>
      <c r="D15" s="19">
        <v>40858662.350000001</v>
      </c>
      <c r="E15" s="19">
        <v>331482</v>
      </c>
      <c r="F15" s="19">
        <v>2813780255.8600001</v>
      </c>
      <c r="G15" s="19">
        <v>45414994.109999999</v>
      </c>
      <c r="H15" s="19">
        <v>83526</v>
      </c>
      <c r="I15" s="19">
        <v>708087300.32000005</v>
      </c>
      <c r="J15" s="19">
        <v>13301289.67</v>
      </c>
    </row>
    <row r="16" spans="1:11">
      <c r="A16" s="18" t="s">
        <v>34</v>
      </c>
      <c r="B16" s="19">
        <v>285749</v>
      </c>
      <c r="C16" s="19">
        <v>2711637170.71</v>
      </c>
      <c r="D16" s="19">
        <v>44442592.32</v>
      </c>
      <c r="E16" s="19">
        <v>297368</v>
      </c>
      <c r="F16" s="19">
        <v>2818587396.8600001</v>
      </c>
      <c r="G16" s="19">
        <v>48163825.799999997</v>
      </c>
      <c r="H16" s="19">
        <v>73572</v>
      </c>
      <c r="I16" s="19">
        <v>697680386.72000003</v>
      </c>
      <c r="J16" s="19">
        <v>14097768.5</v>
      </c>
    </row>
    <row r="17" spans="1:10">
      <c r="A17" s="18" t="s">
        <v>35</v>
      </c>
      <c r="B17" s="19">
        <v>254221</v>
      </c>
      <c r="C17" s="19">
        <v>2668080442.3200002</v>
      </c>
      <c r="D17" s="19">
        <v>67811797.290000007</v>
      </c>
      <c r="E17" s="19">
        <v>223358</v>
      </c>
      <c r="F17" s="19">
        <v>2342336481.0300002</v>
      </c>
      <c r="G17" s="19">
        <v>75097875.829999998</v>
      </c>
      <c r="H17" s="19">
        <v>58303</v>
      </c>
      <c r="I17" s="19">
        <v>612143264.42999995</v>
      </c>
      <c r="J17" s="19">
        <v>20453808.010000002</v>
      </c>
    </row>
    <row r="18" spans="1:10">
      <c r="A18" s="18" t="s">
        <v>36</v>
      </c>
      <c r="B18" s="19">
        <v>258015</v>
      </c>
      <c r="C18" s="19">
        <v>2968822138.9099998</v>
      </c>
      <c r="D18" s="19">
        <v>99255784.109999999</v>
      </c>
      <c r="E18" s="19">
        <v>219196</v>
      </c>
      <c r="F18" s="19">
        <v>2522605257.1100001</v>
      </c>
      <c r="G18" s="19">
        <v>113665433.8</v>
      </c>
      <c r="H18" s="19">
        <v>62016</v>
      </c>
      <c r="I18" s="19">
        <v>713051285.76999998</v>
      </c>
      <c r="J18" s="19">
        <v>31934949.780000001</v>
      </c>
    </row>
    <row r="19" spans="1:10">
      <c r="A19" s="18" t="s">
        <v>37</v>
      </c>
      <c r="B19" s="19">
        <v>224097</v>
      </c>
      <c r="C19" s="19">
        <v>2799224558.5</v>
      </c>
      <c r="D19" s="19">
        <v>115146504.73</v>
      </c>
      <c r="E19" s="19">
        <v>182100</v>
      </c>
      <c r="F19" s="19">
        <v>2275135135.8099999</v>
      </c>
      <c r="G19" s="19">
        <v>130550718.61</v>
      </c>
      <c r="H19" s="19">
        <v>55974</v>
      </c>
      <c r="I19" s="19">
        <v>699387381.33000004</v>
      </c>
      <c r="J19" s="19">
        <v>39392701.859999999</v>
      </c>
    </row>
    <row r="20" spans="1:10">
      <c r="A20" s="18" t="s">
        <v>38</v>
      </c>
      <c r="B20" s="19">
        <v>202994</v>
      </c>
      <c r="C20" s="19">
        <v>2738439375.6599998</v>
      </c>
      <c r="D20" s="19">
        <v>136040678.88999999</v>
      </c>
      <c r="E20" s="19">
        <v>173643</v>
      </c>
      <c r="F20" s="19">
        <v>2342990256.8699999</v>
      </c>
      <c r="G20" s="19">
        <v>159396628.94999999</v>
      </c>
      <c r="H20" s="19">
        <v>54874</v>
      </c>
      <c r="I20" s="19">
        <v>740492797.54999995</v>
      </c>
      <c r="J20" s="19">
        <v>49802567.960000001</v>
      </c>
    </row>
    <row r="21" spans="1:10">
      <c r="A21" s="18" t="s">
        <v>39</v>
      </c>
      <c r="B21" s="19">
        <v>178087</v>
      </c>
      <c r="C21" s="19">
        <v>2580870230.0999999</v>
      </c>
      <c r="D21" s="19">
        <v>148479773.86000001</v>
      </c>
      <c r="E21" s="19">
        <v>157629</v>
      </c>
      <c r="F21" s="19">
        <v>2285280400.96</v>
      </c>
      <c r="G21" s="19">
        <v>177145743.16</v>
      </c>
      <c r="H21" s="19">
        <v>47599</v>
      </c>
      <c r="I21" s="19">
        <v>689460247.63</v>
      </c>
      <c r="J21" s="19">
        <v>53070361.149999999</v>
      </c>
    </row>
    <row r="22" spans="1:10">
      <c r="A22" s="18" t="s">
        <v>40</v>
      </c>
      <c r="B22" s="19">
        <v>161445</v>
      </c>
      <c r="C22" s="19">
        <v>2500940024.5500002</v>
      </c>
      <c r="D22" s="19">
        <v>163453463.19</v>
      </c>
      <c r="E22" s="19">
        <v>149362</v>
      </c>
      <c r="F22" s="19">
        <v>2314173970.6900001</v>
      </c>
      <c r="G22" s="19">
        <v>198841697.5</v>
      </c>
      <c r="H22" s="19">
        <v>44658</v>
      </c>
      <c r="I22" s="19">
        <v>692205410.02999997</v>
      </c>
      <c r="J22" s="19">
        <v>59292178.240000002</v>
      </c>
    </row>
    <row r="23" spans="1:10">
      <c r="A23" s="18" t="s">
        <v>41</v>
      </c>
      <c r="B23" s="19">
        <v>159305</v>
      </c>
      <c r="C23" s="19">
        <v>2627163130.1999998</v>
      </c>
      <c r="D23" s="19">
        <v>194888416.53</v>
      </c>
      <c r="E23" s="19">
        <v>166248</v>
      </c>
      <c r="F23" s="19">
        <v>2741744458.6999998</v>
      </c>
      <c r="G23" s="19">
        <v>254293084.37</v>
      </c>
      <c r="H23" s="19">
        <v>41259</v>
      </c>
      <c r="I23" s="19">
        <v>679944602.33000004</v>
      </c>
      <c r="J23" s="19">
        <v>63283106.299999997</v>
      </c>
    </row>
    <row r="24" spans="1:10">
      <c r="A24" s="18" t="s">
        <v>42</v>
      </c>
      <c r="B24" s="19">
        <v>133619</v>
      </c>
      <c r="C24" s="19">
        <v>2336382378.0900002</v>
      </c>
      <c r="D24" s="19">
        <v>184501658.47</v>
      </c>
      <c r="E24" s="19">
        <v>132153</v>
      </c>
      <c r="F24" s="19">
        <v>2310332852.5500002</v>
      </c>
      <c r="G24" s="19">
        <v>230074272.94</v>
      </c>
      <c r="H24" s="19">
        <v>35685</v>
      </c>
      <c r="I24" s="19">
        <v>624338978.14999998</v>
      </c>
      <c r="J24" s="19">
        <v>62477098.490000002</v>
      </c>
    </row>
    <row r="25" spans="1:10">
      <c r="A25" s="18" t="s">
        <v>43</v>
      </c>
      <c r="B25" s="19">
        <v>120341</v>
      </c>
      <c r="C25" s="19">
        <v>2225505120.0900002</v>
      </c>
      <c r="D25" s="19">
        <v>188859650.36000001</v>
      </c>
      <c r="E25" s="19">
        <v>119124</v>
      </c>
      <c r="F25" s="19">
        <v>2203181532.7199998</v>
      </c>
      <c r="G25" s="19">
        <v>233195199.47</v>
      </c>
      <c r="H25" s="19">
        <v>32933</v>
      </c>
      <c r="I25" s="19">
        <v>609497670.30999994</v>
      </c>
      <c r="J25" s="19">
        <v>64759412.149999999</v>
      </c>
    </row>
    <row r="26" spans="1:10">
      <c r="A26" s="18" t="s">
        <v>44</v>
      </c>
      <c r="B26" s="19">
        <v>108230</v>
      </c>
      <c r="C26" s="19">
        <v>2109469602.3</v>
      </c>
      <c r="D26" s="19">
        <v>189494779.81999999</v>
      </c>
      <c r="E26" s="19">
        <v>108167</v>
      </c>
      <c r="F26" s="19">
        <v>2108051537.01</v>
      </c>
      <c r="G26" s="19">
        <v>234682583.5</v>
      </c>
      <c r="H26" s="19">
        <v>31562</v>
      </c>
      <c r="I26" s="19">
        <v>614936643.13</v>
      </c>
      <c r="J26" s="19">
        <v>68578744.450000003</v>
      </c>
    </row>
    <row r="27" spans="1:10">
      <c r="A27" s="18" t="s">
        <v>45</v>
      </c>
      <c r="B27" s="19">
        <v>177607</v>
      </c>
      <c r="C27" s="19">
        <v>3720855469.0900002</v>
      </c>
      <c r="D27" s="19">
        <v>353370052.13999999</v>
      </c>
      <c r="E27" s="19">
        <v>166807</v>
      </c>
      <c r="F27" s="19">
        <v>3488221761.0599999</v>
      </c>
      <c r="G27" s="19">
        <v>415233878.48000002</v>
      </c>
      <c r="H27" s="19">
        <v>40475</v>
      </c>
      <c r="I27" s="19">
        <v>845908996.15999997</v>
      </c>
      <c r="J27" s="19">
        <v>101202526.83</v>
      </c>
    </row>
    <row r="28" spans="1:10">
      <c r="A28" s="18" t="s">
        <v>46</v>
      </c>
      <c r="B28" s="19">
        <v>134674</v>
      </c>
      <c r="C28" s="19">
        <v>3091242929.1300001</v>
      </c>
      <c r="D28" s="19">
        <v>308267971.64999998</v>
      </c>
      <c r="E28" s="19">
        <v>100307</v>
      </c>
      <c r="F28" s="19">
        <v>2299691753.4299998</v>
      </c>
      <c r="G28" s="19">
        <v>304562664.94999999</v>
      </c>
      <c r="H28" s="19">
        <v>25328</v>
      </c>
      <c r="I28" s="19">
        <v>580721429.71000004</v>
      </c>
      <c r="J28" s="19">
        <v>77356919.810000002</v>
      </c>
    </row>
    <row r="29" spans="1:10">
      <c r="A29" s="18" t="s">
        <v>47</v>
      </c>
      <c r="B29" s="19">
        <v>107935</v>
      </c>
      <c r="C29" s="19">
        <v>2694633055.6999998</v>
      </c>
      <c r="D29" s="19">
        <v>280660543.29000002</v>
      </c>
      <c r="E29" s="19">
        <v>68442</v>
      </c>
      <c r="F29" s="19">
        <v>1707172392.9300001</v>
      </c>
      <c r="G29" s="19">
        <v>248298589.09999999</v>
      </c>
      <c r="H29" s="19">
        <v>16488</v>
      </c>
      <c r="I29" s="19">
        <v>411169330.04000002</v>
      </c>
      <c r="J29" s="19">
        <v>60292734.420000002</v>
      </c>
    </row>
    <row r="30" spans="1:10">
      <c r="A30" s="18" t="s">
        <v>48</v>
      </c>
      <c r="B30" s="19">
        <v>89171</v>
      </c>
      <c r="C30" s="19">
        <v>2405220238.9200001</v>
      </c>
      <c r="D30" s="19">
        <v>262296421.61000001</v>
      </c>
      <c r="E30" s="19">
        <v>49078</v>
      </c>
      <c r="F30" s="19">
        <v>1323230798.46</v>
      </c>
      <c r="G30" s="19">
        <v>210920027.41999999</v>
      </c>
      <c r="H30" s="19">
        <v>11703</v>
      </c>
      <c r="I30" s="19">
        <v>315436264.55000001</v>
      </c>
      <c r="J30" s="19">
        <v>51187611.990000002</v>
      </c>
    </row>
    <row r="31" spans="1:10">
      <c r="A31" s="18" t="s">
        <v>49</v>
      </c>
      <c r="B31" s="19">
        <v>76752</v>
      </c>
      <c r="C31" s="19">
        <v>2224149521.7600002</v>
      </c>
      <c r="D31" s="19">
        <v>256115429.71000001</v>
      </c>
      <c r="E31" s="19">
        <v>39451</v>
      </c>
      <c r="F31" s="19">
        <v>1142535794.5699999</v>
      </c>
      <c r="G31" s="19">
        <v>198229803.24000001</v>
      </c>
      <c r="H31" s="19">
        <v>8965</v>
      </c>
      <c r="I31" s="19">
        <v>259486199.31999999</v>
      </c>
      <c r="J31" s="19">
        <v>45816176.579999998</v>
      </c>
    </row>
    <row r="32" spans="1:10">
      <c r="A32" s="18" t="s">
        <v>50</v>
      </c>
      <c r="B32" s="19">
        <v>96501</v>
      </c>
      <c r="C32" s="19">
        <v>3034829555.4499998</v>
      </c>
      <c r="D32" s="19">
        <v>368329354.77999997</v>
      </c>
      <c r="E32" s="19">
        <v>44324</v>
      </c>
      <c r="F32" s="19">
        <v>1391984314.8399999</v>
      </c>
      <c r="G32" s="19">
        <v>260700412.69</v>
      </c>
      <c r="H32" s="19">
        <v>9713</v>
      </c>
      <c r="I32" s="19">
        <v>304951353.70999998</v>
      </c>
      <c r="J32" s="19">
        <v>58460258.399999999</v>
      </c>
    </row>
    <row r="33" spans="1:10">
      <c r="A33" s="18" t="s">
        <v>51</v>
      </c>
      <c r="B33" s="19">
        <v>80077</v>
      </c>
      <c r="C33" s="19">
        <v>2759018415.8400002</v>
      </c>
      <c r="D33" s="19">
        <v>354810363.69999999</v>
      </c>
      <c r="E33" s="19">
        <v>31435</v>
      </c>
      <c r="F33" s="19">
        <v>1081902830.1900001</v>
      </c>
      <c r="G33" s="19">
        <v>218174457.13999999</v>
      </c>
      <c r="H33" s="19">
        <v>6740</v>
      </c>
      <c r="I33" s="19">
        <v>231879919.47999999</v>
      </c>
      <c r="J33" s="19">
        <v>48129172.159999996</v>
      </c>
    </row>
    <row r="34" spans="1:10">
      <c r="A34" s="18" t="s">
        <v>52</v>
      </c>
      <c r="B34" s="19">
        <v>66822</v>
      </c>
      <c r="C34" s="19">
        <v>2502590413.4200001</v>
      </c>
      <c r="D34" s="19">
        <v>339629241.10000002</v>
      </c>
      <c r="E34" s="19">
        <v>23098</v>
      </c>
      <c r="F34" s="19">
        <v>864358065.15999997</v>
      </c>
      <c r="G34" s="19">
        <v>183667832.63</v>
      </c>
      <c r="H34" s="19">
        <v>4627</v>
      </c>
      <c r="I34" s="19">
        <v>173157128.50999999</v>
      </c>
      <c r="J34" s="19">
        <v>38123510.240000002</v>
      </c>
    </row>
    <row r="35" spans="1:10">
      <c r="A35" s="18" t="s">
        <v>53</v>
      </c>
      <c r="B35" s="19">
        <v>53069</v>
      </c>
      <c r="C35" s="19">
        <v>2145303799.9400001</v>
      </c>
      <c r="D35" s="19">
        <v>310604626.16000003</v>
      </c>
      <c r="E35" s="19">
        <v>17792</v>
      </c>
      <c r="F35" s="19">
        <v>719744392.82000005</v>
      </c>
      <c r="G35" s="19">
        <v>159916461.24000001</v>
      </c>
      <c r="H35" s="19">
        <v>3446</v>
      </c>
      <c r="I35" s="19">
        <v>139257886.47999999</v>
      </c>
      <c r="J35" s="19">
        <v>32144909.100000001</v>
      </c>
    </row>
    <row r="36" spans="1:10">
      <c r="A36" s="18" t="s">
        <v>54</v>
      </c>
      <c r="B36" s="19">
        <v>37206</v>
      </c>
      <c r="C36" s="19">
        <v>1615362605.6700001</v>
      </c>
      <c r="D36" s="19">
        <v>256054716.03999999</v>
      </c>
      <c r="E36" s="19">
        <v>13888</v>
      </c>
      <c r="F36" s="19">
        <v>602996932.87</v>
      </c>
      <c r="G36" s="19">
        <v>138850814.75</v>
      </c>
      <c r="H36" s="19">
        <v>2517</v>
      </c>
      <c r="I36" s="19">
        <v>109307453.81999999</v>
      </c>
      <c r="J36" s="19">
        <v>26140405.93</v>
      </c>
    </row>
    <row r="37" spans="1:10">
      <c r="A37" s="18" t="s">
        <v>55</v>
      </c>
      <c r="B37" s="19">
        <v>41361</v>
      </c>
      <c r="C37" s="19">
        <v>1957393168.6500001</v>
      </c>
      <c r="D37" s="19">
        <v>335309150.95999998</v>
      </c>
      <c r="E37" s="19">
        <v>15642</v>
      </c>
      <c r="F37" s="19">
        <v>740412895.92999995</v>
      </c>
      <c r="G37" s="19">
        <v>173366825.56</v>
      </c>
      <c r="H37" s="19">
        <v>3071</v>
      </c>
      <c r="I37" s="19">
        <v>145294493.63</v>
      </c>
      <c r="J37" s="19">
        <v>36147847.909999996</v>
      </c>
    </row>
    <row r="38" spans="1:10">
      <c r="A38" s="18" t="s">
        <v>56</v>
      </c>
      <c r="B38" s="19">
        <v>26946</v>
      </c>
      <c r="C38" s="19">
        <v>1410652251.2</v>
      </c>
      <c r="D38" s="19">
        <v>263788769.47</v>
      </c>
      <c r="E38" s="19">
        <v>10650</v>
      </c>
      <c r="F38" s="19">
        <v>557667678.38</v>
      </c>
      <c r="G38" s="19">
        <v>134326939.33000001</v>
      </c>
      <c r="H38" s="19">
        <v>2055</v>
      </c>
      <c r="I38" s="19">
        <v>107534733.59</v>
      </c>
      <c r="J38" s="19">
        <v>27877671.52</v>
      </c>
    </row>
    <row r="39" spans="1:10">
      <c r="A39" s="18" t="s">
        <v>57</v>
      </c>
      <c r="B39" s="19">
        <v>18827</v>
      </c>
      <c r="C39" s="19">
        <v>1079876524.1400001</v>
      </c>
      <c r="D39" s="19">
        <v>215526025.13</v>
      </c>
      <c r="E39" s="19">
        <v>7964</v>
      </c>
      <c r="F39" s="19">
        <v>457224343.81</v>
      </c>
      <c r="G39" s="19">
        <v>112492597.29000001</v>
      </c>
      <c r="H39" s="19">
        <v>1448</v>
      </c>
      <c r="I39" s="19">
        <v>83067195.650000006</v>
      </c>
      <c r="J39" s="19">
        <v>22229249.350000001</v>
      </c>
    </row>
    <row r="40" spans="1:10">
      <c r="A40" s="18" t="s">
        <v>58</v>
      </c>
      <c r="B40" s="19">
        <v>13679</v>
      </c>
      <c r="C40" s="19">
        <v>853070712.28999996</v>
      </c>
      <c r="D40" s="19">
        <v>179549731.34999999</v>
      </c>
      <c r="E40" s="19">
        <v>6075</v>
      </c>
      <c r="F40" s="19">
        <v>378807066.98000002</v>
      </c>
      <c r="G40" s="19">
        <v>94722781.760000005</v>
      </c>
      <c r="H40" s="19">
        <v>1092</v>
      </c>
      <c r="I40" s="19">
        <v>68074770.159999996</v>
      </c>
      <c r="J40" s="19">
        <v>18708892.079999998</v>
      </c>
    </row>
    <row r="41" spans="1:10">
      <c r="A41" s="18" t="s">
        <v>59</v>
      </c>
      <c r="B41" s="19">
        <v>10083</v>
      </c>
      <c r="C41" s="19">
        <v>679389057.62</v>
      </c>
      <c r="D41" s="19">
        <v>148254454.75999999</v>
      </c>
      <c r="E41" s="19">
        <v>4704</v>
      </c>
      <c r="F41" s="19">
        <v>317027742.56</v>
      </c>
      <c r="G41" s="19">
        <v>79792873.120000005</v>
      </c>
      <c r="H41" s="19">
        <v>835</v>
      </c>
      <c r="I41" s="19">
        <v>56229831.289999999</v>
      </c>
      <c r="J41" s="19">
        <v>15796102.26</v>
      </c>
    </row>
    <row r="42" spans="1:10">
      <c r="A42" s="18" t="s">
        <v>60</v>
      </c>
      <c r="B42" s="19">
        <v>7786</v>
      </c>
      <c r="C42" s="19">
        <v>563499252.65999997</v>
      </c>
      <c r="D42" s="19">
        <v>126227510.66</v>
      </c>
      <c r="E42" s="19">
        <v>3740</v>
      </c>
      <c r="F42" s="19">
        <v>270724108.98000002</v>
      </c>
      <c r="G42" s="19">
        <v>67757018.640000001</v>
      </c>
      <c r="H42" s="19">
        <v>605</v>
      </c>
      <c r="I42" s="19">
        <v>43788356.109999999</v>
      </c>
      <c r="J42" s="19">
        <v>12586818.130000001</v>
      </c>
    </row>
    <row r="43" spans="1:10">
      <c r="A43" s="18" t="s">
        <v>61</v>
      </c>
      <c r="B43" s="19">
        <v>5930</v>
      </c>
      <c r="C43" s="19">
        <v>458906541.51999998</v>
      </c>
      <c r="D43" s="19">
        <v>104964490.02</v>
      </c>
      <c r="E43" s="19">
        <v>2995</v>
      </c>
      <c r="F43" s="19">
        <v>231794708.28</v>
      </c>
      <c r="G43" s="19">
        <v>58484465.409999996</v>
      </c>
      <c r="H43" s="19">
        <v>460</v>
      </c>
      <c r="I43" s="19">
        <v>35616107.57</v>
      </c>
      <c r="J43" s="19">
        <v>10274974.779999999</v>
      </c>
    </row>
    <row r="44" spans="1:10">
      <c r="A44" s="18" t="s">
        <v>62</v>
      </c>
      <c r="B44" s="19">
        <v>4715</v>
      </c>
      <c r="C44" s="19">
        <v>388770498.05000001</v>
      </c>
      <c r="D44" s="19">
        <v>91337444.079999998</v>
      </c>
      <c r="E44" s="19">
        <v>2487</v>
      </c>
      <c r="F44" s="19">
        <v>205021822.94999999</v>
      </c>
      <c r="G44" s="19">
        <v>52144505.479999997</v>
      </c>
      <c r="H44" s="19">
        <v>386</v>
      </c>
      <c r="I44" s="19">
        <v>31832272.210000001</v>
      </c>
      <c r="J44" s="19">
        <v>9441266.9800000004</v>
      </c>
    </row>
    <row r="45" spans="1:10">
      <c r="A45" s="18" t="s">
        <v>63</v>
      </c>
      <c r="B45" s="19">
        <v>3892</v>
      </c>
      <c r="C45" s="19">
        <v>340186437.63</v>
      </c>
      <c r="D45" s="19">
        <v>81965464.359999999</v>
      </c>
      <c r="E45" s="19">
        <v>2017</v>
      </c>
      <c r="F45" s="19">
        <v>176452444.80000001</v>
      </c>
      <c r="G45" s="19">
        <v>45831497.420000002</v>
      </c>
      <c r="H45" s="19">
        <v>305</v>
      </c>
      <c r="I45" s="19">
        <v>26651974.649999999</v>
      </c>
      <c r="J45" s="19">
        <v>8015851.0999999996</v>
      </c>
    </row>
    <row r="46" spans="1:10">
      <c r="A46" s="18" t="s">
        <v>64</v>
      </c>
      <c r="B46" s="19">
        <v>3043</v>
      </c>
      <c r="C46" s="19">
        <v>281353580.43000001</v>
      </c>
      <c r="D46" s="19">
        <v>68634778.189999998</v>
      </c>
      <c r="E46" s="19">
        <v>1641</v>
      </c>
      <c r="F46" s="19">
        <v>151715500.34</v>
      </c>
      <c r="G46" s="19">
        <v>39248890.57</v>
      </c>
      <c r="H46" s="19">
        <v>226</v>
      </c>
      <c r="I46" s="19">
        <v>20878183</v>
      </c>
      <c r="J46" s="19">
        <v>6211314.4500000002</v>
      </c>
    </row>
    <row r="47" spans="1:10">
      <c r="A47" s="18" t="s">
        <v>65</v>
      </c>
      <c r="B47" s="19">
        <v>2656</v>
      </c>
      <c r="C47" s="19">
        <v>258762245.81</v>
      </c>
      <c r="D47" s="19">
        <v>63457806.560000002</v>
      </c>
      <c r="E47" s="19">
        <v>1472</v>
      </c>
      <c r="F47" s="19">
        <v>143508725.58000001</v>
      </c>
      <c r="G47" s="19">
        <v>37051721.939999998</v>
      </c>
      <c r="H47" s="19">
        <v>229</v>
      </c>
      <c r="I47" s="19">
        <v>22334921.850000001</v>
      </c>
      <c r="J47" s="19">
        <v>6747208.0899999999</v>
      </c>
    </row>
    <row r="48" spans="1:10">
      <c r="A48" s="18" t="s">
        <v>67</v>
      </c>
      <c r="B48" s="19">
        <v>3896</v>
      </c>
      <c r="C48" s="19">
        <v>407889493.79000002</v>
      </c>
      <c r="D48" s="19">
        <v>103579948.33</v>
      </c>
      <c r="E48" s="19">
        <v>2113</v>
      </c>
      <c r="F48" s="19">
        <v>221317437.61000001</v>
      </c>
      <c r="G48" s="19">
        <v>59716669.719999999</v>
      </c>
      <c r="H48" s="19">
        <v>335</v>
      </c>
      <c r="I48" s="19">
        <v>35051791.340000004</v>
      </c>
      <c r="J48" s="19">
        <v>10799520.48</v>
      </c>
    </row>
    <row r="49" spans="1:10">
      <c r="A49" s="18" t="s">
        <v>68</v>
      </c>
      <c r="B49" s="19">
        <v>2763</v>
      </c>
      <c r="C49" s="19">
        <v>317000310.12</v>
      </c>
      <c r="D49" s="19">
        <v>84633607.109999999</v>
      </c>
      <c r="E49" s="19">
        <v>1585</v>
      </c>
      <c r="F49" s="19">
        <v>181920893.88</v>
      </c>
      <c r="G49" s="19">
        <v>51712627.869999997</v>
      </c>
      <c r="H49" s="19">
        <v>213</v>
      </c>
      <c r="I49" s="19">
        <v>24481727.98</v>
      </c>
      <c r="J49" s="19">
        <v>7740708.1299999999</v>
      </c>
    </row>
    <row r="50" spans="1:10">
      <c r="A50" s="18" t="s">
        <v>69</v>
      </c>
      <c r="B50" s="19">
        <v>2023</v>
      </c>
      <c r="C50" s="19">
        <v>252548286.71000001</v>
      </c>
      <c r="D50" s="19">
        <v>70394336.189999998</v>
      </c>
      <c r="E50" s="19">
        <v>1130</v>
      </c>
      <c r="F50" s="19">
        <v>141124654.11000001</v>
      </c>
      <c r="G50" s="19">
        <v>42647816.880000003</v>
      </c>
      <c r="H50" s="19">
        <v>172</v>
      </c>
      <c r="I50" s="19">
        <v>21501946.41</v>
      </c>
      <c r="J50" s="19">
        <v>6875566.1900000004</v>
      </c>
    </row>
    <row r="51" spans="1:10">
      <c r="A51" s="18" t="s">
        <v>70</v>
      </c>
      <c r="B51" s="19">
        <v>1457</v>
      </c>
      <c r="C51" s="19">
        <v>196333794.91</v>
      </c>
      <c r="D51" s="19">
        <v>57156111</v>
      </c>
      <c r="E51" s="19">
        <v>886</v>
      </c>
      <c r="F51" s="19">
        <v>119517569.78</v>
      </c>
      <c r="G51" s="19">
        <v>37583197.590000004</v>
      </c>
      <c r="H51" s="19">
        <v>143</v>
      </c>
      <c r="I51" s="19">
        <v>19248393.170000002</v>
      </c>
      <c r="J51" s="19">
        <v>6121773.7599999998</v>
      </c>
    </row>
    <row r="52" spans="1:10">
      <c r="A52" s="18" t="s">
        <v>71</v>
      </c>
      <c r="B52" s="19">
        <v>1126</v>
      </c>
      <c r="C52" s="19">
        <v>162994998.19999999</v>
      </c>
      <c r="D52" s="19">
        <v>48747062.939999998</v>
      </c>
      <c r="E52" s="19">
        <v>618</v>
      </c>
      <c r="F52" s="19">
        <v>89544795.109999999</v>
      </c>
      <c r="G52" s="19">
        <v>28986334.27</v>
      </c>
      <c r="H52" s="19">
        <v>108</v>
      </c>
      <c r="I52" s="19">
        <v>15663663.27</v>
      </c>
      <c r="J52" s="19">
        <v>5028073.59</v>
      </c>
    </row>
    <row r="53" spans="1:10">
      <c r="A53" s="18" t="s">
        <v>72</v>
      </c>
      <c r="B53" s="19">
        <v>849</v>
      </c>
      <c r="C53" s="19">
        <v>131378549.19</v>
      </c>
      <c r="D53" s="19">
        <v>40627201.859999999</v>
      </c>
      <c r="E53" s="19">
        <v>513</v>
      </c>
      <c r="F53" s="19">
        <v>79498815.129999995</v>
      </c>
      <c r="G53" s="19">
        <v>26445171.440000001</v>
      </c>
      <c r="H53" s="19">
        <v>86</v>
      </c>
      <c r="I53" s="19">
        <v>13307165.26</v>
      </c>
      <c r="J53" s="19">
        <v>4327408.5</v>
      </c>
    </row>
    <row r="54" spans="1:10">
      <c r="A54" s="18" t="s">
        <v>73</v>
      </c>
      <c r="B54" s="19">
        <v>711</v>
      </c>
      <c r="C54" s="19">
        <v>117271883.23</v>
      </c>
      <c r="D54" s="19">
        <v>36619783.009999998</v>
      </c>
      <c r="E54" s="19">
        <v>399</v>
      </c>
      <c r="F54" s="19">
        <v>65827824.159999996</v>
      </c>
      <c r="G54" s="19">
        <v>22177364.57</v>
      </c>
      <c r="H54" s="19">
        <v>64</v>
      </c>
      <c r="I54" s="19">
        <v>10564943.939999999</v>
      </c>
      <c r="J54" s="19">
        <v>3420033</v>
      </c>
    </row>
    <row r="55" spans="1:10">
      <c r="A55" s="18" t="s">
        <v>74</v>
      </c>
      <c r="B55" s="19">
        <v>535</v>
      </c>
      <c r="C55" s="19">
        <v>93533929.739999995</v>
      </c>
      <c r="D55" s="19">
        <v>29417456.100000001</v>
      </c>
      <c r="E55" s="19">
        <v>329</v>
      </c>
      <c r="F55" s="19">
        <v>57480775.920000002</v>
      </c>
      <c r="G55" s="19">
        <v>19335771.559999999</v>
      </c>
      <c r="H55" s="19">
        <v>54</v>
      </c>
      <c r="I55" s="19">
        <v>9463182.6099999994</v>
      </c>
      <c r="J55" s="19">
        <v>2942838.29</v>
      </c>
    </row>
    <row r="56" spans="1:10">
      <c r="A56" s="18" t="s">
        <v>75</v>
      </c>
      <c r="B56" s="19">
        <v>830</v>
      </c>
      <c r="C56" s="19">
        <v>156732093.53</v>
      </c>
      <c r="D56" s="19">
        <v>50260154.939999998</v>
      </c>
      <c r="E56" s="19">
        <v>556</v>
      </c>
      <c r="F56" s="19">
        <v>105208270.09999999</v>
      </c>
      <c r="G56" s="19">
        <v>35955196.700000003</v>
      </c>
      <c r="H56" s="19">
        <v>82</v>
      </c>
      <c r="I56" s="19">
        <v>15679333.58</v>
      </c>
      <c r="J56" s="19">
        <v>5122876.76</v>
      </c>
    </row>
    <row r="57" spans="1:10">
      <c r="A57" s="18" t="s">
        <v>76</v>
      </c>
      <c r="B57" s="19">
        <v>619</v>
      </c>
      <c r="C57" s="19">
        <v>129757600.33</v>
      </c>
      <c r="D57" s="19">
        <v>42572715.859999999</v>
      </c>
      <c r="E57" s="19">
        <v>392</v>
      </c>
      <c r="F57" s="19">
        <v>82123396.650000006</v>
      </c>
      <c r="G57" s="19">
        <v>28239099.75</v>
      </c>
      <c r="H57" s="19">
        <v>65</v>
      </c>
      <c r="I57" s="19">
        <v>13651430.699999999</v>
      </c>
      <c r="J57" s="19">
        <v>4486996.79</v>
      </c>
    </row>
    <row r="58" spans="1:10">
      <c r="A58" s="18" t="s">
        <v>77</v>
      </c>
      <c r="B58" s="19">
        <v>620</v>
      </c>
      <c r="C58" s="19">
        <v>144934700.00999999</v>
      </c>
      <c r="D58" s="19">
        <v>47814745.490000002</v>
      </c>
      <c r="E58" s="19">
        <v>385</v>
      </c>
      <c r="F58" s="19">
        <v>89999461.200000003</v>
      </c>
      <c r="G58" s="19">
        <v>31074816.600000001</v>
      </c>
      <c r="H58" s="19">
        <v>58</v>
      </c>
      <c r="I58" s="19">
        <v>13567230.82</v>
      </c>
      <c r="J58" s="19">
        <v>4447051.09</v>
      </c>
    </row>
    <row r="59" spans="1:10">
      <c r="A59" s="18" t="s">
        <v>78</v>
      </c>
      <c r="B59" s="19">
        <v>369</v>
      </c>
      <c r="C59" s="19">
        <v>97426996.5</v>
      </c>
      <c r="D59" s="19">
        <v>32310771.510000002</v>
      </c>
      <c r="E59" s="19">
        <v>248</v>
      </c>
      <c r="F59" s="19">
        <v>65553824.219999999</v>
      </c>
      <c r="G59" s="19">
        <v>22817470.5</v>
      </c>
      <c r="H59" s="19">
        <v>41</v>
      </c>
      <c r="I59" s="19">
        <v>10976499.609999999</v>
      </c>
      <c r="J59" s="19">
        <v>3649849.8</v>
      </c>
    </row>
    <row r="60" spans="1:10">
      <c r="A60" s="18" t="s">
        <v>79</v>
      </c>
      <c r="B60" s="19">
        <v>254</v>
      </c>
      <c r="C60" s="19">
        <v>74679074.269999996</v>
      </c>
      <c r="D60" s="19">
        <v>25908641.739999998</v>
      </c>
      <c r="E60" s="19">
        <v>176</v>
      </c>
      <c r="F60" s="19">
        <v>51940786.909999996</v>
      </c>
      <c r="G60" s="19">
        <v>18824523.800000001</v>
      </c>
      <c r="H60" s="19">
        <v>32</v>
      </c>
      <c r="I60" s="19">
        <v>9413924.3399999999</v>
      </c>
      <c r="J60" s="19">
        <v>3232440.52</v>
      </c>
    </row>
    <row r="61" spans="1:10">
      <c r="A61" s="18" t="s">
        <v>80</v>
      </c>
      <c r="B61" s="19">
        <v>213</v>
      </c>
      <c r="C61" s="19">
        <v>69246886.510000005</v>
      </c>
      <c r="D61" s="19">
        <v>24152986.43</v>
      </c>
      <c r="E61" s="19">
        <v>151</v>
      </c>
      <c r="F61" s="19">
        <v>49057594.969999999</v>
      </c>
      <c r="G61" s="19">
        <v>17983108.920000002</v>
      </c>
      <c r="H61" s="19">
        <v>23</v>
      </c>
      <c r="I61" s="19">
        <v>7386051.4199999999</v>
      </c>
      <c r="J61" s="19">
        <v>2460313.2599999998</v>
      </c>
    </row>
    <row r="62" spans="1:10">
      <c r="A62" s="18" t="s">
        <v>81</v>
      </c>
      <c r="B62" s="19">
        <v>143</v>
      </c>
      <c r="C62" s="19">
        <v>50653623.770000003</v>
      </c>
      <c r="D62" s="19">
        <v>17760060.34</v>
      </c>
      <c r="E62" s="19">
        <v>105</v>
      </c>
      <c r="F62" s="19">
        <v>37314231.619999997</v>
      </c>
      <c r="G62" s="19">
        <v>13438969.98</v>
      </c>
      <c r="H62" s="19">
        <v>10</v>
      </c>
      <c r="I62" s="19">
        <v>3583452.07</v>
      </c>
      <c r="J62" s="19">
        <v>1279571.99</v>
      </c>
    </row>
    <row r="63" spans="1:10">
      <c r="A63" s="18" t="s">
        <v>82</v>
      </c>
      <c r="B63" s="19">
        <v>100</v>
      </c>
      <c r="C63" s="19">
        <v>38237183.850000001</v>
      </c>
      <c r="D63" s="19">
        <v>13350075.32</v>
      </c>
      <c r="E63" s="19">
        <v>64</v>
      </c>
      <c r="F63" s="19">
        <v>24512498.73</v>
      </c>
      <c r="G63" s="19">
        <v>8815970.8300000001</v>
      </c>
      <c r="H63" s="19">
        <v>11</v>
      </c>
      <c r="I63" s="19">
        <v>4266806.3899999997</v>
      </c>
      <c r="J63" s="19">
        <v>1447102.12</v>
      </c>
    </row>
    <row r="64" spans="1:10">
      <c r="A64" s="18" t="s">
        <v>83</v>
      </c>
      <c r="B64" s="19">
        <v>115</v>
      </c>
      <c r="C64" s="19">
        <v>48540411.960000001</v>
      </c>
      <c r="D64" s="19">
        <v>17074415.66</v>
      </c>
      <c r="E64" s="19">
        <v>83</v>
      </c>
      <c r="F64" s="19">
        <v>34905723.689999998</v>
      </c>
      <c r="G64" s="19">
        <v>12811494.35</v>
      </c>
      <c r="H64" s="19">
        <v>13</v>
      </c>
      <c r="I64" s="19">
        <v>5431082.9199999999</v>
      </c>
      <c r="J64" s="19">
        <v>1791695.53</v>
      </c>
    </row>
    <row r="65" spans="1:10">
      <c r="A65" s="18" t="s">
        <v>84</v>
      </c>
      <c r="B65" s="19">
        <v>54</v>
      </c>
      <c r="C65" s="19">
        <v>25700519.289999999</v>
      </c>
      <c r="D65" s="19">
        <v>9338151.6300000008</v>
      </c>
      <c r="E65" s="19">
        <v>43</v>
      </c>
      <c r="F65" s="19">
        <v>20413585.539999999</v>
      </c>
      <c r="G65" s="19">
        <v>7670652.1500000004</v>
      </c>
      <c r="H65" s="19">
        <v>8</v>
      </c>
      <c r="I65" s="19">
        <v>3750800.04</v>
      </c>
      <c r="J65" s="19">
        <v>1241877.45</v>
      </c>
    </row>
    <row r="66" spans="1:10">
      <c r="A66" s="18" t="s">
        <v>85</v>
      </c>
      <c r="B66" s="19">
        <v>44</v>
      </c>
      <c r="C66" s="19">
        <v>22916559.25</v>
      </c>
      <c r="D66" s="19">
        <v>8263780.3399999999</v>
      </c>
      <c r="E66" s="19">
        <v>32</v>
      </c>
      <c r="F66" s="19">
        <v>16708983.91</v>
      </c>
      <c r="G66" s="19">
        <v>6169255.0499999998</v>
      </c>
      <c r="H66" s="19">
        <v>5</v>
      </c>
      <c r="I66" s="19">
        <v>2624219.9700000002</v>
      </c>
      <c r="J66" s="19">
        <v>882410.88</v>
      </c>
    </row>
    <row r="67" spans="1:10">
      <c r="A67" s="18" t="s">
        <v>86</v>
      </c>
      <c r="B67" s="19">
        <v>37</v>
      </c>
      <c r="C67" s="19">
        <v>21380820.100000001</v>
      </c>
      <c r="D67" s="19">
        <v>7629662.3300000001</v>
      </c>
      <c r="E67" s="19">
        <v>28</v>
      </c>
      <c r="F67" s="19">
        <v>16274442.109999999</v>
      </c>
      <c r="G67" s="19">
        <v>6059119.5700000003</v>
      </c>
      <c r="H67" s="19">
        <v>6</v>
      </c>
      <c r="I67" s="19">
        <v>3450860.46</v>
      </c>
      <c r="J67" s="19">
        <v>1204455.3999999999</v>
      </c>
    </row>
    <row r="68" spans="1:10">
      <c r="A68" s="18" t="s">
        <v>87</v>
      </c>
      <c r="B68" s="19">
        <v>27</v>
      </c>
      <c r="C68" s="19">
        <v>16904157.359999999</v>
      </c>
      <c r="D68" s="19">
        <v>6165193.7699999996</v>
      </c>
      <c r="E68" s="19">
        <v>22</v>
      </c>
      <c r="F68" s="19">
        <v>13694564.220000001</v>
      </c>
      <c r="G68" s="19">
        <v>5100383.6399999997</v>
      </c>
      <c r="H68" s="19">
        <v>4</v>
      </c>
      <c r="I68" s="19">
        <v>2479483.1800000002</v>
      </c>
      <c r="J68" s="19">
        <v>894238.17</v>
      </c>
    </row>
    <row r="69" spans="1:10">
      <c r="A69" s="18" t="s">
        <v>88</v>
      </c>
      <c r="B69" s="19">
        <v>18</v>
      </c>
      <c r="C69" s="19">
        <v>12116142.67</v>
      </c>
      <c r="D69" s="19">
        <v>4514971.6500000004</v>
      </c>
      <c r="E69" s="19">
        <v>15</v>
      </c>
      <c r="F69" s="19">
        <v>10110623.550000001</v>
      </c>
      <c r="G69" s="19">
        <v>3743535</v>
      </c>
      <c r="H69" s="19">
        <v>2</v>
      </c>
      <c r="I69" s="19">
        <v>1333513.98</v>
      </c>
      <c r="J69" s="19">
        <v>487824.08</v>
      </c>
    </row>
    <row r="70" spans="1:10">
      <c r="A70" s="18" t="s">
        <v>89</v>
      </c>
      <c r="B70" s="19">
        <v>39</v>
      </c>
      <c r="C70" s="19">
        <v>28788239.210000001</v>
      </c>
      <c r="D70" s="19">
        <v>10524780.300000001</v>
      </c>
      <c r="E70" s="19">
        <v>38</v>
      </c>
      <c r="F70" s="19">
        <v>28024222.949999999</v>
      </c>
      <c r="G70" s="19">
        <v>10389720.220000001</v>
      </c>
      <c r="H70" s="19">
        <v>1</v>
      </c>
      <c r="I70" s="19">
        <v>715891.19</v>
      </c>
      <c r="J70" s="19">
        <v>229196.57</v>
      </c>
    </row>
    <row r="71" spans="1:10">
      <c r="A71" s="18" t="s">
        <v>90</v>
      </c>
      <c r="B71" s="19">
        <v>30</v>
      </c>
      <c r="C71" s="19">
        <v>25300002.109999999</v>
      </c>
      <c r="D71" s="19">
        <v>9691027.7200000007</v>
      </c>
      <c r="E71" s="19">
        <v>20</v>
      </c>
      <c r="F71" s="19">
        <v>16947371.530000001</v>
      </c>
      <c r="G71" s="19">
        <v>6675321.1299999999</v>
      </c>
      <c r="H71" s="19">
        <v>1</v>
      </c>
      <c r="I71" s="19">
        <v>837207.59</v>
      </c>
      <c r="J71" s="19">
        <v>341836.45</v>
      </c>
    </row>
    <row r="72" spans="1:10">
      <c r="A72" s="18" t="s">
        <v>91</v>
      </c>
      <c r="B72" s="19">
        <v>62</v>
      </c>
      <c r="C72" s="19">
        <v>82161108.349999994</v>
      </c>
      <c r="D72" s="19">
        <v>30703417.350000001</v>
      </c>
      <c r="E72" s="19">
        <v>55</v>
      </c>
      <c r="F72" s="19">
        <v>73597345.890000001</v>
      </c>
      <c r="G72" s="19">
        <v>27811685.02</v>
      </c>
      <c r="H72" s="19">
        <v>3</v>
      </c>
      <c r="I72" s="19">
        <v>3472685.85</v>
      </c>
      <c r="J72" s="19">
        <v>1127671.47</v>
      </c>
    </row>
    <row r="73" spans="1:10">
      <c r="A73" s="18" t="s">
        <v>14</v>
      </c>
      <c r="B73" s="19">
        <v>6115839</v>
      </c>
      <c r="C73" s="19">
        <v>78769308219.009979</v>
      </c>
      <c r="D73" s="19">
        <v>7379622619.1800003</v>
      </c>
      <c r="E73" s="19">
        <v>6115839</v>
      </c>
      <c r="F73" s="19">
        <v>61899711261.380013</v>
      </c>
      <c r="G73" s="19">
        <v>5947414420.6300001</v>
      </c>
      <c r="H73" s="19">
        <v>2589379</v>
      </c>
      <c r="I73" s="19">
        <v>16869596957.629997</v>
      </c>
      <c r="J73" s="19">
        <v>1432208198.55</v>
      </c>
    </row>
  </sheetData>
  <mergeCells count="2">
    <mergeCell ref="C1:J1"/>
    <mergeCell ref="C2:J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Φύλλο18"/>
  <dimension ref="A1:G43"/>
  <sheetViews>
    <sheetView workbookViewId="0">
      <selection sqref="A1:G1"/>
    </sheetView>
  </sheetViews>
  <sheetFormatPr defaultRowHeight="15"/>
  <cols>
    <col min="1" max="1" width="21.7109375" style="5" customWidth="1"/>
    <col min="2" max="2" width="19.42578125" style="5" bestFit="1" customWidth="1"/>
    <col min="3" max="5" width="18.85546875" style="5" customWidth="1"/>
    <col min="6" max="6" width="12.7109375" style="5" customWidth="1"/>
    <col min="7" max="7" width="12.5703125" style="5" customWidth="1"/>
    <col min="8" max="8" width="20" style="5" customWidth="1"/>
    <col min="9" max="9" width="22.140625" style="5" customWidth="1"/>
    <col min="10" max="10" width="39.28515625" style="5" customWidth="1"/>
    <col min="11" max="11" width="49.140625" style="5" bestFit="1" customWidth="1"/>
    <col min="12" max="12" width="39.28515625" style="5" customWidth="1"/>
    <col min="13" max="13" width="49.140625" style="5" bestFit="1" customWidth="1"/>
    <col min="14" max="14" width="39.28515625" style="5" customWidth="1"/>
    <col min="15" max="15" width="49.140625" style="5" bestFit="1" customWidth="1"/>
    <col min="16" max="16" width="39.28515625" style="5" customWidth="1"/>
    <col min="17" max="17" width="49.140625" style="5" bestFit="1" customWidth="1"/>
    <col min="18" max="18" width="39.28515625" style="5" customWidth="1"/>
    <col min="19" max="19" width="49.140625" style="5" bestFit="1" customWidth="1"/>
    <col min="20" max="20" width="39.28515625" style="5" bestFit="1" customWidth="1"/>
    <col min="21" max="21" width="49.140625" style="5" bestFit="1" customWidth="1"/>
    <col min="22" max="22" width="39.28515625" style="5" customWidth="1"/>
    <col min="23" max="23" width="49.140625" style="5" bestFit="1" customWidth="1"/>
    <col min="24" max="24" width="39.28515625" style="5" customWidth="1"/>
    <col min="25" max="25" width="49.140625" style="5" bestFit="1" customWidth="1"/>
    <col min="26" max="26" width="39.28515625" style="5" bestFit="1" customWidth="1"/>
    <col min="27" max="27" width="49.140625" style="5" bestFit="1" customWidth="1"/>
    <col min="28" max="28" width="39.28515625" style="5" customWidth="1"/>
    <col min="29" max="29" width="49.140625" style="5" bestFit="1" customWidth="1"/>
    <col min="30" max="30" width="39.28515625" style="5" customWidth="1"/>
    <col min="31" max="31" width="49.140625" style="5" bestFit="1" customWidth="1"/>
    <col min="32" max="32" width="39.28515625" style="5" bestFit="1" customWidth="1"/>
    <col min="33" max="33" width="49.140625" style="5" bestFit="1" customWidth="1"/>
    <col min="34" max="34" width="48.85546875" style="5" customWidth="1"/>
    <col min="35" max="35" width="58.85546875" style="5" bestFit="1" customWidth="1"/>
    <col min="36" max="36" width="24.28515625" style="5" bestFit="1" customWidth="1"/>
    <col min="37" max="37" width="16.42578125" style="5" bestFit="1" customWidth="1"/>
    <col min="38" max="38" width="13.85546875" style="5" bestFit="1" customWidth="1"/>
    <col min="39" max="39" width="24.28515625" style="5" bestFit="1" customWidth="1"/>
    <col min="40" max="40" width="16.42578125" style="5" bestFit="1" customWidth="1"/>
    <col min="41" max="41" width="12.85546875" style="5" bestFit="1" customWidth="1"/>
    <col min="42" max="42" width="23.28515625" style="5" bestFit="1" customWidth="1"/>
    <col min="43" max="43" width="16.42578125" style="5" bestFit="1" customWidth="1"/>
    <col min="44" max="44" width="13.85546875" style="5" bestFit="1" customWidth="1"/>
    <col min="45" max="45" width="24.28515625" style="5" bestFit="1" customWidth="1"/>
    <col min="46" max="46" width="16.42578125" style="5" bestFit="1" customWidth="1"/>
    <col min="47" max="47" width="13.85546875" style="5" bestFit="1" customWidth="1"/>
    <col min="48" max="48" width="24.28515625" style="5" bestFit="1" customWidth="1"/>
    <col min="49" max="49" width="17.5703125" style="5" bestFit="1" customWidth="1"/>
    <col min="50" max="50" width="16" style="5" bestFit="1" customWidth="1"/>
    <col min="51" max="16384" width="9.140625" style="5"/>
  </cols>
  <sheetData>
    <row r="1" spans="1:7">
      <c r="A1" s="133" t="s">
        <v>1013</v>
      </c>
      <c r="B1" s="133"/>
      <c r="C1" s="133"/>
      <c r="D1" s="133"/>
      <c r="E1" s="133"/>
      <c r="F1" s="133"/>
      <c r="G1" s="133"/>
    </row>
    <row r="2" spans="1:7">
      <c r="A2" s="133" t="s">
        <v>1014</v>
      </c>
      <c r="B2" s="133"/>
      <c r="C2" s="133"/>
      <c r="D2" s="133"/>
      <c r="E2" s="133"/>
      <c r="F2" s="133"/>
      <c r="G2" s="133"/>
    </row>
    <row r="3" spans="1:7">
      <c r="A3" s="25" t="s">
        <v>637</v>
      </c>
      <c r="B3" s="19" t="s">
        <v>1146</v>
      </c>
      <c r="C3" s="53"/>
      <c r="D3" s="53"/>
      <c r="E3" s="53"/>
      <c r="F3" s="134" t="s">
        <v>699</v>
      </c>
      <c r="G3" s="134"/>
    </row>
    <row r="4" spans="1:7">
      <c r="A4" s="12"/>
    </row>
    <row r="5" spans="1:7" s="41" customFormat="1" ht="30">
      <c r="A5" s="77" t="s">
        <v>175</v>
      </c>
      <c r="B5" s="52" t="s">
        <v>92</v>
      </c>
      <c r="C5" s="52" t="s">
        <v>169</v>
      </c>
      <c r="D5" s="52" t="s">
        <v>95</v>
      </c>
      <c r="E5" s="52" t="s">
        <v>170</v>
      </c>
      <c r="F5" s="52" t="s">
        <v>117</v>
      </c>
      <c r="G5" s="89" t="s">
        <v>171</v>
      </c>
    </row>
    <row r="6" spans="1:7">
      <c r="A6" s="24" t="s">
        <v>163</v>
      </c>
      <c r="B6" s="19">
        <v>2797071</v>
      </c>
      <c r="C6" s="90">
        <v>0.45734869737414607</v>
      </c>
      <c r="D6" s="19">
        <v>15860518126.66</v>
      </c>
      <c r="E6" s="90">
        <v>0.20135403604867841</v>
      </c>
      <c r="F6" s="19">
        <v>0</v>
      </c>
      <c r="G6" s="90">
        <v>0</v>
      </c>
    </row>
    <row r="7" spans="1:7">
      <c r="A7" s="24" t="s">
        <v>162</v>
      </c>
      <c r="B7" s="19">
        <v>81900</v>
      </c>
      <c r="C7" s="90">
        <v>1.3391457819605782E-2</v>
      </c>
      <c r="D7" s="19">
        <v>620765526.51999998</v>
      </c>
      <c r="E7" s="90">
        <v>7.8808045996040105E-3</v>
      </c>
      <c r="F7" s="19">
        <v>666316.30000000005</v>
      </c>
      <c r="G7" s="90">
        <v>9.0291378622561451E-5</v>
      </c>
    </row>
    <row r="8" spans="1:7">
      <c r="A8" s="24" t="s">
        <v>153</v>
      </c>
      <c r="B8" s="19">
        <v>74594</v>
      </c>
      <c r="C8" s="90">
        <v>1.2196854756967933E-2</v>
      </c>
      <c r="D8" s="19">
        <v>588758909.65999997</v>
      </c>
      <c r="E8" s="90">
        <v>7.474470996025712E-3</v>
      </c>
      <c r="F8" s="19">
        <v>1662409.66</v>
      </c>
      <c r="G8" s="90">
        <v>2.252702808513969E-4</v>
      </c>
    </row>
    <row r="9" spans="1:7">
      <c r="A9" s="24" t="s">
        <v>154</v>
      </c>
      <c r="B9" s="19">
        <v>52540</v>
      </c>
      <c r="C9" s="90">
        <v>8.5908082276201191E-3</v>
      </c>
      <c r="D9" s="19">
        <v>429575007.63999999</v>
      </c>
      <c r="E9" s="90">
        <v>5.4535836019482444E-3</v>
      </c>
      <c r="F9" s="19">
        <v>1950700.47</v>
      </c>
      <c r="G9" s="90">
        <v>2.6433607389760472E-4</v>
      </c>
    </row>
    <row r="10" spans="1:7">
      <c r="A10" s="24" t="s">
        <v>155</v>
      </c>
      <c r="B10" s="19">
        <v>51228</v>
      </c>
      <c r="C10" s="90">
        <v>8.376283286724847E-3</v>
      </c>
      <c r="D10" s="19">
        <v>416506631.48000002</v>
      </c>
      <c r="E10" s="90">
        <v>5.2876766458573683E-3</v>
      </c>
      <c r="F10" s="19">
        <v>2698874.72</v>
      </c>
      <c r="G10" s="90">
        <v>3.6571988288201795E-4</v>
      </c>
    </row>
    <row r="11" spans="1:7">
      <c r="A11" s="24" t="s">
        <v>156</v>
      </c>
      <c r="B11" s="19">
        <v>72363</v>
      </c>
      <c r="C11" s="90">
        <v>1.1832064251527876E-2</v>
      </c>
      <c r="D11" s="19">
        <v>618101087.40999997</v>
      </c>
      <c r="E11" s="90">
        <v>7.8469787457245803E-3</v>
      </c>
      <c r="F11" s="19">
        <v>5406482.4199999999</v>
      </c>
      <c r="G11" s="90">
        <v>7.326231569007726E-4</v>
      </c>
    </row>
    <row r="12" spans="1:7">
      <c r="A12" s="24" t="s">
        <v>157</v>
      </c>
      <c r="B12" s="19">
        <v>124998</v>
      </c>
      <c r="C12" s="90">
        <v>2.0438405916179285E-2</v>
      </c>
      <c r="D12" s="19">
        <v>1091356264.1400001</v>
      </c>
      <c r="E12" s="90">
        <v>1.3855095199079263E-2</v>
      </c>
      <c r="F12" s="19">
        <v>14868730.640000001</v>
      </c>
      <c r="G12" s="90">
        <v>2.0148361789335194E-3</v>
      </c>
    </row>
    <row r="13" spans="1:7">
      <c r="A13" s="24" t="s">
        <v>158</v>
      </c>
      <c r="B13" s="19">
        <v>88526</v>
      </c>
      <c r="C13" s="90">
        <v>1.4474874175072301E-2</v>
      </c>
      <c r="D13" s="19">
        <v>806790810.53999996</v>
      </c>
      <c r="E13" s="90">
        <v>1.0242451391051966E-2</v>
      </c>
      <c r="F13" s="19">
        <v>15461712.43</v>
      </c>
      <c r="G13" s="90">
        <v>2.0951901239250705E-3</v>
      </c>
    </row>
    <row r="14" spans="1:7">
      <c r="A14" s="24" t="s">
        <v>159</v>
      </c>
      <c r="B14" s="19">
        <v>177881</v>
      </c>
      <c r="C14" s="90">
        <v>2.9085298026975532E-2</v>
      </c>
      <c r="D14" s="19">
        <v>1669388997.5</v>
      </c>
      <c r="E14" s="90">
        <v>2.119339416893741E-2</v>
      </c>
      <c r="F14" s="19">
        <v>44606381.119999997</v>
      </c>
      <c r="G14" s="90">
        <v>6.0445341749679488E-3</v>
      </c>
    </row>
    <row r="15" spans="1:7">
      <c r="A15" s="24" t="s">
        <v>160</v>
      </c>
      <c r="B15" s="19">
        <v>449121</v>
      </c>
      <c r="C15" s="90">
        <v>7.3435713399257238E-2</v>
      </c>
      <c r="D15" s="19">
        <v>4753226642.5500002</v>
      </c>
      <c r="E15" s="90">
        <v>6.0343638277666985E-2</v>
      </c>
      <c r="F15" s="19">
        <v>197156423.78999999</v>
      </c>
      <c r="G15" s="90">
        <v>2.6716328729003133E-2</v>
      </c>
    </row>
    <row r="16" spans="1:7">
      <c r="A16" s="24" t="s">
        <v>161</v>
      </c>
      <c r="B16" s="19">
        <v>599520</v>
      </c>
      <c r="C16" s="90">
        <v>9.802743335787617E-2</v>
      </c>
      <c r="D16" s="19">
        <v>8220810233.4099998</v>
      </c>
      <c r="E16" s="90">
        <v>0.10436565229889894</v>
      </c>
      <c r="F16" s="19">
        <v>527056098.51999998</v>
      </c>
      <c r="G16" s="90">
        <v>7.1420467646970909E-2</v>
      </c>
    </row>
    <row r="17" spans="1:7">
      <c r="A17" s="24" t="s">
        <v>164</v>
      </c>
      <c r="B17" s="19">
        <v>439013</v>
      </c>
      <c r="C17" s="90">
        <v>7.1782955699128112E-2</v>
      </c>
      <c r="D17" s="19">
        <v>7661420383.7399998</v>
      </c>
      <c r="E17" s="90">
        <v>9.7264030330674031E-2</v>
      </c>
      <c r="F17" s="19">
        <v>653131518.35000002</v>
      </c>
      <c r="G17" s="90">
        <v>8.8504731482132878E-2</v>
      </c>
    </row>
    <row r="18" spans="1:7">
      <c r="A18" s="24" t="s">
        <v>165</v>
      </c>
      <c r="B18" s="19">
        <v>310852</v>
      </c>
      <c r="C18" s="90">
        <v>5.0827368084738658E-2</v>
      </c>
      <c r="D18" s="19">
        <v>6453361209.0900002</v>
      </c>
      <c r="E18" s="90">
        <v>8.1927356669771564E-2</v>
      </c>
      <c r="F18" s="19">
        <v>647622791.96000004</v>
      </c>
      <c r="G18" s="90">
        <v>8.7758253420276086E-2</v>
      </c>
    </row>
    <row r="19" spans="1:7">
      <c r="A19" s="24" t="s">
        <v>166</v>
      </c>
      <c r="B19" s="19">
        <v>186491</v>
      </c>
      <c r="C19" s="90">
        <v>3.0493117951600753E-2</v>
      </c>
      <c r="D19" s="19">
        <v>4487456866.3599997</v>
      </c>
      <c r="E19" s="90">
        <v>5.6969611233389096E-2</v>
      </c>
      <c r="F19" s="19">
        <v>498058378.05000001</v>
      </c>
      <c r="G19" s="90">
        <v>6.7491036297103041E-2</v>
      </c>
    </row>
    <row r="20" spans="1:7">
      <c r="A20" s="24" t="s">
        <v>167</v>
      </c>
      <c r="B20" s="19">
        <v>368440</v>
      </c>
      <c r="C20" s="90">
        <v>6.0243574103242416E-2</v>
      </c>
      <c r="D20" s="19">
        <v>11266772911.059999</v>
      </c>
      <c r="E20" s="90">
        <v>0.1430350623333379</v>
      </c>
      <c r="F20" s="19">
        <v>1525132901.73</v>
      </c>
      <c r="G20" s="90">
        <v>0.2066681428622251</v>
      </c>
    </row>
    <row r="21" spans="1:7">
      <c r="A21" s="24" t="s">
        <v>168</v>
      </c>
      <c r="B21" s="19">
        <v>241301</v>
      </c>
      <c r="C21" s="90">
        <v>3.9455093569336928E-2</v>
      </c>
      <c r="D21" s="19">
        <v>13824498611.25</v>
      </c>
      <c r="E21" s="90">
        <v>0.17550615745935458</v>
      </c>
      <c r="F21" s="19">
        <v>3244142899.02</v>
      </c>
      <c r="G21" s="90">
        <v>0.43960823831130791</v>
      </c>
    </row>
    <row r="22" spans="1:7">
      <c r="A22" s="24" t="s">
        <v>14</v>
      </c>
      <c r="B22" s="19">
        <v>6115839</v>
      </c>
      <c r="C22" s="90">
        <v>1</v>
      </c>
      <c r="D22" s="19">
        <v>78769308219.009995</v>
      </c>
      <c r="E22" s="90">
        <v>1</v>
      </c>
      <c r="F22" s="19">
        <v>7379622619.1800003</v>
      </c>
      <c r="G22" s="90">
        <v>1</v>
      </c>
    </row>
    <row r="24" spans="1:7">
      <c r="A24" s="25" t="s">
        <v>637</v>
      </c>
      <c r="B24" s="19" t="s">
        <v>1146</v>
      </c>
      <c r="C24" s="133" t="s">
        <v>1015</v>
      </c>
      <c r="D24" s="133"/>
      <c r="E24" s="133"/>
      <c r="F24" s="133"/>
      <c r="G24" s="133"/>
    </row>
    <row r="26" spans="1:7" s="41" customFormat="1" ht="30">
      <c r="A26" s="77" t="s">
        <v>175</v>
      </c>
      <c r="B26" s="52" t="s">
        <v>92</v>
      </c>
      <c r="C26" s="52" t="s">
        <v>169</v>
      </c>
      <c r="D26" s="52" t="s">
        <v>95</v>
      </c>
      <c r="E26" s="52" t="s">
        <v>170</v>
      </c>
      <c r="F26" s="52" t="s">
        <v>117</v>
      </c>
      <c r="G26" s="52" t="s">
        <v>171</v>
      </c>
    </row>
    <row r="27" spans="1:7">
      <c r="A27" s="24" t="s">
        <v>163</v>
      </c>
      <c r="B27" s="19">
        <v>2797071</v>
      </c>
      <c r="C27" s="90">
        <v>0.45734869737414607</v>
      </c>
      <c r="D27" s="19">
        <v>15860518126.66</v>
      </c>
      <c r="E27" s="90">
        <v>0.20135403604867841</v>
      </c>
      <c r="F27" s="19">
        <v>0</v>
      </c>
      <c r="G27" s="90">
        <v>0</v>
      </c>
    </row>
    <row r="28" spans="1:7">
      <c r="A28" s="24" t="s">
        <v>162</v>
      </c>
      <c r="B28" s="19">
        <v>2878971</v>
      </c>
      <c r="C28" s="90">
        <v>0.47074015519375184</v>
      </c>
      <c r="D28" s="19">
        <v>16481283653.18</v>
      </c>
      <c r="E28" s="90">
        <v>0.20923484064828243</v>
      </c>
      <c r="F28" s="19">
        <v>666316.30000000005</v>
      </c>
      <c r="G28" s="90">
        <v>9.0291378622561451E-5</v>
      </c>
    </row>
    <row r="29" spans="1:7">
      <c r="A29" s="24" t="s">
        <v>176</v>
      </c>
      <c r="B29" s="19">
        <v>2953565</v>
      </c>
      <c r="C29" s="90">
        <v>0.48293700995071975</v>
      </c>
      <c r="D29" s="19">
        <v>17070042562.84</v>
      </c>
      <c r="E29" s="90">
        <v>0.21670931164430815</v>
      </c>
      <c r="F29" s="19">
        <v>2328725.96</v>
      </c>
      <c r="G29" s="90">
        <v>3.1556165947395836E-4</v>
      </c>
    </row>
    <row r="30" spans="1:7">
      <c r="A30" s="24" t="s">
        <v>177</v>
      </c>
      <c r="B30" s="19">
        <v>3006105</v>
      </c>
      <c r="C30" s="90">
        <v>0.4915278181783399</v>
      </c>
      <c r="D30" s="19">
        <v>17499617570.48</v>
      </c>
      <c r="E30" s="90">
        <v>0.22216289524625638</v>
      </c>
      <c r="F30" s="19">
        <v>4279426.43</v>
      </c>
      <c r="G30" s="90">
        <v>5.7989773337156303E-4</v>
      </c>
    </row>
    <row r="31" spans="1:7">
      <c r="A31" s="24" t="s">
        <v>178</v>
      </c>
      <c r="B31" s="19">
        <v>3057333</v>
      </c>
      <c r="C31" s="90">
        <v>0.49990410146506475</v>
      </c>
      <c r="D31" s="19">
        <v>17916124201.959999</v>
      </c>
      <c r="E31" s="90">
        <v>0.22745057189211373</v>
      </c>
      <c r="F31" s="19">
        <v>6978301.1500000004</v>
      </c>
      <c r="G31" s="90">
        <v>9.4561761625358109E-4</v>
      </c>
    </row>
    <row r="32" spans="1:7">
      <c r="A32" s="24" t="s">
        <v>179</v>
      </c>
      <c r="B32" s="19">
        <v>3129696</v>
      </c>
      <c r="C32" s="90">
        <v>0.51173616571659264</v>
      </c>
      <c r="D32" s="19">
        <v>18534225289.369999</v>
      </c>
      <c r="E32" s="90">
        <v>0.23529755063783833</v>
      </c>
      <c r="F32" s="19">
        <v>12384783.57</v>
      </c>
      <c r="G32" s="90">
        <v>1.6782407731543536E-3</v>
      </c>
    </row>
    <row r="33" spans="1:7">
      <c r="A33" s="24" t="s">
        <v>180</v>
      </c>
      <c r="B33" s="19">
        <v>3254694</v>
      </c>
      <c r="C33" s="90">
        <v>0.53217457163277193</v>
      </c>
      <c r="D33" s="19">
        <v>19625581553.509998</v>
      </c>
      <c r="E33" s="90">
        <v>0.24915264583691757</v>
      </c>
      <c r="F33" s="19">
        <v>27253514.210000001</v>
      </c>
      <c r="G33" s="90">
        <v>3.6930769520878729E-3</v>
      </c>
    </row>
    <row r="34" spans="1:7">
      <c r="A34" s="24" t="s">
        <v>181</v>
      </c>
      <c r="B34" s="19">
        <v>3343220</v>
      </c>
      <c r="C34" s="90">
        <v>0.54664944580784414</v>
      </c>
      <c r="D34" s="19">
        <v>20432372364.049999</v>
      </c>
      <c r="E34" s="90">
        <v>0.25939509722796955</v>
      </c>
      <c r="F34" s="19">
        <v>42715226.640000001</v>
      </c>
      <c r="G34" s="90">
        <v>5.7882670760129439E-3</v>
      </c>
    </row>
    <row r="35" spans="1:7">
      <c r="A35" s="24" t="s">
        <v>182</v>
      </c>
      <c r="B35" s="19">
        <v>3521101</v>
      </c>
      <c r="C35" s="90">
        <v>0.57573474383481971</v>
      </c>
      <c r="D35" s="19">
        <v>22101761361.549999</v>
      </c>
      <c r="E35" s="90">
        <v>0.28058849139690695</v>
      </c>
      <c r="F35" s="19">
        <v>87321607.75999999</v>
      </c>
      <c r="G35" s="90">
        <v>1.1832801250980891E-2</v>
      </c>
    </row>
    <row r="36" spans="1:7">
      <c r="A36" s="24" t="s">
        <v>183</v>
      </c>
      <c r="B36" s="19">
        <v>3970222</v>
      </c>
      <c r="C36" s="90">
        <v>0.64917045723407696</v>
      </c>
      <c r="D36" s="19">
        <v>26854988004.099998</v>
      </c>
      <c r="E36" s="90">
        <v>0.34093212967457392</v>
      </c>
      <c r="F36" s="19">
        <v>284478031.54999995</v>
      </c>
      <c r="G36" s="90">
        <v>3.8549129979984019E-2</v>
      </c>
    </row>
    <row r="37" spans="1:7">
      <c r="A37" s="24" t="s">
        <v>184</v>
      </c>
      <c r="B37" s="19">
        <v>4569742</v>
      </c>
      <c r="C37" s="90">
        <v>0.74719789059195307</v>
      </c>
      <c r="D37" s="19">
        <v>35075798237.509995</v>
      </c>
      <c r="E37" s="90">
        <v>0.44529778197347286</v>
      </c>
      <c r="F37" s="19">
        <v>811534130.06999993</v>
      </c>
      <c r="G37" s="90">
        <v>0.10996959762695493</v>
      </c>
    </row>
    <row r="38" spans="1:7">
      <c r="A38" s="24" t="s">
        <v>185</v>
      </c>
      <c r="B38" s="19">
        <v>5008755</v>
      </c>
      <c r="C38" s="90">
        <v>0.81898084629108125</v>
      </c>
      <c r="D38" s="19">
        <v>42737218621.249992</v>
      </c>
      <c r="E38" s="90">
        <v>0.5425618123041468</v>
      </c>
      <c r="F38" s="19">
        <v>1464665648.4200001</v>
      </c>
      <c r="G38" s="90">
        <v>0.19847432910908783</v>
      </c>
    </row>
    <row r="39" spans="1:7">
      <c r="A39" s="24" t="s">
        <v>186</v>
      </c>
      <c r="B39" s="19">
        <v>5319607</v>
      </c>
      <c r="C39" s="90">
        <v>0.8698082143758199</v>
      </c>
      <c r="D39" s="19">
        <v>49190579830.339996</v>
      </c>
      <c r="E39" s="90">
        <v>0.62448916897391848</v>
      </c>
      <c r="F39" s="19">
        <v>2112288440.3800001</v>
      </c>
      <c r="G39" s="90">
        <v>0.2862325825293639</v>
      </c>
    </row>
    <row r="40" spans="1:7">
      <c r="A40" s="24" t="s">
        <v>187</v>
      </c>
      <c r="B40" s="19">
        <v>5506098</v>
      </c>
      <c r="C40" s="90">
        <v>0.9003013323274206</v>
      </c>
      <c r="D40" s="19">
        <v>53678036696.699997</v>
      </c>
      <c r="E40" s="90">
        <v>0.68145878020730755</v>
      </c>
      <c r="F40" s="19">
        <v>2610346818.4300003</v>
      </c>
      <c r="G40" s="90">
        <v>0.35372361882646697</v>
      </c>
    </row>
    <row r="41" spans="1:7">
      <c r="A41" s="24" t="s">
        <v>188</v>
      </c>
      <c r="B41" s="19">
        <v>5874538</v>
      </c>
      <c r="C41" s="90">
        <v>0.96054490643066304</v>
      </c>
      <c r="D41" s="19">
        <v>64944809607.759995</v>
      </c>
      <c r="E41" s="90">
        <v>0.82449384254064539</v>
      </c>
      <c r="F41" s="19">
        <v>4135479720.1600003</v>
      </c>
      <c r="G41" s="90">
        <v>0.56039176168869209</v>
      </c>
    </row>
    <row r="42" spans="1:7">
      <c r="A42" s="24" t="s">
        <v>189</v>
      </c>
      <c r="B42" s="19">
        <v>6115839</v>
      </c>
      <c r="C42" s="90">
        <v>1</v>
      </c>
      <c r="D42" s="19">
        <v>78769308219.009995</v>
      </c>
      <c r="E42" s="90">
        <v>1</v>
      </c>
      <c r="F42" s="19">
        <v>7379622619.1800003</v>
      </c>
      <c r="G42" s="90">
        <v>1</v>
      </c>
    </row>
    <row r="43" spans="1:7">
      <c r="A43"/>
      <c r="B43"/>
      <c r="C43"/>
      <c r="D43"/>
      <c r="E43"/>
      <c r="F43"/>
      <c r="G43"/>
    </row>
  </sheetData>
  <mergeCells count="4">
    <mergeCell ref="A1:G1"/>
    <mergeCell ref="A2:G2"/>
    <mergeCell ref="C24:G24"/>
    <mergeCell ref="F3:G3"/>
  </mergeCells>
  <pageMargins left="0.7" right="0.7" top="0.75" bottom="0.75" header="0.3" footer="0.3"/>
  <pageSetup paperSize="9" orientation="portrait" horizontalDpi="30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Φύλλο1"/>
  <dimension ref="A1:BA48"/>
  <sheetViews>
    <sheetView zoomScale="70" zoomScaleNormal="70" workbookViewId="0">
      <selection activeCell="A2" sqref="A2"/>
    </sheetView>
  </sheetViews>
  <sheetFormatPr defaultRowHeight="15"/>
  <cols>
    <col min="1" max="1" width="56.140625" bestFit="1" customWidth="1"/>
    <col min="2" max="19" width="37.42578125" bestFit="1" customWidth="1"/>
    <col min="20" max="20" width="37.42578125" customWidth="1"/>
    <col min="21" max="40" width="37.42578125" bestFit="1" customWidth="1"/>
    <col min="41" max="41" width="18.28515625" customWidth="1"/>
    <col min="42" max="42" width="24.42578125" customWidth="1"/>
    <col min="43" max="43" width="21.5703125" bestFit="1" customWidth="1"/>
    <col min="44" max="45" width="22.140625" customWidth="1"/>
    <col min="46" max="55" width="39.28515625" bestFit="1" customWidth="1"/>
    <col min="56" max="56" width="36" bestFit="1" customWidth="1"/>
    <col min="57" max="57" width="18.28515625" customWidth="1"/>
    <col min="58" max="58" width="24.42578125" bestFit="1" customWidth="1"/>
    <col min="59" max="59" width="22.140625" customWidth="1"/>
  </cols>
  <sheetData>
    <row r="1" spans="1:53">
      <c r="A1" s="25" t="s">
        <v>16</v>
      </c>
      <c r="B1" s="19" t="s">
        <v>1146</v>
      </c>
    </row>
    <row r="2" spans="1:53" ht="60">
      <c r="A2" s="68" t="s">
        <v>825</v>
      </c>
    </row>
    <row r="3" spans="1:53">
      <c r="A3" s="19"/>
      <c r="B3" s="25" t="s">
        <v>630</v>
      </c>
      <c r="C3" s="25" t="s">
        <v>130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</row>
    <row r="4" spans="1:53" ht="30">
      <c r="A4" s="19"/>
      <c r="B4" s="19" t="s">
        <v>2</v>
      </c>
      <c r="C4" s="19"/>
      <c r="D4" s="19"/>
      <c r="E4" s="19" t="s">
        <v>7</v>
      </c>
      <c r="F4" s="19"/>
      <c r="G4" s="19"/>
      <c r="H4" s="19" t="s">
        <v>12</v>
      </c>
      <c r="I4" s="19"/>
      <c r="J4" s="19"/>
      <c r="K4" s="19" t="s">
        <v>13</v>
      </c>
      <c r="L4" s="19"/>
      <c r="M4" s="19"/>
      <c r="N4" s="19" t="s">
        <v>4</v>
      </c>
      <c r="O4" s="19"/>
      <c r="P4" s="19"/>
      <c r="Q4" s="19" t="s">
        <v>10</v>
      </c>
      <c r="R4" s="19"/>
      <c r="S4" s="19"/>
      <c r="T4" s="19" t="s">
        <v>1</v>
      </c>
      <c r="U4" s="19"/>
      <c r="V4" s="19"/>
      <c r="W4" s="19" t="s">
        <v>9</v>
      </c>
      <c r="X4" s="19"/>
      <c r="Y4" s="19"/>
      <c r="Z4" s="19" t="s">
        <v>5</v>
      </c>
      <c r="AA4" s="19"/>
      <c r="AB4" s="19"/>
      <c r="AC4" s="19" t="s">
        <v>6</v>
      </c>
      <c r="AD4" s="19"/>
      <c r="AE4" s="19"/>
      <c r="AF4" s="19" t="s">
        <v>3</v>
      </c>
      <c r="AG4" s="19"/>
      <c r="AH4" s="19"/>
      <c r="AI4" s="19" t="s">
        <v>11</v>
      </c>
      <c r="AJ4" s="19"/>
      <c r="AK4" s="19"/>
      <c r="AL4" s="19" t="s">
        <v>8</v>
      </c>
      <c r="AM4" s="19"/>
      <c r="AN4" s="19"/>
      <c r="AO4" s="23" t="s">
        <v>17</v>
      </c>
      <c r="AP4" s="23" t="s">
        <v>19</v>
      </c>
      <c r="AQ4" s="23" t="s">
        <v>21</v>
      </c>
    </row>
    <row r="5" spans="1:53" s="6" customFormat="1">
      <c r="A5" s="66" t="s">
        <v>130</v>
      </c>
      <c r="B5" s="23" t="s">
        <v>18</v>
      </c>
      <c r="C5" s="23" t="s">
        <v>20</v>
      </c>
      <c r="D5" s="23" t="s">
        <v>22</v>
      </c>
      <c r="E5" s="23" t="s">
        <v>18</v>
      </c>
      <c r="F5" s="23" t="s">
        <v>20</v>
      </c>
      <c r="G5" s="23" t="s">
        <v>22</v>
      </c>
      <c r="H5" s="23" t="s">
        <v>18</v>
      </c>
      <c r="I5" s="23" t="s">
        <v>20</v>
      </c>
      <c r="J5" s="23" t="s">
        <v>22</v>
      </c>
      <c r="K5" s="23" t="s">
        <v>18</v>
      </c>
      <c r="L5" s="23" t="s">
        <v>20</v>
      </c>
      <c r="M5" s="23" t="s">
        <v>22</v>
      </c>
      <c r="N5" s="23" t="s">
        <v>18</v>
      </c>
      <c r="O5" s="23" t="s">
        <v>20</v>
      </c>
      <c r="P5" s="23" t="s">
        <v>22</v>
      </c>
      <c r="Q5" s="23" t="s">
        <v>18</v>
      </c>
      <c r="R5" s="23" t="s">
        <v>20</v>
      </c>
      <c r="S5" s="23" t="s">
        <v>22</v>
      </c>
      <c r="T5" s="23" t="s">
        <v>18</v>
      </c>
      <c r="U5" s="23" t="s">
        <v>20</v>
      </c>
      <c r="V5" s="23" t="s">
        <v>22</v>
      </c>
      <c r="W5" s="23" t="s">
        <v>18</v>
      </c>
      <c r="X5" s="23" t="s">
        <v>20</v>
      </c>
      <c r="Y5" s="23" t="s">
        <v>22</v>
      </c>
      <c r="Z5" s="23" t="s">
        <v>18</v>
      </c>
      <c r="AA5" s="23" t="s">
        <v>20</v>
      </c>
      <c r="AB5" s="23" t="s">
        <v>22</v>
      </c>
      <c r="AC5" s="23" t="s">
        <v>18</v>
      </c>
      <c r="AD5" s="23" t="s">
        <v>20</v>
      </c>
      <c r="AE5" s="23" t="s">
        <v>22</v>
      </c>
      <c r="AF5" s="23" t="s">
        <v>18</v>
      </c>
      <c r="AG5" s="23" t="s">
        <v>20</v>
      </c>
      <c r="AH5" s="23" t="s">
        <v>22</v>
      </c>
      <c r="AI5" s="23" t="s">
        <v>18</v>
      </c>
      <c r="AJ5" s="23" t="s">
        <v>20</v>
      </c>
      <c r="AK5" s="23" t="s">
        <v>22</v>
      </c>
      <c r="AL5" s="23" t="s">
        <v>18</v>
      </c>
      <c r="AM5" s="23" t="s">
        <v>20</v>
      </c>
      <c r="AN5" s="23" t="s">
        <v>22</v>
      </c>
      <c r="AO5" s="23"/>
      <c r="AP5" s="23"/>
      <c r="AQ5" s="23"/>
      <c r="AR5" s="7"/>
      <c r="AS5" s="7"/>
      <c r="AT5" s="7"/>
      <c r="AU5" s="7"/>
      <c r="AV5" s="7"/>
      <c r="AW5" s="7"/>
      <c r="AX5" s="7"/>
      <c r="AY5" s="7"/>
      <c r="AZ5" s="7"/>
      <c r="BA5" s="7"/>
    </row>
    <row r="6" spans="1:53">
      <c r="A6" s="67" t="s">
        <v>784</v>
      </c>
      <c r="B6" s="19">
        <v>2272217</v>
      </c>
      <c r="C6" s="19">
        <v>2272217</v>
      </c>
      <c r="D6" s="19">
        <v>873862</v>
      </c>
      <c r="E6" s="19">
        <v>402480</v>
      </c>
      <c r="F6" s="19">
        <v>402480</v>
      </c>
      <c r="G6" s="19">
        <v>184438</v>
      </c>
      <c r="H6" s="19">
        <v>330177</v>
      </c>
      <c r="I6" s="19">
        <v>330177</v>
      </c>
      <c r="J6" s="19">
        <v>139592</v>
      </c>
      <c r="K6" s="19">
        <v>286573</v>
      </c>
      <c r="L6" s="19">
        <v>286573</v>
      </c>
      <c r="M6" s="19">
        <v>125687</v>
      </c>
      <c r="N6" s="19">
        <v>367055</v>
      </c>
      <c r="O6" s="19">
        <v>367055</v>
      </c>
      <c r="P6" s="19">
        <v>155862</v>
      </c>
      <c r="Q6" s="19">
        <v>331566</v>
      </c>
      <c r="R6" s="19">
        <v>331566</v>
      </c>
      <c r="S6" s="19">
        <v>149807</v>
      </c>
      <c r="T6" s="19">
        <v>330625</v>
      </c>
      <c r="U6" s="19">
        <v>330625</v>
      </c>
      <c r="V6" s="19">
        <v>160112</v>
      </c>
      <c r="W6" s="19">
        <v>1041584</v>
      </c>
      <c r="X6" s="19">
        <v>1041584</v>
      </c>
      <c r="Y6" s="19">
        <v>462594</v>
      </c>
      <c r="Z6" s="19">
        <v>158587</v>
      </c>
      <c r="AA6" s="19">
        <v>158587</v>
      </c>
      <c r="AB6" s="19">
        <v>74275</v>
      </c>
      <c r="AC6" s="19">
        <v>185670</v>
      </c>
      <c r="AD6" s="19">
        <v>185670</v>
      </c>
      <c r="AE6" s="19">
        <v>85779</v>
      </c>
      <c r="AF6" s="19">
        <v>112338</v>
      </c>
      <c r="AG6" s="19">
        <v>112338</v>
      </c>
      <c r="AH6" s="19">
        <v>50188</v>
      </c>
      <c r="AI6" s="19">
        <v>168953</v>
      </c>
      <c r="AJ6" s="19">
        <v>168953</v>
      </c>
      <c r="AK6" s="19">
        <v>73322</v>
      </c>
      <c r="AL6" s="19">
        <v>128014</v>
      </c>
      <c r="AM6" s="19">
        <v>128014</v>
      </c>
      <c r="AN6" s="19">
        <v>53861</v>
      </c>
      <c r="AO6" s="19">
        <v>6115839</v>
      </c>
      <c r="AP6" s="19">
        <v>6115839</v>
      </c>
      <c r="AQ6" s="19">
        <v>2589379</v>
      </c>
    </row>
    <row r="7" spans="1:53">
      <c r="A7" s="67" t="s">
        <v>785</v>
      </c>
      <c r="B7" s="19">
        <v>31950142210.290001</v>
      </c>
      <c r="C7" s="19">
        <v>25351091504.52</v>
      </c>
      <c r="D7" s="19">
        <v>6599050705.7699995</v>
      </c>
      <c r="E7" s="19">
        <v>4170527758.7399998</v>
      </c>
      <c r="F7" s="19">
        <v>3212927207.1700001</v>
      </c>
      <c r="G7" s="19">
        <v>957600551.56999993</v>
      </c>
      <c r="H7" s="19">
        <v>3186792513.4099998</v>
      </c>
      <c r="I7" s="19">
        <v>2494784952.8500004</v>
      </c>
      <c r="J7" s="19">
        <v>692007560.55999994</v>
      </c>
      <c r="K7" s="19">
        <v>3069926826.9000001</v>
      </c>
      <c r="L7" s="19">
        <v>2443709779.8800001</v>
      </c>
      <c r="M7" s="19">
        <v>626217047.01999998</v>
      </c>
      <c r="N7" s="19">
        <v>3551894607.5999999</v>
      </c>
      <c r="O7" s="19">
        <v>2786695638.6800003</v>
      </c>
      <c r="P7" s="19">
        <v>765198968.92000008</v>
      </c>
      <c r="Q7" s="19">
        <v>3499485717.2800002</v>
      </c>
      <c r="R7" s="19">
        <v>2640655376.9500003</v>
      </c>
      <c r="S7" s="19">
        <v>858830340.33000004</v>
      </c>
      <c r="T7" s="19">
        <v>3190389013.5299997</v>
      </c>
      <c r="U7" s="19">
        <v>2469572594.5500002</v>
      </c>
      <c r="V7" s="19">
        <v>720816418.98000002</v>
      </c>
      <c r="W7" s="19">
        <v>10820837956.32</v>
      </c>
      <c r="X7" s="19">
        <v>8368096412.2200003</v>
      </c>
      <c r="Y7" s="19">
        <v>2452741544.0999999</v>
      </c>
      <c r="Z7" s="19">
        <v>1709544476.9100001</v>
      </c>
      <c r="AA7" s="19">
        <v>1370994700.52</v>
      </c>
      <c r="AB7" s="19">
        <v>338549776.38999999</v>
      </c>
      <c r="AC7" s="19">
        <v>1954986298.6899998</v>
      </c>
      <c r="AD7" s="19">
        <v>1482055808.27</v>
      </c>
      <c r="AE7" s="19">
        <v>472930490.42000008</v>
      </c>
      <c r="AF7" s="19">
        <v>1204698282.5999999</v>
      </c>
      <c r="AG7" s="19">
        <v>950523697.38999999</v>
      </c>
      <c r="AH7" s="19">
        <v>254174585.21000001</v>
      </c>
      <c r="AI7" s="19">
        <v>1783715624.7000003</v>
      </c>
      <c r="AJ7" s="19">
        <v>1389914454.1700001</v>
      </c>
      <c r="AK7" s="19">
        <v>393801170.52999997</v>
      </c>
      <c r="AL7" s="19">
        <v>1184337554.3299999</v>
      </c>
      <c r="AM7" s="19">
        <v>920748643.66000009</v>
      </c>
      <c r="AN7" s="19">
        <v>263588910.67000002</v>
      </c>
      <c r="AO7" s="19">
        <v>71277278841.300018</v>
      </c>
      <c r="AP7" s="19">
        <v>55881770770.829987</v>
      </c>
      <c r="AQ7" s="19">
        <v>15395508070.469999</v>
      </c>
    </row>
    <row r="8" spans="1:53">
      <c r="A8" s="19" t="s">
        <v>786</v>
      </c>
      <c r="B8" s="19">
        <v>3049527395.6700001</v>
      </c>
      <c r="C8" s="19">
        <v>2201862782.6799998</v>
      </c>
      <c r="D8" s="19">
        <v>847664612.99000013</v>
      </c>
      <c r="E8" s="19">
        <v>287278340.13</v>
      </c>
      <c r="F8" s="19">
        <v>203247856.75</v>
      </c>
      <c r="G8" s="19">
        <v>84030483.379999995</v>
      </c>
      <c r="H8" s="19">
        <v>279449309.10000002</v>
      </c>
      <c r="I8" s="19">
        <v>204491944.02999997</v>
      </c>
      <c r="J8" s="19">
        <v>74957365.069999993</v>
      </c>
      <c r="K8" s="19">
        <v>188777401.71000001</v>
      </c>
      <c r="L8" s="19">
        <v>132849616.08</v>
      </c>
      <c r="M8" s="19">
        <v>55927785.630000003</v>
      </c>
      <c r="N8" s="19">
        <v>262224984.19</v>
      </c>
      <c r="O8" s="19">
        <v>190025082.79999998</v>
      </c>
      <c r="P8" s="19">
        <v>72199901.390000001</v>
      </c>
      <c r="Q8" s="19">
        <v>324823881.36000001</v>
      </c>
      <c r="R8" s="19">
        <v>232547695.30000001</v>
      </c>
      <c r="S8" s="19">
        <v>92276186.060000002</v>
      </c>
      <c r="T8" s="19">
        <v>226490127.63000003</v>
      </c>
      <c r="U8" s="19">
        <v>162780932.78</v>
      </c>
      <c r="V8" s="19">
        <v>63709194.849999994</v>
      </c>
      <c r="W8" s="19">
        <v>888154504.03000009</v>
      </c>
      <c r="X8" s="19">
        <v>639837607.13</v>
      </c>
      <c r="Y8" s="19">
        <v>248316896.90000001</v>
      </c>
      <c r="Z8" s="19">
        <v>107701905.41000001</v>
      </c>
      <c r="AA8" s="19">
        <v>79283255.329999998</v>
      </c>
      <c r="AB8" s="19">
        <v>28418650.079999998</v>
      </c>
      <c r="AC8" s="19">
        <v>144868808.47000003</v>
      </c>
      <c r="AD8" s="19">
        <v>105744763.03999999</v>
      </c>
      <c r="AE8" s="19">
        <v>39124045.43</v>
      </c>
      <c r="AF8" s="19">
        <v>122107760.76999998</v>
      </c>
      <c r="AG8" s="19">
        <v>83222557.710000008</v>
      </c>
      <c r="AH8" s="19">
        <v>38885203.060000002</v>
      </c>
      <c r="AI8" s="19">
        <v>217637666.19</v>
      </c>
      <c r="AJ8" s="19">
        <v>153776654.98000002</v>
      </c>
      <c r="AK8" s="19">
        <v>63861011.209999993</v>
      </c>
      <c r="AL8" s="19">
        <v>130686024.89</v>
      </c>
      <c r="AM8" s="19">
        <v>99395484.360000014</v>
      </c>
      <c r="AN8" s="19">
        <v>31290540.530000001</v>
      </c>
      <c r="AO8" s="19">
        <v>6229728109.5500011</v>
      </c>
      <c r="AP8" s="19">
        <v>4489066232.9700012</v>
      </c>
      <c r="AQ8" s="19">
        <v>1740661876.5799999</v>
      </c>
    </row>
    <row r="9" spans="1:53">
      <c r="A9" s="19" t="s">
        <v>787</v>
      </c>
      <c r="B9" s="19">
        <v>33409702.02</v>
      </c>
      <c r="C9" s="19">
        <v>26319775.720000003</v>
      </c>
      <c r="D9" s="19">
        <v>7089926.3000000007</v>
      </c>
      <c r="E9" s="19">
        <v>633811.66999999993</v>
      </c>
      <c r="F9" s="19">
        <v>508385.91</v>
      </c>
      <c r="G9" s="19">
        <v>125425.76</v>
      </c>
      <c r="H9" s="19">
        <v>970691.21</v>
      </c>
      <c r="I9" s="19">
        <v>888990.99</v>
      </c>
      <c r="J9" s="19">
        <v>81700.22</v>
      </c>
      <c r="K9" s="19">
        <v>776348.15</v>
      </c>
      <c r="L9" s="19">
        <v>607670.05999999994</v>
      </c>
      <c r="M9" s="19">
        <v>168678.08999999997</v>
      </c>
      <c r="N9" s="19">
        <v>1377903.04</v>
      </c>
      <c r="O9" s="19">
        <v>1155235.53</v>
      </c>
      <c r="P9" s="19">
        <v>222667.51</v>
      </c>
      <c r="Q9" s="19">
        <v>1520467.41</v>
      </c>
      <c r="R9" s="19">
        <v>1108551.1200000001</v>
      </c>
      <c r="S9" s="19">
        <v>411916.29</v>
      </c>
      <c r="T9" s="19">
        <v>1442348.02</v>
      </c>
      <c r="U9" s="19">
        <v>1130389.69</v>
      </c>
      <c r="V9" s="19">
        <v>311958.33</v>
      </c>
      <c r="W9" s="19">
        <v>5470844.6199999992</v>
      </c>
      <c r="X9" s="19">
        <v>4531663.5</v>
      </c>
      <c r="Y9" s="19">
        <v>939181.12</v>
      </c>
      <c r="Z9" s="19">
        <v>492583.10000000009</v>
      </c>
      <c r="AA9" s="19">
        <v>328603.31</v>
      </c>
      <c r="AB9" s="19">
        <v>163979.79</v>
      </c>
      <c r="AC9" s="19">
        <v>672324.91</v>
      </c>
      <c r="AD9" s="19">
        <v>490596.45</v>
      </c>
      <c r="AE9" s="19">
        <v>181728.45999999996</v>
      </c>
      <c r="AF9" s="19">
        <v>168836.55</v>
      </c>
      <c r="AG9" s="19">
        <v>98917.95</v>
      </c>
      <c r="AH9" s="19">
        <v>69918.600000000006</v>
      </c>
      <c r="AI9" s="19">
        <v>255300.37</v>
      </c>
      <c r="AJ9" s="19">
        <v>164696.59999999998</v>
      </c>
      <c r="AK9" s="19">
        <v>90603.76999999999</v>
      </c>
      <c r="AL9" s="19">
        <v>201162.35</v>
      </c>
      <c r="AM9" s="19">
        <v>132237.69</v>
      </c>
      <c r="AN9" s="19">
        <v>68924.66</v>
      </c>
      <c r="AO9" s="19">
        <v>47392323.420000024</v>
      </c>
      <c r="AP9" s="19">
        <v>37465714.519999988</v>
      </c>
      <c r="AQ9" s="19">
        <v>9926608.8999999985</v>
      </c>
    </row>
    <row r="10" spans="1:53">
      <c r="A10" s="19" t="s">
        <v>788</v>
      </c>
      <c r="B10" s="19">
        <v>974165230.55999994</v>
      </c>
      <c r="C10" s="19">
        <v>825162125.30999994</v>
      </c>
      <c r="D10" s="19">
        <v>149003105.25</v>
      </c>
      <c r="E10" s="19">
        <v>157828811.11000001</v>
      </c>
      <c r="F10" s="19">
        <v>126134571.33</v>
      </c>
      <c r="G10" s="19">
        <v>31694239.780000001</v>
      </c>
      <c r="H10" s="19">
        <v>139594088.52000001</v>
      </c>
      <c r="I10" s="19">
        <v>115177216.87</v>
      </c>
      <c r="J10" s="19">
        <v>24416871.650000002</v>
      </c>
      <c r="K10" s="19">
        <v>123882506.60000001</v>
      </c>
      <c r="L10" s="19">
        <v>100477456.83</v>
      </c>
      <c r="M10" s="19">
        <v>23405049.770000003</v>
      </c>
      <c r="N10" s="19">
        <v>127626328.25999999</v>
      </c>
      <c r="O10" s="19">
        <v>104684003.28</v>
      </c>
      <c r="P10" s="19">
        <v>22942324.98</v>
      </c>
      <c r="Q10" s="19">
        <v>153631898.65000001</v>
      </c>
      <c r="R10" s="19">
        <v>126755904.79999998</v>
      </c>
      <c r="S10" s="19">
        <v>26875993.850000001</v>
      </c>
      <c r="T10" s="19">
        <v>115828036.56</v>
      </c>
      <c r="U10" s="19">
        <v>91194011.109999999</v>
      </c>
      <c r="V10" s="19">
        <v>24634025.449999999</v>
      </c>
      <c r="W10" s="19">
        <v>427999604.56999993</v>
      </c>
      <c r="X10" s="19">
        <v>347856487.83000004</v>
      </c>
      <c r="Y10" s="19">
        <v>80143116.739999995</v>
      </c>
      <c r="Z10" s="19">
        <v>74592905.49000001</v>
      </c>
      <c r="AA10" s="19">
        <v>61505094.810000002</v>
      </c>
      <c r="AB10" s="19">
        <v>13087810.68</v>
      </c>
      <c r="AC10" s="19">
        <v>75599424.420000002</v>
      </c>
      <c r="AD10" s="19">
        <v>61647621.210000001</v>
      </c>
      <c r="AE10" s="19">
        <v>13951803.210000001</v>
      </c>
      <c r="AF10" s="19">
        <v>47389942.169999994</v>
      </c>
      <c r="AG10" s="19">
        <v>37785172.390000001</v>
      </c>
      <c r="AH10" s="19">
        <v>9604769.7799999993</v>
      </c>
      <c r="AI10" s="19">
        <v>157539913.06</v>
      </c>
      <c r="AJ10" s="19">
        <v>127269954.94999999</v>
      </c>
      <c r="AK10" s="19">
        <v>30269958.109999999</v>
      </c>
      <c r="AL10" s="19">
        <v>78764217.680000007</v>
      </c>
      <c r="AM10" s="19">
        <v>65017818.399999999</v>
      </c>
      <c r="AN10" s="19">
        <v>13746399.280000001</v>
      </c>
      <c r="AO10" s="19">
        <v>2654442907.6500006</v>
      </c>
      <c r="AP10" s="19">
        <v>2190667439.1199994</v>
      </c>
      <c r="AQ10" s="19">
        <v>463775468.52999985</v>
      </c>
    </row>
    <row r="11" spans="1:53">
      <c r="A11" s="19" t="s">
        <v>789</v>
      </c>
      <c r="B11" s="19">
        <v>59042699.549999997</v>
      </c>
      <c r="C11" s="19">
        <v>44287079.299999997</v>
      </c>
      <c r="D11" s="19">
        <v>14755620.25</v>
      </c>
      <c r="E11" s="19">
        <v>139882770.46000001</v>
      </c>
      <c r="F11" s="19">
        <v>105800600.25</v>
      </c>
      <c r="G11" s="19">
        <v>34082170.210000001</v>
      </c>
      <c r="H11" s="19">
        <v>122117257.64000002</v>
      </c>
      <c r="I11" s="19">
        <v>96697047.610000014</v>
      </c>
      <c r="J11" s="19">
        <v>25420210.029999997</v>
      </c>
      <c r="K11" s="19">
        <v>97107257.789999992</v>
      </c>
      <c r="L11" s="19">
        <v>71228290.850000009</v>
      </c>
      <c r="M11" s="19">
        <v>25878966.940000001</v>
      </c>
      <c r="N11" s="19">
        <v>119808102.41</v>
      </c>
      <c r="O11" s="19">
        <v>94837855.810000002</v>
      </c>
      <c r="P11" s="19">
        <v>24970246.600000001</v>
      </c>
      <c r="Q11" s="19">
        <v>102969591.07000001</v>
      </c>
      <c r="R11" s="19">
        <v>78136298.870000005</v>
      </c>
      <c r="S11" s="19">
        <v>24833292.199999999</v>
      </c>
      <c r="T11" s="19">
        <v>98162217.74000001</v>
      </c>
      <c r="U11" s="19">
        <v>69084362.689999998</v>
      </c>
      <c r="V11" s="19">
        <v>29077855.050000001</v>
      </c>
      <c r="W11" s="19">
        <v>216950025.34999999</v>
      </c>
      <c r="X11" s="19">
        <v>158338661.80000001</v>
      </c>
      <c r="Y11" s="19">
        <v>58611363.549999997</v>
      </c>
      <c r="Z11" s="19">
        <v>40235892.359999999</v>
      </c>
      <c r="AA11" s="19">
        <v>27755786.549999997</v>
      </c>
      <c r="AB11" s="19">
        <v>12480105.809999999</v>
      </c>
      <c r="AC11" s="19">
        <v>42691957.579999998</v>
      </c>
      <c r="AD11" s="19">
        <v>31086853.949999999</v>
      </c>
      <c r="AE11" s="19">
        <v>11605103.630000001</v>
      </c>
      <c r="AF11" s="19">
        <v>28698382.59</v>
      </c>
      <c r="AG11" s="19">
        <v>20066298.550000001</v>
      </c>
      <c r="AH11" s="19">
        <v>8632084.0399999991</v>
      </c>
      <c r="AI11" s="19">
        <v>28939777.16</v>
      </c>
      <c r="AJ11" s="19">
        <v>21675369.390000001</v>
      </c>
      <c r="AK11" s="19">
        <v>7264407.7699999996</v>
      </c>
      <c r="AL11" s="19">
        <v>22222719.07</v>
      </c>
      <c r="AM11" s="19">
        <v>17434887.559999999</v>
      </c>
      <c r="AN11" s="19">
        <v>4787831.51</v>
      </c>
      <c r="AO11" s="19">
        <v>1118828650.7699997</v>
      </c>
      <c r="AP11" s="19">
        <v>836429393.18000031</v>
      </c>
      <c r="AQ11" s="19">
        <v>282399257.59000003</v>
      </c>
    </row>
    <row r="12" spans="1:53">
      <c r="A12" s="19" t="s">
        <v>790</v>
      </c>
      <c r="B12" s="19">
        <v>26253375659.139999</v>
      </c>
      <c r="C12" s="19">
        <v>20936739473.639999</v>
      </c>
      <c r="D12" s="19">
        <v>5316636185.5</v>
      </c>
      <c r="E12" s="19">
        <v>3416848108.3000002</v>
      </c>
      <c r="F12" s="19">
        <v>2647879541.2000003</v>
      </c>
      <c r="G12" s="19">
        <v>768968567.10000002</v>
      </c>
      <c r="H12" s="19">
        <v>2542345006.0500002</v>
      </c>
      <c r="I12" s="19">
        <v>1999431016.4600003</v>
      </c>
      <c r="J12" s="19">
        <v>542913989.59000003</v>
      </c>
      <c r="K12" s="19">
        <v>2575566618.4700003</v>
      </c>
      <c r="L12" s="19">
        <v>2073867362.4399998</v>
      </c>
      <c r="M12" s="19">
        <v>501699256.02999997</v>
      </c>
      <c r="N12" s="19">
        <v>2908569773.0799999</v>
      </c>
      <c r="O12" s="19">
        <v>2294346544.8400002</v>
      </c>
      <c r="P12" s="19">
        <v>614223228.24000001</v>
      </c>
      <c r="Q12" s="19">
        <v>2780072147.1100001</v>
      </c>
      <c r="R12" s="19">
        <v>2099991041.5699999</v>
      </c>
      <c r="S12" s="19">
        <v>680081105.53999996</v>
      </c>
      <c r="T12" s="19">
        <v>2575684700.5</v>
      </c>
      <c r="U12" s="19">
        <v>2009820320.3700001</v>
      </c>
      <c r="V12" s="19">
        <v>565864380.13</v>
      </c>
      <c r="W12" s="19">
        <v>8778404299.7900009</v>
      </c>
      <c r="X12" s="19">
        <v>6815035221.9200001</v>
      </c>
      <c r="Y12" s="19">
        <v>1963369077.8700001</v>
      </c>
      <c r="Z12" s="19">
        <v>1421305787.5900002</v>
      </c>
      <c r="AA12" s="19">
        <v>1150726431.8200002</v>
      </c>
      <c r="AB12" s="19">
        <v>270579355.76999998</v>
      </c>
      <c r="AC12" s="19">
        <v>1594092892.0499997</v>
      </c>
      <c r="AD12" s="19">
        <v>1208294733.48</v>
      </c>
      <c r="AE12" s="19">
        <v>385798158.57000005</v>
      </c>
      <c r="AF12" s="19">
        <v>971699685.99000001</v>
      </c>
      <c r="AG12" s="19">
        <v>783452054.14999998</v>
      </c>
      <c r="AH12" s="19">
        <v>188247631.84000003</v>
      </c>
      <c r="AI12" s="19">
        <v>1317341231.8399999</v>
      </c>
      <c r="AJ12" s="19">
        <v>1037185513.95</v>
      </c>
      <c r="AK12" s="19">
        <v>280155717.88999999</v>
      </c>
      <c r="AL12" s="19">
        <v>907488760.0999999</v>
      </c>
      <c r="AM12" s="19">
        <v>702258043.67000008</v>
      </c>
      <c r="AN12" s="19">
        <v>205230716.43000001</v>
      </c>
      <c r="AO12" s="19">
        <v>58042794670.009995</v>
      </c>
      <c r="AP12" s="19">
        <v>45759027299.510002</v>
      </c>
      <c r="AQ12" s="19">
        <v>12283767370.499998</v>
      </c>
    </row>
    <row r="13" spans="1:53">
      <c r="A13" s="19" t="s">
        <v>791</v>
      </c>
      <c r="B13" s="19">
        <v>1372323887.21</v>
      </c>
      <c r="C13" s="19">
        <v>1129937260.21</v>
      </c>
      <c r="D13" s="19">
        <v>242386627</v>
      </c>
      <c r="E13" s="19">
        <v>147620835.44999999</v>
      </c>
      <c r="F13" s="19">
        <v>112861774.49000001</v>
      </c>
      <c r="G13" s="19">
        <v>34759060.960000001</v>
      </c>
      <c r="H13" s="19">
        <v>87968336.840000004</v>
      </c>
      <c r="I13" s="19">
        <v>66154055.299999997</v>
      </c>
      <c r="J13" s="19">
        <v>21814281.539999999</v>
      </c>
      <c r="K13" s="19">
        <v>77438446.910000011</v>
      </c>
      <c r="L13" s="19">
        <v>59086319.150000006</v>
      </c>
      <c r="M13" s="19">
        <v>18352127.760000002</v>
      </c>
      <c r="N13" s="19">
        <v>118926983.75999999</v>
      </c>
      <c r="O13" s="19">
        <v>90182634.019999996</v>
      </c>
      <c r="P13" s="19">
        <v>28744349.739999995</v>
      </c>
      <c r="Q13" s="19">
        <v>122530620.25</v>
      </c>
      <c r="R13" s="19">
        <v>90375120.300000012</v>
      </c>
      <c r="S13" s="19">
        <v>32155499.949999999</v>
      </c>
      <c r="T13" s="19">
        <v>89910131.539999992</v>
      </c>
      <c r="U13" s="19">
        <v>67181583.549999997</v>
      </c>
      <c r="V13" s="19">
        <v>22728547.989999998</v>
      </c>
      <c r="W13" s="19">
        <v>356045088.96000004</v>
      </c>
      <c r="X13" s="19">
        <v>281729640.31000006</v>
      </c>
      <c r="Y13" s="19">
        <v>74315448.650000021</v>
      </c>
      <c r="Z13" s="19">
        <v>41989248.939999998</v>
      </c>
      <c r="AA13" s="19">
        <v>32587130.330000006</v>
      </c>
      <c r="AB13" s="19">
        <v>9402118.6099999994</v>
      </c>
      <c r="AC13" s="19">
        <v>66090731.149999999</v>
      </c>
      <c r="AD13" s="19">
        <v>49643715.789999999</v>
      </c>
      <c r="AE13" s="19">
        <v>16447015.359999999</v>
      </c>
      <c r="AF13" s="19">
        <v>28773805.380000003</v>
      </c>
      <c r="AG13" s="19">
        <v>21074485.550000001</v>
      </c>
      <c r="AH13" s="19">
        <v>7699319.8300000001</v>
      </c>
      <c r="AI13" s="19">
        <v>51645213.030000001</v>
      </c>
      <c r="AJ13" s="19">
        <v>41041807.519999996</v>
      </c>
      <c r="AK13" s="19">
        <v>10603405.51</v>
      </c>
      <c r="AL13" s="19">
        <v>37877299.650000006</v>
      </c>
      <c r="AM13" s="19">
        <v>30453877.170000002</v>
      </c>
      <c r="AN13" s="19">
        <v>7423422.4800000004</v>
      </c>
      <c r="AO13" s="19">
        <v>2599140629.0699992</v>
      </c>
      <c r="AP13" s="19">
        <v>2072309403.6899998</v>
      </c>
      <c r="AQ13" s="19">
        <v>526831225.38000011</v>
      </c>
    </row>
    <row r="14" spans="1:53">
      <c r="A14" s="19" t="s">
        <v>792</v>
      </c>
      <c r="B14" s="19">
        <v>208297636.13999999</v>
      </c>
      <c r="C14" s="19">
        <v>186783007.66000003</v>
      </c>
      <c r="D14" s="19">
        <v>21514628.479999997</v>
      </c>
      <c r="E14" s="19">
        <v>20435081.619999997</v>
      </c>
      <c r="F14" s="19">
        <v>16494477.240000002</v>
      </c>
      <c r="G14" s="19">
        <v>3940604.38</v>
      </c>
      <c r="H14" s="19">
        <v>14347824.049999999</v>
      </c>
      <c r="I14" s="19">
        <v>11944681.59</v>
      </c>
      <c r="J14" s="19">
        <v>2403142.46</v>
      </c>
      <c r="K14" s="19">
        <v>6378247.2699999996</v>
      </c>
      <c r="L14" s="19">
        <v>5593064.4699999997</v>
      </c>
      <c r="M14" s="19">
        <v>785182.79999999993</v>
      </c>
      <c r="N14" s="19">
        <v>13360532.860000001</v>
      </c>
      <c r="O14" s="19">
        <v>11464282.399999999</v>
      </c>
      <c r="P14" s="19">
        <v>1896250.46</v>
      </c>
      <c r="Q14" s="19">
        <v>13937111.43</v>
      </c>
      <c r="R14" s="19">
        <v>11740764.99</v>
      </c>
      <c r="S14" s="19">
        <v>2196346.44</v>
      </c>
      <c r="T14" s="19">
        <v>82871451.540000007</v>
      </c>
      <c r="U14" s="19">
        <v>68380994.359999999</v>
      </c>
      <c r="V14" s="19">
        <v>14490457.18</v>
      </c>
      <c r="W14" s="19">
        <v>147813588.99999997</v>
      </c>
      <c r="X14" s="19">
        <v>120767129.73</v>
      </c>
      <c r="Y14" s="19">
        <v>27046459.27</v>
      </c>
      <c r="Z14" s="19">
        <v>23226154.02</v>
      </c>
      <c r="AA14" s="19">
        <v>18808398.369999997</v>
      </c>
      <c r="AB14" s="19">
        <v>4417755.6500000004</v>
      </c>
      <c r="AC14" s="19">
        <v>30970160.109999999</v>
      </c>
      <c r="AD14" s="19">
        <v>25147524.350000001</v>
      </c>
      <c r="AE14" s="19">
        <v>5822635.7599999998</v>
      </c>
      <c r="AF14" s="19">
        <v>5859869.1500000004</v>
      </c>
      <c r="AG14" s="19">
        <v>4824211.09</v>
      </c>
      <c r="AH14" s="19">
        <v>1035658.06</v>
      </c>
      <c r="AI14" s="19">
        <v>10356523.050000001</v>
      </c>
      <c r="AJ14" s="19">
        <v>8800456.7800000012</v>
      </c>
      <c r="AK14" s="19">
        <v>1556066.27</v>
      </c>
      <c r="AL14" s="19">
        <v>7097370.5899999999</v>
      </c>
      <c r="AM14" s="19">
        <v>6056294.8099999996</v>
      </c>
      <c r="AN14" s="19">
        <v>1041075.7800000001</v>
      </c>
      <c r="AO14" s="19">
        <v>584951550.82999992</v>
      </c>
      <c r="AP14" s="19">
        <v>496805287.83999997</v>
      </c>
      <c r="AQ14" s="19">
        <v>88146262.99000001</v>
      </c>
    </row>
    <row r="15" spans="1:53">
      <c r="A15" s="67" t="s">
        <v>793</v>
      </c>
      <c r="B15" s="19">
        <v>5773717947.6600008</v>
      </c>
      <c r="C15" s="19">
        <v>4692685333.5699997</v>
      </c>
      <c r="D15" s="19">
        <v>1081032614.0899999</v>
      </c>
      <c r="E15" s="19">
        <v>524456174.25999999</v>
      </c>
      <c r="F15" s="19">
        <v>430902946.31999999</v>
      </c>
      <c r="G15" s="19">
        <v>93553227.939999998</v>
      </c>
      <c r="H15" s="19">
        <v>445970551.55000001</v>
      </c>
      <c r="I15" s="19">
        <v>370610332.44999999</v>
      </c>
      <c r="J15" s="19">
        <v>75360219.099999994</v>
      </c>
      <c r="K15" s="19">
        <v>358482677.12</v>
      </c>
      <c r="L15" s="19">
        <v>299525615.62</v>
      </c>
      <c r="M15" s="19">
        <v>58957061.499999993</v>
      </c>
      <c r="N15" s="19">
        <v>452880634.98000002</v>
      </c>
      <c r="O15" s="19">
        <v>378864003.83000004</v>
      </c>
      <c r="P15" s="19">
        <v>74016631.150000006</v>
      </c>
      <c r="Q15" s="19">
        <v>445669885.85000002</v>
      </c>
      <c r="R15" s="19">
        <v>364656339.16999996</v>
      </c>
      <c r="S15" s="19">
        <v>81013546.680000007</v>
      </c>
      <c r="T15" s="19">
        <v>422038986.85000002</v>
      </c>
      <c r="U15" s="19">
        <v>346112572.90999997</v>
      </c>
      <c r="V15" s="19">
        <v>75926413.939999998</v>
      </c>
      <c r="W15" s="19">
        <v>1602896385.3499999</v>
      </c>
      <c r="X15" s="19">
        <v>1310009587.9299998</v>
      </c>
      <c r="Y15" s="19">
        <v>292886797.42000008</v>
      </c>
      <c r="Z15" s="19">
        <v>218709577.73000002</v>
      </c>
      <c r="AA15" s="19">
        <v>185349935.28</v>
      </c>
      <c r="AB15" s="19">
        <v>33359642.449999996</v>
      </c>
      <c r="AC15" s="19">
        <v>258687234.02000001</v>
      </c>
      <c r="AD15" s="19">
        <v>213612045.66999999</v>
      </c>
      <c r="AE15" s="19">
        <v>45075188.350000001</v>
      </c>
      <c r="AF15" s="19">
        <v>151896905.38</v>
      </c>
      <c r="AG15" s="19">
        <v>123952943.13</v>
      </c>
      <c r="AH15" s="19">
        <v>27943962.25</v>
      </c>
      <c r="AI15" s="19">
        <v>252298570.18000001</v>
      </c>
      <c r="AJ15" s="19">
        <v>208241689.83999997</v>
      </c>
      <c r="AK15" s="19">
        <v>44056880.340000004</v>
      </c>
      <c r="AL15" s="19">
        <v>153214760.12</v>
      </c>
      <c r="AM15" s="19">
        <v>127630774.98</v>
      </c>
      <c r="AN15" s="19">
        <v>25583985.140000001</v>
      </c>
      <c r="AO15" s="19">
        <v>11060920291.050001</v>
      </c>
      <c r="AP15" s="19">
        <v>9052154120.699995</v>
      </c>
      <c r="AQ15" s="19">
        <v>2008766170.3499999</v>
      </c>
    </row>
    <row r="16" spans="1:53">
      <c r="A16" s="19" t="s">
        <v>794</v>
      </c>
      <c r="B16" s="19">
        <v>790016240.38</v>
      </c>
      <c r="C16" s="19">
        <v>633483902.87</v>
      </c>
      <c r="D16" s="19">
        <v>156532337.50999999</v>
      </c>
      <c r="E16" s="19">
        <v>66382703.759999998</v>
      </c>
      <c r="F16" s="19">
        <v>53679469.960000001</v>
      </c>
      <c r="G16" s="19">
        <v>12703233.800000001</v>
      </c>
      <c r="H16" s="19">
        <v>70062403.409999996</v>
      </c>
      <c r="I16" s="19">
        <v>54894139.079999998</v>
      </c>
      <c r="J16" s="19">
        <v>15168264.33</v>
      </c>
      <c r="K16" s="19">
        <v>46846074.490000002</v>
      </c>
      <c r="L16" s="19">
        <v>38121470.479999997</v>
      </c>
      <c r="M16" s="19">
        <v>8724604.0100000016</v>
      </c>
      <c r="N16" s="19">
        <v>51371554.450000003</v>
      </c>
      <c r="O16" s="19">
        <v>42378043.07</v>
      </c>
      <c r="P16" s="19">
        <v>8993511.379999999</v>
      </c>
      <c r="Q16" s="19">
        <v>61756927.670000002</v>
      </c>
      <c r="R16" s="19">
        <v>49022021.209999993</v>
      </c>
      <c r="S16" s="19">
        <v>12734906.460000001</v>
      </c>
      <c r="T16" s="19">
        <v>57769502.209999993</v>
      </c>
      <c r="U16" s="19">
        <v>45397988.569999993</v>
      </c>
      <c r="V16" s="19">
        <v>12371513.640000001</v>
      </c>
      <c r="W16" s="19">
        <v>230040224.35000002</v>
      </c>
      <c r="X16" s="19">
        <v>187032056.75</v>
      </c>
      <c r="Y16" s="19">
        <v>43008167.600000001</v>
      </c>
      <c r="Z16" s="19">
        <v>34436827.899999999</v>
      </c>
      <c r="AA16" s="19">
        <v>28350527.41</v>
      </c>
      <c r="AB16" s="19">
        <v>6086300.4899999993</v>
      </c>
      <c r="AC16" s="19">
        <v>37352637.759999998</v>
      </c>
      <c r="AD16" s="19">
        <v>30309490.600000001</v>
      </c>
      <c r="AE16" s="19">
        <v>7043147.1600000001</v>
      </c>
      <c r="AF16" s="19">
        <v>19989352.620000001</v>
      </c>
      <c r="AG16" s="19">
        <v>16254249.689999999</v>
      </c>
      <c r="AH16" s="19">
        <v>3735102.9299999997</v>
      </c>
      <c r="AI16" s="19">
        <v>75124808.340000004</v>
      </c>
      <c r="AJ16" s="19">
        <v>60649796.100000001</v>
      </c>
      <c r="AK16" s="19">
        <v>14475012.24</v>
      </c>
      <c r="AL16" s="19">
        <v>27125411.16</v>
      </c>
      <c r="AM16" s="19">
        <v>21930757.490000002</v>
      </c>
      <c r="AN16" s="19">
        <v>5194653.67</v>
      </c>
      <c r="AO16" s="19">
        <v>1568274668.5</v>
      </c>
      <c r="AP16" s="19">
        <v>1261503913.2800002</v>
      </c>
      <c r="AQ16" s="19">
        <v>306770755.22000003</v>
      </c>
    </row>
    <row r="17" spans="1:43">
      <c r="A17" s="19" t="s">
        <v>795</v>
      </c>
      <c r="B17" s="19">
        <v>4984352943.289999</v>
      </c>
      <c r="C17" s="19">
        <v>4059764732.2599998</v>
      </c>
      <c r="D17" s="19">
        <v>924588211.02999997</v>
      </c>
      <c r="E17" s="19">
        <v>458174978.40000004</v>
      </c>
      <c r="F17" s="19">
        <v>377323652.37</v>
      </c>
      <c r="G17" s="19">
        <v>80851326.030000001</v>
      </c>
      <c r="H17" s="19">
        <v>375958436.56999999</v>
      </c>
      <c r="I17" s="19">
        <v>315762549.82000005</v>
      </c>
      <c r="J17" s="19">
        <v>60195886.75</v>
      </c>
      <c r="K17" s="19">
        <v>311744990.70999998</v>
      </c>
      <c r="L17" s="19">
        <v>261480842.64999998</v>
      </c>
      <c r="M17" s="19">
        <v>50264148.060000002</v>
      </c>
      <c r="N17" s="19">
        <v>401547907.88999999</v>
      </c>
      <c r="O17" s="19">
        <v>336514873.45000005</v>
      </c>
      <c r="P17" s="19">
        <v>65033034.439999998</v>
      </c>
      <c r="Q17" s="19">
        <v>383951077.44</v>
      </c>
      <c r="R17" s="19">
        <v>315669457.00999999</v>
      </c>
      <c r="S17" s="19">
        <v>68281620.430000007</v>
      </c>
      <c r="T17" s="19">
        <v>364283964.82999998</v>
      </c>
      <c r="U17" s="19">
        <v>300729064.52999997</v>
      </c>
      <c r="V17" s="19">
        <v>63554900.300000004</v>
      </c>
      <c r="W17" s="19">
        <v>1373092270.9000001</v>
      </c>
      <c r="X17" s="19">
        <v>1123126493.45</v>
      </c>
      <c r="Y17" s="19">
        <v>249965777.44999999</v>
      </c>
      <c r="Z17" s="19">
        <v>184289621.41999999</v>
      </c>
      <c r="AA17" s="19">
        <v>157012365.31</v>
      </c>
      <c r="AB17" s="19">
        <v>27277256.110000003</v>
      </c>
      <c r="AC17" s="19">
        <v>221366729.50999999</v>
      </c>
      <c r="AD17" s="19">
        <v>183326485.68000001</v>
      </c>
      <c r="AE17" s="19">
        <v>38040243.829999998</v>
      </c>
      <c r="AF17" s="19">
        <v>132019581</v>
      </c>
      <c r="AG17" s="19">
        <v>107770030.57000001</v>
      </c>
      <c r="AH17" s="19">
        <v>24249550.43</v>
      </c>
      <c r="AI17" s="19">
        <v>177199348.25</v>
      </c>
      <c r="AJ17" s="19">
        <v>147617480.14999998</v>
      </c>
      <c r="AK17" s="19">
        <v>29581868.100000001</v>
      </c>
      <c r="AL17" s="19">
        <v>126128346.86</v>
      </c>
      <c r="AM17" s="19">
        <v>105739015.39000002</v>
      </c>
      <c r="AN17" s="19">
        <v>20389331.469999999</v>
      </c>
      <c r="AO17" s="19">
        <v>9494110197.0699978</v>
      </c>
      <c r="AP17" s="19">
        <v>7791837042.6399994</v>
      </c>
      <c r="AQ17" s="19">
        <v>1702273154.4299996</v>
      </c>
    </row>
    <row r="18" spans="1:43">
      <c r="A18" s="67" t="s">
        <v>796</v>
      </c>
      <c r="B18" s="19">
        <v>2382437238.6300001</v>
      </c>
      <c r="C18" s="19">
        <v>1953772480.5699999</v>
      </c>
      <c r="D18" s="19">
        <v>428664758.05999994</v>
      </c>
      <c r="E18" s="19">
        <v>556209791.48000002</v>
      </c>
      <c r="F18" s="19">
        <v>440128762.60999995</v>
      </c>
      <c r="G18" s="19">
        <v>116081028.86999999</v>
      </c>
      <c r="H18" s="19">
        <v>515507737.05999994</v>
      </c>
      <c r="I18" s="19">
        <v>413270279.49000001</v>
      </c>
      <c r="J18" s="19">
        <v>102237457.56999999</v>
      </c>
      <c r="K18" s="19">
        <v>390305185.71000004</v>
      </c>
      <c r="L18" s="19">
        <v>309512961.15999997</v>
      </c>
      <c r="M18" s="19">
        <v>80792224.549999982</v>
      </c>
      <c r="N18" s="19">
        <v>579202797.75999999</v>
      </c>
      <c r="O18" s="19">
        <v>468405552.68000001</v>
      </c>
      <c r="P18" s="19">
        <v>110797245.07999998</v>
      </c>
      <c r="Q18" s="19">
        <v>487237016.91000003</v>
      </c>
      <c r="R18" s="19">
        <v>380129607.62</v>
      </c>
      <c r="S18" s="19">
        <v>107107409.29000001</v>
      </c>
      <c r="T18" s="19">
        <v>446848692.49000001</v>
      </c>
      <c r="U18" s="19">
        <v>360493099.06999999</v>
      </c>
      <c r="V18" s="19">
        <v>86355593.420000002</v>
      </c>
      <c r="W18" s="19">
        <v>1439174750.4300001</v>
      </c>
      <c r="X18" s="19">
        <v>1149902294.6100001</v>
      </c>
      <c r="Y18" s="19">
        <v>289272455.82000005</v>
      </c>
      <c r="Z18" s="19">
        <v>205258133.52000001</v>
      </c>
      <c r="AA18" s="19">
        <v>165467633.14999998</v>
      </c>
      <c r="AB18" s="19">
        <v>39790500.370000005</v>
      </c>
      <c r="AC18" s="19">
        <v>255591633.24999997</v>
      </c>
      <c r="AD18" s="19">
        <v>207274892.15000001</v>
      </c>
      <c r="AE18" s="19">
        <v>48316741.100000001</v>
      </c>
      <c r="AF18" s="19">
        <v>153035207.27000001</v>
      </c>
      <c r="AG18" s="19">
        <v>113864924.00999999</v>
      </c>
      <c r="AH18" s="19">
        <v>39170283.259999998</v>
      </c>
      <c r="AI18" s="19">
        <v>221897727.18000001</v>
      </c>
      <c r="AJ18" s="19">
        <v>167643327.83000001</v>
      </c>
      <c r="AK18" s="19">
        <v>54254399.349999994</v>
      </c>
      <c r="AL18" s="19">
        <v>197905146.53999999</v>
      </c>
      <c r="AM18" s="19">
        <v>162707763.13000003</v>
      </c>
      <c r="AN18" s="19">
        <v>35197383.409999996</v>
      </c>
      <c r="AO18" s="19">
        <v>7830611058.2300014</v>
      </c>
      <c r="AP18" s="19">
        <v>6292573578.0799999</v>
      </c>
      <c r="AQ18" s="19">
        <v>1538037480.1499994</v>
      </c>
    </row>
    <row r="19" spans="1:43">
      <c r="A19" s="67" t="s">
        <v>797</v>
      </c>
      <c r="B19" s="19">
        <v>1688976.24</v>
      </c>
      <c r="C19" s="19">
        <v>1263785.8700000001</v>
      </c>
      <c r="D19" s="19">
        <v>425190.37</v>
      </c>
      <c r="E19" s="19">
        <v>10892168.77</v>
      </c>
      <c r="F19" s="19">
        <v>7821504.3200000003</v>
      </c>
      <c r="G19" s="19">
        <v>3070664.45</v>
      </c>
      <c r="H19" s="19">
        <v>3148067.7</v>
      </c>
      <c r="I19" s="19">
        <v>2636287.23</v>
      </c>
      <c r="J19" s="19">
        <v>511780.47</v>
      </c>
      <c r="K19" s="19">
        <v>1880609.98</v>
      </c>
      <c r="L19" s="19">
        <v>1458029.28</v>
      </c>
      <c r="M19" s="19">
        <v>422580.69999999995</v>
      </c>
      <c r="N19" s="19">
        <v>3022017.0300000003</v>
      </c>
      <c r="O19" s="19">
        <v>2541302.7199999997</v>
      </c>
      <c r="P19" s="19">
        <v>480714.31000000006</v>
      </c>
      <c r="Q19" s="19">
        <v>1906578.6300000004</v>
      </c>
      <c r="R19" s="19">
        <v>1445038.43</v>
      </c>
      <c r="S19" s="19">
        <v>461540.19999999995</v>
      </c>
      <c r="T19" s="19">
        <v>4427127.7700000005</v>
      </c>
      <c r="U19" s="19">
        <v>3572944.3200000003</v>
      </c>
      <c r="V19" s="19">
        <v>854183.45</v>
      </c>
      <c r="W19" s="19">
        <v>7152294.9100000001</v>
      </c>
      <c r="X19" s="19">
        <v>5642581.8900000006</v>
      </c>
      <c r="Y19" s="19">
        <v>1509713.02</v>
      </c>
      <c r="Z19" s="19">
        <v>1134064.46</v>
      </c>
      <c r="AA19" s="19">
        <v>905053.23</v>
      </c>
      <c r="AB19" s="19">
        <v>229011.22999999998</v>
      </c>
      <c r="AC19" s="19">
        <v>540996.14999999991</v>
      </c>
      <c r="AD19" s="19">
        <v>438885.15</v>
      </c>
      <c r="AE19" s="19">
        <v>102111</v>
      </c>
      <c r="AF19" s="19">
        <v>522268.79</v>
      </c>
      <c r="AG19" s="19">
        <v>388573.81</v>
      </c>
      <c r="AH19" s="19">
        <v>133694.98000000001</v>
      </c>
      <c r="AI19" s="19">
        <v>68639.89</v>
      </c>
      <c r="AJ19" s="19">
        <v>51638.17</v>
      </c>
      <c r="AK19" s="19">
        <v>17001.72</v>
      </c>
      <c r="AL19" s="19">
        <v>234074.98</v>
      </c>
      <c r="AM19" s="19">
        <v>200057.29</v>
      </c>
      <c r="AN19" s="19">
        <v>34017.69</v>
      </c>
      <c r="AO19" s="19">
        <v>36617885.299999997</v>
      </c>
      <c r="AP19" s="19">
        <v>28365681.709999997</v>
      </c>
      <c r="AQ19" s="19">
        <v>8252203.5900000008</v>
      </c>
    </row>
    <row r="20" spans="1:43">
      <c r="A20" s="67" t="s">
        <v>798</v>
      </c>
      <c r="B20" s="19">
        <v>57405683.18</v>
      </c>
      <c r="C20" s="19">
        <v>42193234.710000001</v>
      </c>
      <c r="D20" s="19">
        <v>15212448.469999999</v>
      </c>
      <c r="E20" s="19">
        <v>221966234.89000002</v>
      </c>
      <c r="F20" s="19">
        <v>166679613.24999997</v>
      </c>
      <c r="G20" s="19">
        <v>55286621.640000001</v>
      </c>
      <c r="H20" s="19">
        <v>153744823.66</v>
      </c>
      <c r="I20" s="19">
        <v>120688505.59</v>
      </c>
      <c r="J20" s="19">
        <v>33056318.07</v>
      </c>
      <c r="K20" s="19">
        <v>122795379.26000001</v>
      </c>
      <c r="L20" s="19">
        <v>90054740.480000004</v>
      </c>
      <c r="M20" s="19">
        <v>32740638.780000001</v>
      </c>
      <c r="N20" s="19">
        <v>153911372.25</v>
      </c>
      <c r="O20" s="19">
        <v>121400927.99000001</v>
      </c>
      <c r="P20" s="19">
        <v>32510444.260000002</v>
      </c>
      <c r="Q20" s="19">
        <v>116625091.87</v>
      </c>
      <c r="R20" s="19">
        <v>87606293.579999998</v>
      </c>
      <c r="S20" s="19">
        <v>29018798.289999999</v>
      </c>
      <c r="T20" s="19">
        <v>146045289.56999999</v>
      </c>
      <c r="U20" s="19">
        <v>101272294.25</v>
      </c>
      <c r="V20" s="19">
        <v>44772995.32</v>
      </c>
      <c r="W20" s="19">
        <v>309518493.32999998</v>
      </c>
      <c r="X20" s="19">
        <v>222075015.59000003</v>
      </c>
      <c r="Y20" s="19">
        <v>87443477.739999995</v>
      </c>
      <c r="Z20" s="19">
        <v>53686722.079999998</v>
      </c>
      <c r="AA20" s="19">
        <v>36044284.93</v>
      </c>
      <c r="AB20" s="19">
        <v>17642437.150000002</v>
      </c>
      <c r="AC20" s="19">
        <v>40794749.890000001</v>
      </c>
      <c r="AD20" s="19">
        <v>29210955.25</v>
      </c>
      <c r="AE20" s="19">
        <v>11583794.640000001</v>
      </c>
      <c r="AF20" s="19">
        <v>32899810.91</v>
      </c>
      <c r="AG20" s="19">
        <v>23199098.84</v>
      </c>
      <c r="AH20" s="19">
        <v>9700712.0700000003</v>
      </c>
      <c r="AI20" s="19">
        <v>30205153.5</v>
      </c>
      <c r="AJ20" s="19">
        <v>22522911.700000003</v>
      </c>
      <c r="AK20" s="19">
        <v>7682241.8000000007</v>
      </c>
      <c r="AL20" s="19">
        <v>23623224.740000002</v>
      </c>
      <c r="AM20" s="19">
        <v>18517006.699999999</v>
      </c>
      <c r="AN20" s="19">
        <v>5106218.04</v>
      </c>
      <c r="AO20" s="19">
        <v>1463222029.1299994</v>
      </c>
      <c r="AP20" s="19">
        <v>1081464882.8599999</v>
      </c>
      <c r="AQ20" s="19">
        <v>381757146.26999992</v>
      </c>
    </row>
    <row r="21" spans="1:43">
      <c r="A21" s="67" t="s">
        <v>799</v>
      </c>
      <c r="B21" s="19">
        <v>729488030.54999995</v>
      </c>
      <c r="C21" s="19">
        <v>569094710.71000004</v>
      </c>
      <c r="D21" s="19">
        <v>160393319.84</v>
      </c>
      <c r="E21" s="19">
        <v>163737507.81</v>
      </c>
      <c r="F21" s="19">
        <v>121299983.81</v>
      </c>
      <c r="G21" s="19">
        <v>42437524</v>
      </c>
      <c r="H21" s="19">
        <v>139208240.42000002</v>
      </c>
      <c r="I21" s="19">
        <v>106444975.83000001</v>
      </c>
      <c r="J21" s="19">
        <v>32763264.590000004</v>
      </c>
      <c r="K21" s="19">
        <v>125337747.36</v>
      </c>
      <c r="L21" s="19">
        <v>93008844.109999985</v>
      </c>
      <c r="M21" s="19">
        <v>32328903.25</v>
      </c>
      <c r="N21" s="19">
        <v>176450250.75</v>
      </c>
      <c r="O21" s="19">
        <v>135493442.06999999</v>
      </c>
      <c r="P21" s="19">
        <v>40956808.68</v>
      </c>
      <c r="Q21" s="19">
        <v>175710459.26000002</v>
      </c>
      <c r="R21" s="19">
        <v>134704359.47999999</v>
      </c>
      <c r="S21" s="19">
        <v>41006099.779999994</v>
      </c>
      <c r="T21" s="19">
        <v>141833966.69</v>
      </c>
      <c r="U21" s="19">
        <v>103960008.31</v>
      </c>
      <c r="V21" s="19">
        <v>37873958.380000003</v>
      </c>
      <c r="W21" s="19">
        <v>441131466.83000004</v>
      </c>
      <c r="X21" s="19">
        <v>338146731.02999997</v>
      </c>
      <c r="Y21" s="19">
        <v>102984735.80000001</v>
      </c>
      <c r="Z21" s="19">
        <v>72421326.189999998</v>
      </c>
      <c r="AA21" s="19">
        <v>51456457.980000004</v>
      </c>
      <c r="AB21" s="19">
        <v>20964868.210000001</v>
      </c>
      <c r="AC21" s="19">
        <v>84018207.939999998</v>
      </c>
      <c r="AD21" s="19">
        <v>64944509.00999999</v>
      </c>
      <c r="AE21" s="19">
        <v>19073698.93</v>
      </c>
      <c r="AF21" s="19">
        <v>54791476.399999999</v>
      </c>
      <c r="AG21" s="19">
        <v>40880194.600000001</v>
      </c>
      <c r="AH21" s="19">
        <v>13911281.799999999</v>
      </c>
      <c r="AI21" s="19">
        <v>110653859.84</v>
      </c>
      <c r="AJ21" s="19">
        <v>84769314.120000005</v>
      </c>
      <c r="AK21" s="19">
        <v>25884545.719999999</v>
      </c>
      <c r="AL21" s="19">
        <v>76517970.099999994</v>
      </c>
      <c r="AM21" s="19">
        <v>60492487.710000001</v>
      </c>
      <c r="AN21" s="19">
        <v>16025482.390000001</v>
      </c>
      <c r="AO21" s="19">
        <v>2491300510.1399999</v>
      </c>
      <c r="AP21" s="19">
        <v>1904696018.7699997</v>
      </c>
      <c r="AQ21" s="19">
        <v>586604491.37</v>
      </c>
    </row>
    <row r="22" spans="1:43">
      <c r="A22" s="67" t="s">
        <v>800</v>
      </c>
      <c r="B22" s="19">
        <v>5773717947.6599998</v>
      </c>
      <c r="C22" s="19">
        <v>4692685333.5699997</v>
      </c>
      <c r="D22" s="19">
        <v>1081032614.0899999</v>
      </c>
      <c r="E22" s="19">
        <v>524456174.25999999</v>
      </c>
      <c r="F22" s="19">
        <v>430902946.31999993</v>
      </c>
      <c r="G22" s="19">
        <v>93553227.940000013</v>
      </c>
      <c r="H22" s="19">
        <v>445970551.55000001</v>
      </c>
      <c r="I22" s="19">
        <v>370610332.44999999</v>
      </c>
      <c r="J22" s="19">
        <v>75360219.099999994</v>
      </c>
      <c r="K22" s="19">
        <v>358482677.11999995</v>
      </c>
      <c r="L22" s="19">
        <v>299525615.61999995</v>
      </c>
      <c r="M22" s="19">
        <v>58957061.499999993</v>
      </c>
      <c r="N22" s="19">
        <v>452880634.98000002</v>
      </c>
      <c r="O22" s="19">
        <v>378864003.83000004</v>
      </c>
      <c r="P22" s="19">
        <v>74016631.149999991</v>
      </c>
      <c r="Q22" s="19">
        <v>445669885.85000002</v>
      </c>
      <c r="R22" s="19">
        <v>364656339.17000002</v>
      </c>
      <c r="S22" s="19">
        <v>81013546.679999992</v>
      </c>
      <c r="T22" s="19">
        <v>422038986.85000002</v>
      </c>
      <c r="U22" s="19">
        <v>346112572.90999997</v>
      </c>
      <c r="V22" s="19">
        <v>75926413.939999998</v>
      </c>
      <c r="W22" s="19">
        <v>1602896385.3499999</v>
      </c>
      <c r="X22" s="19">
        <v>1310009587.9299998</v>
      </c>
      <c r="Y22" s="19">
        <v>292886797.42000002</v>
      </c>
      <c r="Z22" s="19">
        <v>218709577.72999999</v>
      </c>
      <c r="AA22" s="19">
        <v>185349935.28</v>
      </c>
      <c r="AB22" s="19">
        <v>33359642.449999996</v>
      </c>
      <c r="AC22" s="19">
        <v>258687234.01999998</v>
      </c>
      <c r="AD22" s="19">
        <v>213612045.67000002</v>
      </c>
      <c r="AE22" s="19">
        <v>45075188.350000001</v>
      </c>
      <c r="AF22" s="19">
        <v>151896905.38</v>
      </c>
      <c r="AG22" s="19">
        <v>123952943.13</v>
      </c>
      <c r="AH22" s="19">
        <v>27943962.25</v>
      </c>
      <c r="AI22" s="19">
        <v>252298570.18000001</v>
      </c>
      <c r="AJ22" s="19">
        <v>208241689.83999997</v>
      </c>
      <c r="AK22" s="19">
        <v>44056880.340000004</v>
      </c>
      <c r="AL22" s="19">
        <v>153214760.11999997</v>
      </c>
      <c r="AM22" s="19">
        <v>127630774.98</v>
      </c>
      <c r="AN22" s="19">
        <v>25583985.140000001</v>
      </c>
      <c r="AO22" s="19">
        <v>11060920291.049997</v>
      </c>
      <c r="AP22" s="19">
        <v>9052154120.6999989</v>
      </c>
      <c r="AQ22" s="19">
        <v>2008766170.3500004</v>
      </c>
    </row>
    <row r="23" spans="1:43">
      <c r="A23" s="67" t="s">
        <v>801</v>
      </c>
      <c r="B23" s="19">
        <v>1979364.33</v>
      </c>
      <c r="C23" s="19">
        <v>1655597.69</v>
      </c>
      <c r="D23" s="19">
        <v>323766.64</v>
      </c>
      <c r="E23" s="19">
        <v>96777.02</v>
      </c>
      <c r="F23" s="19">
        <v>79269.64</v>
      </c>
      <c r="G23" s="19">
        <v>17507.379999999997</v>
      </c>
      <c r="H23" s="19">
        <v>73790.740000000005</v>
      </c>
      <c r="I23" s="19">
        <v>61195.829999999994</v>
      </c>
      <c r="J23" s="19">
        <v>12594.91</v>
      </c>
      <c r="K23" s="19">
        <v>86176.540000000008</v>
      </c>
      <c r="L23" s="19">
        <v>72080</v>
      </c>
      <c r="M23" s="19">
        <v>14096.539999999999</v>
      </c>
      <c r="N23" s="19">
        <v>86890.42</v>
      </c>
      <c r="O23" s="19">
        <v>71385.81</v>
      </c>
      <c r="P23" s="19">
        <v>15504.61</v>
      </c>
      <c r="Q23" s="19">
        <v>340989.12</v>
      </c>
      <c r="R23" s="19">
        <v>285154.45</v>
      </c>
      <c r="S23" s="19">
        <v>55834.67</v>
      </c>
      <c r="T23" s="19">
        <v>102832.71</v>
      </c>
      <c r="U23" s="19">
        <v>88604.900000000009</v>
      </c>
      <c r="V23" s="19">
        <v>14227.81</v>
      </c>
      <c r="W23" s="19">
        <v>447989.07</v>
      </c>
      <c r="X23" s="19">
        <v>370291.87000000005</v>
      </c>
      <c r="Y23" s="19">
        <v>77697.2</v>
      </c>
      <c r="Z23" s="19">
        <v>24561.55</v>
      </c>
      <c r="AA23" s="19">
        <v>19853.84</v>
      </c>
      <c r="AB23" s="19">
        <v>4707.71</v>
      </c>
      <c r="AC23" s="19">
        <v>45171.22</v>
      </c>
      <c r="AD23" s="19">
        <v>34963.210000000006</v>
      </c>
      <c r="AE23" s="19">
        <v>10208.01</v>
      </c>
      <c r="AF23" s="19">
        <v>337146.32</v>
      </c>
      <c r="AG23" s="19">
        <v>263353.11</v>
      </c>
      <c r="AH23" s="19">
        <v>73793.209999999992</v>
      </c>
      <c r="AI23" s="19">
        <v>469676.69999999995</v>
      </c>
      <c r="AJ23" s="19">
        <v>390234.44</v>
      </c>
      <c r="AK23" s="19">
        <v>79442.260000000009</v>
      </c>
      <c r="AL23" s="19">
        <v>37984.770000000004</v>
      </c>
      <c r="AM23" s="19">
        <v>32967.519999999997</v>
      </c>
      <c r="AN23" s="19">
        <v>5017.25</v>
      </c>
      <c r="AO23" s="19">
        <v>4129350.5100000002</v>
      </c>
      <c r="AP23" s="19">
        <v>3424952.3100000005</v>
      </c>
      <c r="AQ23" s="19">
        <v>704398.2</v>
      </c>
    </row>
    <row r="24" spans="1:43">
      <c r="A24" s="19" t="s">
        <v>802</v>
      </c>
      <c r="B24" s="19">
        <v>252.31</v>
      </c>
      <c r="C24" s="19">
        <v>252.31</v>
      </c>
      <c r="D24" s="19">
        <v>0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>
        <v>176.4</v>
      </c>
      <c r="X24" s="19">
        <v>176.4</v>
      </c>
      <c r="Y24" s="19">
        <v>0</v>
      </c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>
        <v>428.71000000000004</v>
      </c>
      <c r="AP24" s="19">
        <v>428.71000000000004</v>
      </c>
      <c r="AQ24" s="19">
        <v>0</v>
      </c>
    </row>
    <row r="25" spans="1:43">
      <c r="A25" s="19" t="s">
        <v>824</v>
      </c>
      <c r="B25" s="19">
        <v>1979112.02</v>
      </c>
      <c r="C25" s="19">
        <v>1655345.3800000001</v>
      </c>
      <c r="D25" s="19">
        <v>323766.64</v>
      </c>
      <c r="E25" s="19">
        <v>96777.02</v>
      </c>
      <c r="F25" s="19">
        <v>79269.640000000014</v>
      </c>
      <c r="G25" s="19">
        <v>17507.379999999997</v>
      </c>
      <c r="H25" s="19">
        <v>73790.740000000005</v>
      </c>
      <c r="I25" s="19">
        <v>61195.829999999994</v>
      </c>
      <c r="J25" s="19">
        <v>12594.91</v>
      </c>
      <c r="K25" s="19">
        <v>86176.54</v>
      </c>
      <c r="L25" s="19">
        <v>72080</v>
      </c>
      <c r="M25" s="19">
        <v>14096.54</v>
      </c>
      <c r="N25" s="19">
        <v>86890.42</v>
      </c>
      <c r="O25" s="19">
        <v>71385.81</v>
      </c>
      <c r="P25" s="19">
        <v>15504.61</v>
      </c>
      <c r="Q25" s="19">
        <v>340989.12</v>
      </c>
      <c r="R25" s="19">
        <v>285154.44999999995</v>
      </c>
      <c r="S25" s="19">
        <v>55834.670000000006</v>
      </c>
      <c r="T25" s="19">
        <v>102832.71</v>
      </c>
      <c r="U25" s="19">
        <v>88604.900000000009</v>
      </c>
      <c r="V25" s="19">
        <v>14227.81</v>
      </c>
      <c r="W25" s="19">
        <v>447812.66999999993</v>
      </c>
      <c r="X25" s="19">
        <v>370115.47</v>
      </c>
      <c r="Y25" s="19">
        <v>77697.2</v>
      </c>
      <c r="Z25" s="19">
        <v>24561.55</v>
      </c>
      <c r="AA25" s="19">
        <v>19853.84</v>
      </c>
      <c r="AB25" s="19">
        <v>4707.71</v>
      </c>
      <c r="AC25" s="19">
        <v>45171.22</v>
      </c>
      <c r="AD25" s="19">
        <v>34963.210000000006</v>
      </c>
      <c r="AE25" s="19">
        <v>10208.01</v>
      </c>
      <c r="AF25" s="19">
        <v>337146.32</v>
      </c>
      <c r="AG25" s="19">
        <v>263353.11</v>
      </c>
      <c r="AH25" s="19">
        <v>73793.209999999992</v>
      </c>
      <c r="AI25" s="19">
        <v>469676.69999999995</v>
      </c>
      <c r="AJ25" s="19">
        <v>390234.44</v>
      </c>
      <c r="AK25" s="19">
        <v>79442.260000000009</v>
      </c>
      <c r="AL25" s="19">
        <v>37984.770000000004</v>
      </c>
      <c r="AM25" s="19">
        <v>32967.519999999997</v>
      </c>
      <c r="AN25" s="19">
        <v>5017.25</v>
      </c>
      <c r="AO25" s="19">
        <v>4128921.8</v>
      </c>
      <c r="AP25" s="19">
        <v>3424523.6000000006</v>
      </c>
      <c r="AQ25" s="19">
        <v>704398.20000000007</v>
      </c>
    </row>
    <row r="26" spans="1:43">
      <c r="A26" s="67" t="s">
        <v>803</v>
      </c>
      <c r="B26" s="19">
        <v>34231452155.760002</v>
      </c>
      <c r="C26" s="19">
        <v>27223153694.200001</v>
      </c>
      <c r="D26" s="19">
        <v>7008298461.5600004</v>
      </c>
      <c r="E26" s="19">
        <v>4705062542.3000002</v>
      </c>
      <c r="F26" s="19">
        <v>3635755845.1900001</v>
      </c>
      <c r="G26" s="19">
        <v>1069306697.1099999</v>
      </c>
      <c r="H26" s="19">
        <v>3680723612.7400002</v>
      </c>
      <c r="I26" s="19">
        <v>2890117224.4099998</v>
      </c>
      <c r="J26" s="19">
        <v>790606388.33000004</v>
      </c>
      <c r="K26" s="19">
        <v>3441990176.2199998</v>
      </c>
      <c r="L26" s="19">
        <v>2738366783.8899999</v>
      </c>
      <c r="M26" s="19">
        <v>703623392.33000004</v>
      </c>
      <c r="N26" s="19">
        <v>4108642882.23</v>
      </c>
      <c r="O26" s="19">
        <v>3236453823.0799999</v>
      </c>
      <c r="P26" s="19">
        <v>872189059.1500001</v>
      </c>
      <c r="Q26" s="19">
        <v>3962371529.3000002</v>
      </c>
      <c r="R26" s="19">
        <v>3001028510.0900002</v>
      </c>
      <c r="S26" s="19">
        <v>961343019.21000004</v>
      </c>
      <c r="T26" s="19">
        <v>3618201715.1700001</v>
      </c>
      <c r="U26" s="19">
        <v>2814627740.7200003</v>
      </c>
      <c r="V26" s="19">
        <v>803573974.45000005</v>
      </c>
      <c r="W26" s="19">
        <v>12206521683.309999</v>
      </c>
      <c r="X26" s="19">
        <v>9474871056.2299995</v>
      </c>
      <c r="Y26" s="19">
        <v>2731650627.0799999</v>
      </c>
      <c r="Z26" s="19">
        <v>1905823528.3799999</v>
      </c>
      <c r="AA26" s="19">
        <v>1529200646.2600002</v>
      </c>
      <c r="AB26" s="19">
        <v>376622882.12</v>
      </c>
      <c r="AC26" s="19">
        <v>2198804496.5599999</v>
      </c>
      <c r="AD26" s="19">
        <v>1679709752.96</v>
      </c>
      <c r="AE26" s="19">
        <v>519094743.60000002</v>
      </c>
      <c r="AF26" s="19">
        <v>1349904867.71</v>
      </c>
      <c r="AG26" s="19">
        <v>1058280185.22</v>
      </c>
      <c r="AH26" s="19">
        <v>291624682.49000001</v>
      </c>
      <c r="AI26" s="19">
        <v>1989135216.2</v>
      </c>
      <c r="AJ26" s="19">
        <v>1544293999.6100001</v>
      </c>
      <c r="AK26" s="19">
        <v>444841216.58999997</v>
      </c>
      <c r="AL26" s="19">
        <v>1370673813.1300001</v>
      </c>
      <c r="AM26" s="19">
        <v>1073851999.52</v>
      </c>
      <c r="AN26" s="19">
        <v>296821813.61000001</v>
      </c>
      <c r="AO26" s="19">
        <v>78769308219.01001</v>
      </c>
      <c r="AP26" s="19">
        <v>61899711261.379997</v>
      </c>
      <c r="AQ26" s="19">
        <v>16869596957.629999</v>
      </c>
    </row>
    <row r="27" spans="1:43">
      <c r="A27" s="67" t="s">
        <v>804</v>
      </c>
      <c r="B27" s="19">
        <v>7680407090.2299995</v>
      </c>
      <c r="C27" s="19">
        <v>6141268587.0599995</v>
      </c>
      <c r="D27" s="19">
        <v>1539138503.1700001</v>
      </c>
      <c r="E27" s="19">
        <v>1022425259.03</v>
      </c>
      <c r="F27" s="19">
        <v>791879069.32999992</v>
      </c>
      <c r="G27" s="19">
        <v>230546189.70000002</v>
      </c>
      <c r="H27" s="19">
        <v>793933170.52999997</v>
      </c>
      <c r="I27" s="19">
        <v>624859537.66000009</v>
      </c>
      <c r="J27" s="19">
        <v>169073632.87</v>
      </c>
      <c r="K27" s="19">
        <v>746229025.71999991</v>
      </c>
      <c r="L27" s="19">
        <v>594781847.29999995</v>
      </c>
      <c r="M27" s="19">
        <v>151447178.42000002</v>
      </c>
      <c r="N27" s="19">
        <v>886315155.21000004</v>
      </c>
      <c r="O27" s="19">
        <v>698752453.04999995</v>
      </c>
      <c r="P27" s="19">
        <v>187562702.16</v>
      </c>
      <c r="Q27" s="19">
        <v>854446411.14999998</v>
      </c>
      <c r="R27" s="19">
        <v>648186609.23000002</v>
      </c>
      <c r="S27" s="19">
        <v>206259801.92000002</v>
      </c>
      <c r="T27" s="19">
        <v>780470762.04000008</v>
      </c>
      <c r="U27" s="19">
        <v>607786265.81999993</v>
      </c>
      <c r="V27" s="19">
        <v>172684496.22000003</v>
      </c>
      <c r="W27" s="19">
        <v>2661793704.2399998</v>
      </c>
      <c r="X27" s="19">
        <v>2075432604.6400001</v>
      </c>
      <c r="Y27" s="19">
        <v>586361099.60000002</v>
      </c>
      <c r="Z27" s="19">
        <v>418921399.18000001</v>
      </c>
      <c r="AA27" s="19">
        <v>337798645.79000002</v>
      </c>
      <c r="AB27" s="19">
        <v>81122753.390000001</v>
      </c>
      <c r="AC27" s="19">
        <v>477209479.56999999</v>
      </c>
      <c r="AD27" s="19">
        <v>365236511.28999996</v>
      </c>
      <c r="AE27" s="19">
        <v>111972968.28</v>
      </c>
      <c r="AF27" s="19">
        <v>275154145.62</v>
      </c>
      <c r="AG27" s="19">
        <v>213825135.16</v>
      </c>
      <c r="AH27" s="19">
        <v>61329010.460000001</v>
      </c>
      <c r="AI27" s="19">
        <v>425225290.06999999</v>
      </c>
      <c r="AJ27" s="19">
        <v>330718317.56999999</v>
      </c>
      <c r="AK27" s="19">
        <v>94506972.5</v>
      </c>
      <c r="AL27" s="19">
        <v>290051479.15999997</v>
      </c>
      <c r="AM27" s="19">
        <v>226757116.06999999</v>
      </c>
      <c r="AN27" s="19">
        <v>63294363.090000004</v>
      </c>
      <c r="AO27" s="19">
        <v>17312582371.75</v>
      </c>
      <c r="AP27" s="19">
        <v>13657282699.969999</v>
      </c>
      <c r="AQ27" s="19">
        <v>3655299671.7799993</v>
      </c>
    </row>
    <row r="28" spans="1:43">
      <c r="A28" s="67" t="s">
        <v>805</v>
      </c>
      <c r="B28" s="19">
        <v>43304661.019999996</v>
      </c>
      <c r="C28" s="19">
        <v>32437404.169999998</v>
      </c>
      <c r="D28" s="19">
        <v>10867256.85</v>
      </c>
      <c r="E28" s="19">
        <v>3329709.85</v>
      </c>
      <c r="F28" s="19">
        <v>2455047.06</v>
      </c>
      <c r="G28" s="19">
        <v>874662.78999999992</v>
      </c>
      <c r="H28" s="19">
        <v>2455259.2200000002</v>
      </c>
      <c r="I28" s="19">
        <v>1704523.5299999998</v>
      </c>
      <c r="J28" s="19">
        <v>750735.69000000006</v>
      </c>
      <c r="K28" s="19">
        <v>2528190.86</v>
      </c>
      <c r="L28" s="19">
        <v>1767867.3399999999</v>
      </c>
      <c r="M28" s="19">
        <v>760323.52000000014</v>
      </c>
      <c r="N28" s="19">
        <v>2929272.5999999996</v>
      </c>
      <c r="O28" s="19">
        <v>2136066.87</v>
      </c>
      <c r="P28" s="19">
        <v>793205.73</v>
      </c>
      <c r="Q28" s="19">
        <v>3609394.36</v>
      </c>
      <c r="R28" s="19">
        <v>2512102.91</v>
      </c>
      <c r="S28" s="19">
        <v>1097291.45</v>
      </c>
      <c r="T28" s="19">
        <v>2152426.7599999998</v>
      </c>
      <c r="U28" s="19">
        <v>1555134.7699999998</v>
      </c>
      <c r="V28" s="19">
        <v>597291.99</v>
      </c>
      <c r="W28" s="19">
        <v>10623409.710000001</v>
      </c>
      <c r="X28" s="19">
        <v>7812738.3600000003</v>
      </c>
      <c r="Y28" s="19">
        <v>2810671.35</v>
      </c>
      <c r="Z28" s="19">
        <v>1182320.18</v>
      </c>
      <c r="AA28" s="19">
        <v>876156.54999999993</v>
      </c>
      <c r="AB28" s="19">
        <v>306163.63</v>
      </c>
      <c r="AC28" s="19">
        <v>889164.88</v>
      </c>
      <c r="AD28" s="19">
        <v>650066.41</v>
      </c>
      <c r="AE28" s="19">
        <v>239098.47</v>
      </c>
      <c r="AF28" s="19">
        <v>1167186.25</v>
      </c>
      <c r="AG28" s="19">
        <v>849483.06</v>
      </c>
      <c r="AH28" s="19">
        <v>317703.18999999994</v>
      </c>
      <c r="AI28" s="19">
        <v>1429505.58</v>
      </c>
      <c r="AJ28" s="19">
        <v>1023369.0700000001</v>
      </c>
      <c r="AK28" s="19">
        <v>406136.51</v>
      </c>
      <c r="AL28" s="19">
        <v>758882.7</v>
      </c>
      <c r="AM28" s="19">
        <v>556515.43999999994</v>
      </c>
      <c r="AN28" s="19">
        <v>202367.26</v>
      </c>
      <c r="AO28" s="19">
        <v>76359383.969999999</v>
      </c>
      <c r="AP28" s="19">
        <v>56336475.539999984</v>
      </c>
      <c r="AQ28" s="19">
        <v>20022908.429999985</v>
      </c>
    </row>
    <row r="29" spans="1:43">
      <c r="A29" s="19" t="s">
        <v>806</v>
      </c>
      <c r="B29" s="19">
        <v>38000913.140000008</v>
      </c>
      <c r="C29" s="19">
        <v>28375605.959999997</v>
      </c>
      <c r="D29" s="19">
        <v>9625307.1799999997</v>
      </c>
      <c r="E29" s="19">
        <v>3182043.7800000003</v>
      </c>
      <c r="F29" s="19">
        <v>2318077.7800000003</v>
      </c>
      <c r="G29" s="19">
        <v>863966</v>
      </c>
      <c r="H29" s="19">
        <v>2345334.0300000003</v>
      </c>
      <c r="I29" s="19">
        <v>1601693.19</v>
      </c>
      <c r="J29" s="19">
        <v>743640.84</v>
      </c>
      <c r="K29" s="19">
        <v>2428215.9700000002</v>
      </c>
      <c r="L29" s="19">
        <v>1673546.7000000002</v>
      </c>
      <c r="M29" s="19">
        <v>754669.27</v>
      </c>
      <c r="N29" s="19">
        <v>2774878.03</v>
      </c>
      <c r="O29" s="19">
        <v>1991102.8599999999</v>
      </c>
      <c r="P29" s="19">
        <v>783775.16999999993</v>
      </c>
      <c r="Q29" s="19">
        <v>3429770.57</v>
      </c>
      <c r="R29" s="19">
        <v>2348422.77</v>
      </c>
      <c r="S29" s="19">
        <v>1081347.8</v>
      </c>
      <c r="T29" s="19">
        <v>2049934.8699999999</v>
      </c>
      <c r="U29" s="19">
        <v>1466952.49</v>
      </c>
      <c r="V29" s="19">
        <v>582982.37999999989</v>
      </c>
      <c r="W29" s="19">
        <v>10142133.34</v>
      </c>
      <c r="X29" s="19">
        <v>7376881.8799999999</v>
      </c>
      <c r="Y29" s="19">
        <v>2765251.46</v>
      </c>
      <c r="Z29" s="19">
        <v>1110089.8799999999</v>
      </c>
      <c r="AA29" s="19">
        <v>808182.88</v>
      </c>
      <c r="AB29" s="19">
        <v>301907</v>
      </c>
      <c r="AC29" s="19">
        <v>824758.78</v>
      </c>
      <c r="AD29" s="19">
        <v>589290.49</v>
      </c>
      <c r="AE29" s="19">
        <v>235468.29</v>
      </c>
      <c r="AF29" s="19">
        <v>1112492.73</v>
      </c>
      <c r="AG29" s="19">
        <v>799283.8</v>
      </c>
      <c r="AH29" s="19">
        <v>313208.93</v>
      </c>
      <c r="AI29" s="19">
        <v>1354158.62</v>
      </c>
      <c r="AJ29" s="19">
        <v>952462.45</v>
      </c>
      <c r="AK29" s="19">
        <v>401696.17000000004</v>
      </c>
      <c r="AL29" s="19">
        <v>709355.96</v>
      </c>
      <c r="AM29" s="19">
        <v>508844.48</v>
      </c>
      <c r="AN29" s="19">
        <v>200511.48</v>
      </c>
      <c r="AO29" s="19">
        <v>69464079.699999988</v>
      </c>
      <c r="AP29" s="19">
        <v>50810347.730000004</v>
      </c>
      <c r="AQ29" s="19">
        <v>18653731.970000003</v>
      </c>
    </row>
    <row r="30" spans="1:43">
      <c r="A30" s="19" t="s">
        <v>807</v>
      </c>
      <c r="B30" s="19">
        <v>814578.94</v>
      </c>
      <c r="C30" s="19">
        <v>813398.94</v>
      </c>
      <c r="D30" s="19">
        <v>1180</v>
      </c>
      <c r="E30" s="19">
        <v>83778.01999999999</v>
      </c>
      <c r="F30" s="19">
        <v>83778.01999999999</v>
      </c>
      <c r="G30" s="19">
        <v>0</v>
      </c>
      <c r="H30" s="19">
        <v>68206.31</v>
      </c>
      <c r="I30" s="19">
        <v>68206.31</v>
      </c>
      <c r="J30" s="19">
        <v>0</v>
      </c>
      <c r="K30" s="19">
        <v>57876.219999999994</v>
      </c>
      <c r="L30" s="19">
        <v>57876.219999999994</v>
      </c>
      <c r="M30" s="19">
        <v>0</v>
      </c>
      <c r="N30" s="19">
        <v>82492.289999999994</v>
      </c>
      <c r="O30" s="19">
        <v>82492.289999999994</v>
      </c>
      <c r="P30" s="19">
        <v>0</v>
      </c>
      <c r="Q30" s="19">
        <v>81349.94</v>
      </c>
      <c r="R30" s="19">
        <v>81169.94</v>
      </c>
      <c r="S30" s="19">
        <v>180</v>
      </c>
      <c r="T30" s="19">
        <v>54830.14</v>
      </c>
      <c r="U30" s="19">
        <v>54830.14</v>
      </c>
      <c r="V30" s="19">
        <v>0</v>
      </c>
      <c r="W30" s="19">
        <v>227050.21</v>
      </c>
      <c r="X30" s="19">
        <v>226505.21</v>
      </c>
      <c r="Y30" s="19">
        <v>545</v>
      </c>
      <c r="Z30" s="19">
        <v>30408.059999999998</v>
      </c>
      <c r="AA30" s="19">
        <v>30408.059999999998</v>
      </c>
      <c r="AB30" s="19">
        <v>0</v>
      </c>
      <c r="AC30" s="19">
        <v>37224.530000000006</v>
      </c>
      <c r="AD30" s="19">
        <v>37224.530000000006</v>
      </c>
      <c r="AE30" s="19">
        <v>0</v>
      </c>
      <c r="AF30" s="19">
        <v>23788.880000000001</v>
      </c>
      <c r="AG30" s="19">
        <v>23788.880000000001</v>
      </c>
      <c r="AH30" s="19">
        <v>0</v>
      </c>
      <c r="AI30" s="19">
        <v>51267.539999999994</v>
      </c>
      <c r="AJ30" s="19">
        <v>50547.539999999994</v>
      </c>
      <c r="AK30" s="19">
        <v>720</v>
      </c>
      <c r="AL30" s="19">
        <v>39224.11</v>
      </c>
      <c r="AM30" s="19">
        <v>39224.11</v>
      </c>
      <c r="AN30" s="19">
        <v>0</v>
      </c>
      <c r="AO30" s="19">
        <v>1652075.1900000002</v>
      </c>
      <c r="AP30" s="19">
        <v>1649450.1900000002</v>
      </c>
      <c r="AQ30" s="19">
        <v>2625</v>
      </c>
    </row>
    <row r="31" spans="1:43">
      <c r="A31" s="19" t="s">
        <v>808</v>
      </c>
      <c r="B31" s="19">
        <v>785246.90000000014</v>
      </c>
      <c r="C31" s="19">
        <v>663093.77</v>
      </c>
      <c r="D31" s="19">
        <v>122153.13</v>
      </c>
      <c r="E31" s="19">
        <v>62165.19</v>
      </c>
      <c r="F31" s="19">
        <v>51804.399999999994</v>
      </c>
      <c r="G31" s="19">
        <v>10360.789999999999</v>
      </c>
      <c r="H31" s="19">
        <v>41020.879999999997</v>
      </c>
      <c r="I31" s="19">
        <v>33986.03</v>
      </c>
      <c r="J31" s="19">
        <v>7034.85</v>
      </c>
      <c r="K31" s="19">
        <v>40921.67</v>
      </c>
      <c r="L31" s="19">
        <v>35299.42</v>
      </c>
      <c r="M31" s="19">
        <v>5622.25</v>
      </c>
      <c r="N31" s="19">
        <v>69905.279999999999</v>
      </c>
      <c r="O31" s="19">
        <v>60606.32</v>
      </c>
      <c r="P31" s="19">
        <v>9298.9599999999991</v>
      </c>
      <c r="Q31" s="19">
        <v>93489.65</v>
      </c>
      <c r="R31" s="19">
        <v>78091.199999999997</v>
      </c>
      <c r="S31" s="19">
        <v>15398.45</v>
      </c>
      <c r="T31" s="19">
        <v>38420.25</v>
      </c>
      <c r="U31" s="19">
        <v>31858.139999999996</v>
      </c>
      <c r="V31" s="19">
        <v>6562.11</v>
      </c>
      <c r="W31" s="19">
        <v>242275.96</v>
      </c>
      <c r="X31" s="19">
        <v>200855.87</v>
      </c>
      <c r="Y31" s="19">
        <v>41420.090000000004</v>
      </c>
      <c r="Z31" s="19">
        <v>41218.44</v>
      </c>
      <c r="AA31" s="19">
        <v>36989.81</v>
      </c>
      <c r="AB31" s="19">
        <v>4228.63</v>
      </c>
      <c r="AC31" s="19">
        <v>26020.57</v>
      </c>
      <c r="AD31" s="19">
        <v>22474.39</v>
      </c>
      <c r="AE31" s="19">
        <v>3546.18</v>
      </c>
      <c r="AF31" s="19">
        <v>28132.84</v>
      </c>
      <c r="AG31" s="19">
        <v>24002.09</v>
      </c>
      <c r="AH31" s="19">
        <v>4130.75</v>
      </c>
      <c r="AI31" s="19">
        <v>23468.02</v>
      </c>
      <c r="AJ31" s="19">
        <v>19751.68</v>
      </c>
      <c r="AK31" s="19">
        <v>3716.34</v>
      </c>
      <c r="AL31" s="19">
        <v>10180.83</v>
      </c>
      <c r="AM31" s="19">
        <v>8325.0499999999993</v>
      </c>
      <c r="AN31" s="19">
        <v>1855.7800000000002</v>
      </c>
      <c r="AO31" s="19">
        <v>1502466.48</v>
      </c>
      <c r="AP31" s="19">
        <v>1267138.1699999997</v>
      </c>
      <c r="AQ31" s="19">
        <v>235328.31000000003</v>
      </c>
    </row>
    <row r="32" spans="1:43">
      <c r="A32" s="19" t="s">
        <v>809</v>
      </c>
      <c r="B32" s="19">
        <v>52606.21</v>
      </c>
      <c r="C32" s="19">
        <v>47552.59</v>
      </c>
      <c r="D32" s="19">
        <v>5053.62</v>
      </c>
      <c r="E32" s="19">
        <v>1722.86</v>
      </c>
      <c r="F32" s="19">
        <v>1386.86</v>
      </c>
      <c r="G32" s="19">
        <v>336</v>
      </c>
      <c r="H32" s="19">
        <v>698</v>
      </c>
      <c r="I32" s="19">
        <v>638</v>
      </c>
      <c r="J32" s="19">
        <v>60</v>
      </c>
      <c r="K32" s="19">
        <v>1177</v>
      </c>
      <c r="L32" s="19">
        <v>1145</v>
      </c>
      <c r="M32" s="19">
        <v>32</v>
      </c>
      <c r="N32" s="19">
        <v>1997</v>
      </c>
      <c r="O32" s="19">
        <v>1865.4</v>
      </c>
      <c r="P32" s="19">
        <v>131.6</v>
      </c>
      <c r="Q32" s="19">
        <v>3784.2</v>
      </c>
      <c r="R32" s="19">
        <v>3419</v>
      </c>
      <c r="S32" s="19">
        <v>365.2</v>
      </c>
      <c r="T32" s="19">
        <v>1574</v>
      </c>
      <c r="U32" s="19">
        <v>1494</v>
      </c>
      <c r="V32" s="19">
        <v>80</v>
      </c>
      <c r="W32" s="19">
        <v>11950.199999999999</v>
      </c>
      <c r="X32" s="19">
        <v>8495.4</v>
      </c>
      <c r="Y32" s="19">
        <v>3454.8</v>
      </c>
      <c r="Z32" s="19">
        <v>603.79999999999995</v>
      </c>
      <c r="AA32" s="19">
        <v>575.79999999999995</v>
      </c>
      <c r="AB32" s="19">
        <v>28</v>
      </c>
      <c r="AC32" s="19">
        <v>1161</v>
      </c>
      <c r="AD32" s="19">
        <v>1077</v>
      </c>
      <c r="AE32" s="19">
        <v>84</v>
      </c>
      <c r="AF32" s="19">
        <v>2771.8</v>
      </c>
      <c r="AG32" s="19">
        <v>2408.29</v>
      </c>
      <c r="AH32" s="19">
        <v>363.51</v>
      </c>
      <c r="AI32" s="19">
        <v>611.4</v>
      </c>
      <c r="AJ32" s="19">
        <v>607.4</v>
      </c>
      <c r="AK32" s="19">
        <v>4</v>
      </c>
      <c r="AL32" s="19">
        <v>121.8</v>
      </c>
      <c r="AM32" s="19">
        <v>121.8</v>
      </c>
      <c r="AN32" s="19">
        <v>0</v>
      </c>
      <c r="AO32" s="19">
        <v>80779.26999999999</v>
      </c>
      <c r="AP32" s="19">
        <v>70786.539999999994</v>
      </c>
      <c r="AQ32" s="19">
        <v>9992.7299999999977</v>
      </c>
    </row>
    <row r="33" spans="1:43">
      <c r="A33" s="19" t="s">
        <v>810</v>
      </c>
      <c r="B33" s="19">
        <v>3651315.83</v>
      </c>
      <c r="C33" s="19">
        <v>2537752.91</v>
      </c>
      <c r="D33" s="19">
        <v>1113562.92</v>
      </c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>
        <v>1000</v>
      </c>
      <c r="R33" s="19">
        <v>1000</v>
      </c>
      <c r="S33" s="19">
        <v>0</v>
      </c>
      <c r="T33" s="19">
        <v>7667.5</v>
      </c>
      <c r="U33" s="19">
        <v>0</v>
      </c>
      <c r="V33" s="19">
        <v>7667.5</v>
      </c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>
        <v>3659983.33</v>
      </c>
      <c r="AP33" s="19">
        <v>2538752.91</v>
      </c>
      <c r="AQ33" s="19">
        <v>1121230.42</v>
      </c>
    </row>
    <row r="34" spans="1:43">
      <c r="A34" s="67" t="s">
        <v>811</v>
      </c>
      <c r="B34" s="19">
        <v>3947872959.5500002</v>
      </c>
      <c r="C34" s="19">
        <v>3198356137.8800001</v>
      </c>
      <c r="D34" s="19">
        <v>749516821.66999996</v>
      </c>
      <c r="E34" s="19">
        <v>342316052.07999998</v>
      </c>
      <c r="F34" s="19">
        <v>271164318.18000001</v>
      </c>
      <c r="G34" s="19">
        <v>71151733.899999991</v>
      </c>
      <c r="H34" s="19">
        <v>277713352.63</v>
      </c>
      <c r="I34" s="19">
        <v>224848714.13</v>
      </c>
      <c r="J34" s="19">
        <v>52864638.500000007</v>
      </c>
      <c r="K34" s="19">
        <v>261310745.03</v>
      </c>
      <c r="L34" s="19">
        <v>215341721.54999998</v>
      </c>
      <c r="M34" s="19">
        <v>45969023.480000004</v>
      </c>
      <c r="N34" s="19">
        <v>299300484.02999997</v>
      </c>
      <c r="O34" s="19">
        <v>239773102.47</v>
      </c>
      <c r="P34" s="19">
        <v>59527381.560000002</v>
      </c>
      <c r="Q34" s="19">
        <v>306032174.99000001</v>
      </c>
      <c r="R34" s="19">
        <v>238891479.97</v>
      </c>
      <c r="S34" s="19">
        <v>67140695.019999996</v>
      </c>
      <c r="T34" s="19">
        <v>252594088.04999998</v>
      </c>
      <c r="U34" s="19">
        <v>200822852.29000002</v>
      </c>
      <c r="V34" s="19">
        <v>51771235.760000005</v>
      </c>
      <c r="W34" s="19">
        <v>983827332.28000009</v>
      </c>
      <c r="X34" s="19">
        <v>787045630.48000014</v>
      </c>
      <c r="Y34" s="19">
        <v>196781701.79999998</v>
      </c>
      <c r="Z34" s="19">
        <v>165891721.87</v>
      </c>
      <c r="AA34" s="19">
        <v>140017678.66</v>
      </c>
      <c r="AB34" s="19">
        <v>25874043.210000001</v>
      </c>
      <c r="AC34" s="19">
        <v>166091360.57999998</v>
      </c>
      <c r="AD34" s="19">
        <v>130380312.05</v>
      </c>
      <c r="AE34" s="19">
        <v>35711048.530000001</v>
      </c>
      <c r="AF34" s="19">
        <v>98422368.329999998</v>
      </c>
      <c r="AG34" s="19">
        <v>77363398.879999995</v>
      </c>
      <c r="AH34" s="19">
        <v>21058969.450000003</v>
      </c>
      <c r="AI34" s="19">
        <v>173245702.86000001</v>
      </c>
      <c r="AJ34" s="19">
        <v>138822494.49000001</v>
      </c>
      <c r="AK34" s="19">
        <v>34423208.369999997</v>
      </c>
      <c r="AL34" s="19">
        <v>105004276.90000001</v>
      </c>
      <c r="AM34" s="19">
        <v>84586579.599999994</v>
      </c>
      <c r="AN34" s="19">
        <v>20417697.299999997</v>
      </c>
      <c r="AO34" s="19">
        <v>7379622619.1800013</v>
      </c>
      <c r="AP34" s="19">
        <v>5947414420.6299982</v>
      </c>
      <c r="AQ34" s="19">
        <v>1432208198.55</v>
      </c>
    </row>
    <row r="35" spans="1:43">
      <c r="A35" s="67" t="s">
        <v>812</v>
      </c>
      <c r="B35" s="19">
        <v>70480316.790000007</v>
      </c>
      <c r="C35" s="19">
        <v>51601507.919999994</v>
      </c>
      <c r="D35" s="19">
        <v>18878808.870000001</v>
      </c>
      <c r="E35" s="19">
        <v>6921468.9000000004</v>
      </c>
      <c r="F35" s="19">
        <v>4941453.45</v>
      </c>
      <c r="G35" s="19">
        <v>1980015.45</v>
      </c>
      <c r="H35" s="19">
        <v>6416500.1800000006</v>
      </c>
      <c r="I35" s="19">
        <v>4771694.09</v>
      </c>
      <c r="J35" s="19">
        <v>1644806.09</v>
      </c>
      <c r="K35" s="19">
        <v>4353271.9499999993</v>
      </c>
      <c r="L35" s="19">
        <v>3114673.5700000003</v>
      </c>
      <c r="M35" s="19">
        <v>1238598.3800000001</v>
      </c>
      <c r="N35" s="19">
        <v>5969436.3200000003</v>
      </c>
      <c r="O35" s="19">
        <v>4403757.1099999994</v>
      </c>
      <c r="P35" s="19">
        <v>1565679.21</v>
      </c>
      <c r="Q35" s="19">
        <v>7472808.7399999993</v>
      </c>
      <c r="R35" s="19">
        <v>5419226.0499999998</v>
      </c>
      <c r="S35" s="19">
        <v>2053582.69</v>
      </c>
      <c r="T35" s="19">
        <v>5165206.3899999997</v>
      </c>
      <c r="U35" s="19">
        <v>3746745.74</v>
      </c>
      <c r="V35" s="19">
        <v>1418460.65</v>
      </c>
      <c r="W35" s="19">
        <v>21074425.960000001</v>
      </c>
      <c r="X35" s="19">
        <v>15386983.880000001</v>
      </c>
      <c r="Y35" s="19">
        <v>5687442.0800000001</v>
      </c>
      <c r="Z35" s="19">
        <v>2521786.8600000003</v>
      </c>
      <c r="AA35" s="19">
        <v>1874390.89</v>
      </c>
      <c r="AB35" s="19">
        <v>647395.97</v>
      </c>
      <c r="AC35" s="19">
        <v>3264844.01</v>
      </c>
      <c r="AD35" s="19">
        <v>2415928.21</v>
      </c>
      <c r="AE35" s="19">
        <v>848915.79999999993</v>
      </c>
      <c r="AF35" s="19">
        <v>2709738.37</v>
      </c>
      <c r="AG35" s="19">
        <v>1876359.81</v>
      </c>
      <c r="AH35" s="19">
        <v>833378.56</v>
      </c>
      <c r="AI35" s="19">
        <v>5056501.7</v>
      </c>
      <c r="AJ35" s="19">
        <v>3641355.1399999997</v>
      </c>
      <c r="AK35" s="19">
        <v>1415146.56</v>
      </c>
      <c r="AL35" s="19">
        <v>3039674.62</v>
      </c>
      <c r="AM35" s="19">
        <v>2340296.4400000004</v>
      </c>
      <c r="AN35" s="19">
        <v>699378.17999999993</v>
      </c>
      <c r="AO35" s="19">
        <v>144445980.79000005</v>
      </c>
      <c r="AP35" s="19">
        <v>105534372.30000001</v>
      </c>
      <c r="AQ35" s="19">
        <v>38911608.490000017</v>
      </c>
    </row>
    <row r="36" spans="1:43">
      <c r="A36" s="67" t="s">
        <v>813</v>
      </c>
      <c r="B36" s="19">
        <v>12545389.68</v>
      </c>
      <c r="C36" s="19">
        <v>10012733.93</v>
      </c>
      <c r="D36" s="19">
        <v>2532655.75</v>
      </c>
      <c r="E36" s="19">
        <v>1296637.4300000002</v>
      </c>
      <c r="F36" s="19">
        <v>1001344.79</v>
      </c>
      <c r="G36" s="19">
        <v>295292.63999999996</v>
      </c>
      <c r="H36" s="19">
        <v>1250563.6200000001</v>
      </c>
      <c r="I36" s="19">
        <v>1035642.3200000001</v>
      </c>
      <c r="J36" s="19">
        <v>214921.3</v>
      </c>
      <c r="K36" s="19">
        <v>1216484.6599999999</v>
      </c>
      <c r="L36" s="19">
        <v>956851.94000000006</v>
      </c>
      <c r="M36" s="19">
        <v>259632.72</v>
      </c>
      <c r="N36" s="19">
        <v>1484218.19</v>
      </c>
      <c r="O36" s="19">
        <v>1191359.26</v>
      </c>
      <c r="P36" s="19">
        <v>292858.93</v>
      </c>
      <c r="Q36" s="19">
        <v>1404706.15</v>
      </c>
      <c r="R36" s="19">
        <v>1079448.8800000001</v>
      </c>
      <c r="S36" s="19">
        <v>325257.27</v>
      </c>
      <c r="T36" s="19">
        <v>969894.4800000001</v>
      </c>
      <c r="U36" s="19">
        <v>755527.1100000001</v>
      </c>
      <c r="V36" s="19">
        <v>214367.37</v>
      </c>
      <c r="W36" s="19">
        <v>3901055.8800000004</v>
      </c>
      <c r="X36" s="19">
        <v>3055174.43</v>
      </c>
      <c r="Y36" s="19">
        <v>845881.45</v>
      </c>
      <c r="Z36" s="19">
        <v>450037.64</v>
      </c>
      <c r="AA36" s="19">
        <v>354418.58</v>
      </c>
      <c r="AB36" s="19">
        <v>95619.06</v>
      </c>
      <c r="AC36" s="19">
        <v>610432.68999999994</v>
      </c>
      <c r="AD36" s="19">
        <v>474293.60000000003</v>
      </c>
      <c r="AE36" s="19">
        <v>136139.09000000003</v>
      </c>
      <c r="AF36" s="19">
        <v>394302.73</v>
      </c>
      <c r="AG36" s="19">
        <v>310940.82</v>
      </c>
      <c r="AH36" s="19">
        <v>83361.91</v>
      </c>
      <c r="AI36" s="19">
        <v>1047332.73</v>
      </c>
      <c r="AJ36" s="19">
        <v>803336.36</v>
      </c>
      <c r="AK36" s="19">
        <v>243996.37</v>
      </c>
      <c r="AL36" s="19">
        <v>702999.34</v>
      </c>
      <c r="AM36" s="19">
        <v>537777</v>
      </c>
      <c r="AN36" s="19">
        <v>165222.34</v>
      </c>
      <c r="AO36" s="19">
        <v>27274055.219999999</v>
      </c>
      <c r="AP36" s="19">
        <v>21568849.019999996</v>
      </c>
      <c r="AQ36" s="19">
        <v>5705206.1999999993</v>
      </c>
    </row>
    <row r="37" spans="1:43">
      <c r="A37" s="67" t="s">
        <v>1071</v>
      </c>
      <c r="B37" s="19">
        <v>51963809.190000005</v>
      </c>
      <c r="C37" s="19">
        <v>51918266.850000001</v>
      </c>
      <c r="D37" s="19">
        <v>45542.340000000004</v>
      </c>
      <c r="E37" s="19">
        <v>3743981</v>
      </c>
      <c r="F37" s="19">
        <v>3736954.75</v>
      </c>
      <c r="G37" s="19">
        <v>7026.25</v>
      </c>
      <c r="H37" s="19">
        <v>4761981.28</v>
      </c>
      <c r="I37" s="19">
        <v>4758595.41</v>
      </c>
      <c r="J37" s="19">
        <v>3385.8699999999994</v>
      </c>
      <c r="K37" s="19">
        <v>5122780.46</v>
      </c>
      <c r="L37" s="19">
        <v>5116609.08</v>
      </c>
      <c r="M37" s="19">
        <v>6171.38</v>
      </c>
      <c r="N37" s="19">
        <v>6360188.79</v>
      </c>
      <c r="O37" s="19">
        <v>6347072.6699999999</v>
      </c>
      <c r="P37" s="19">
        <v>13116.12</v>
      </c>
      <c r="Q37" s="19">
        <v>4167438.89</v>
      </c>
      <c r="R37" s="19">
        <v>4155582.16</v>
      </c>
      <c r="S37" s="19">
        <v>11856.73</v>
      </c>
      <c r="T37" s="19">
        <v>3381975.76</v>
      </c>
      <c r="U37" s="19">
        <v>3380822.86</v>
      </c>
      <c r="V37" s="19">
        <v>1152.9000000000001</v>
      </c>
      <c r="W37" s="19">
        <v>4158894.95</v>
      </c>
      <c r="X37" s="19">
        <v>4147188.57</v>
      </c>
      <c r="Y37" s="19">
        <v>11706.38</v>
      </c>
      <c r="Z37" s="19">
        <v>589710.91</v>
      </c>
      <c r="AA37" s="19">
        <v>589710.91</v>
      </c>
      <c r="AB37" s="19">
        <v>0</v>
      </c>
      <c r="AC37" s="19">
        <v>1052687.45</v>
      </c>
      <c r="AD37" s="19">
        <v>1052687.45</v>
      </c>
      <c r="AE37" s="19">
        <v>0</v>
      </c>
      <c r="AF37" s="19">
        <v>10042789.48</v>
      </c>
      <c r="AG37" s="19">
        <v>10040553.520000001</v>
      </c>
      <c r="AH37" s="19">
        <v>2235.96</v>
      </c>
      <c r="AI37" s="19">
        <v>5437055.9800000004</v>
      </c>
      <c r="AJ37" s="19">
        <v>5430211.3099999996</v>
      </c>
      <c r="AK37" s="19">
        <v>6844.67</v>
      </c>
      <c r="AL37" s="19">
        <v>3797751.83</v>
      </c>
      <c r="AM37" s="19">
        <v>3794412.21</v>
      </c>
      <c r="AN37" s="19">
        <v>3339.62</v>
      </c>
      <c r="AO37" s="19">
        <v>104581045.97</v>
      </c>
      <c r="AP37" s="19">
        <v>104468667.75000001</v>
      </c>
      <c r="AQ37" s="19">
        <v>112378.21999999999</v>
      </c>
    </row>
    <row r="38" spans="1:43">
      <c r="A38" s="67" t="s">
        <v>814</v>
      </c>
      <c r="B38" s="19">
        <v>4082862475.21</v>
      </c>
      <c r="C38" s="19">
        <v>3311888646.5800004</v>
      </c>
      <c r="D38" s="19">
        <v>770973828.63</v>
      </c>
      <c r="E38" s="19">
        <v>354278139.41000003</v>
      </c>
      <c r="F38" s="19">
        <v>280844071.17000002</v>
      </c>
      <c r="G38" s="19">
        <v>73434068.239999995</v>
      </c>
      <c r="H38" s="19">
        <v>290142397.70999998</v>
      </c>
      <c r="I38" s="19">
        <v>235414645.95000002</v>
      </c>
      <c r="J38" s="19">
        <v>54727751.759999998</v>
      </c>
      <c r="K38" s="19">
        <v>272003282.10000002</v>
      </c>
      <c r="L38" s="19">
        <v>224529856.14000002</v>
      </c>
      <c r="M38" s="19">
        <v>47473425.960000001</v>
      </c>
      <c r="N38" s="19">
        <v>313114327.32999998</v>
      </c>
      <c r="O38" s="19">
        <v>251715291.51000002</v>
      </c>
      <c r="P38" s="19">
        <v>61399035.82</v>
      </c>
      <c r="Q38" s="19">
        <v>319077128.76999998</v>
      </c>
      <c r="R38" s="19">
        <v>249545737.06</v>
      </c>
      <c r="S38" s="19">
        <v>69531391.710000008</v>
      </c>
      <c r="T38" s="19">
        <v>262111164.68000001</v>
      </c>
      <c r="U38" s="19">
        <v>208705948</v>
      </c>
      <c r="V38" s="19">
        <v>53405216.68</v>
      </c>
      <c r="W38" s="19">
        <v>1012961709.0700001</v>
      </c>
      <c r="X38" s="19">
        <v>809634977.3599999</v>
      </c>
      <c r="Y38" s="19">
        <v>203326731.70999998</v>
      </c>
      <c r="Z38" s="19">
        <v>169453257.28</v>
      </c>
      <c r="AA38" s="19">
        <v>142836199.03999999</v>
      </c>
      <c r="AB38" s="19">
        <v>26617058.239999998</v>
      </c>
      <c r="AC38" s="19">
        <v>171019324.72999999</v>
      </c>
      <c r="AD38" s="19">
        <v>134323221.31</v>
      </c>
      <c r="AE38" s="19">
        <v>36696103.420000002</v>
      </c>
      <c r="AF38" s="19">
        <v>111569198.91</v>
      </c>
      <c r="AG38" s="19">
        <v>89591253.030000001</v>
      </c>
      <c r="AH38" s="19">
        <v>21977945.879999999</v>
      </c>
      <c r="AI38" s="19">
        <v>184786593.26999998</v>
      </c>
      <c r="AJ38" s="19">
        <v>148697397.30000001</v>
      </c>
      <c r="AK38" s="19">
        <v>36089195.969999999</v>
      </c>
      <c r="AL38" s="19">
        <v>112544702.69000001</v>
      </c>
      <c r="AM38" s="19">
        <v>91259065.25</v>
      </c>
      <c r="AN38" s="19">
        <v>21285637.439999998</v>
      </c>
      <c r="AO38" s="19">
        <v>7655923701.1600018</v>
      </c>
      <c r="AP38" s="19">
        <v>6178986309.7000008</v>
      </c>
      <c r="AQ38" s="19">
        <v>1476937391.4599998</v>
      </c>
    </row>
    <row r="39" spans="1:43">
      <c r="A39" s="67" t="s">
        <v>815</v>
      </c>
      <c r="B39" s="19">
        <v>432407490.15999997</v>
      </c>
      <c r="C39" s="19">
        <v>337706975.33000004</v>
      </c>
      <c r="D39" s="19">
        <v>94700514.829999998</v>
      </c>
      <c r="E39" s="19">
        <v>45922857.600000001</v>
      </c>
      <c r="F39" s="19">
        <v>34861817.340000004</v>
      </c>
      <c r="G39" s="19">
        <v>11061040.26</v>
      </c>
      <c r="H39" s="19">
        <v>43088489.850000001</v>
      </c>
      <c r="I39" s="19">
        <v>33559716.210000001</v>
      </c>
      <c r="J39" s="19">
        <v>9528773.6400000006</v>
      </c>
      <c r="K39" s="19">
        <v>32762615.32</v>
      </c>
      <c r="L39" s="19">
        <v>25085466.050000001</v>
      </c>
      <c r="M39" s="19">
        <v>7677149.2699999996</v>
      </c>
      <c r="N39" s="19">
        <v>39485349.549999997</v>
      </c>
      <c r="O39" s="19">
        <v>30459381.960000001</v>
      </c>
      <c r="P39" s="19">
        <v>9025967.5899999999</v>
      </c>
      <c r="Q39" s="19">
        <v>48734920.759999998</v>
      </c>
      <c r="R39" s="19">
        <v>37516435.559999995</v>
      </c>
      <c r="S39" s="19">
        <v>11218485.199999999</v>
      </c>
      <c r="T39" s="19">
        <v>34880201.170000002</v>
      </c>
      <c r="U39" s="19">
        <v>26297839.800000001</v>
      </c>
      <c r="V39" s="19">
        <v>8582361.3699999992</v>
      </c>
      <c r="W39" s="19">
        <v>141178426.09</v>
      </c>
      <c r="X39" s="19">
        <v>109566782.71000001</v>
      </c>
      <c r="Y39" s="19">
        <v>31611643.379999999</v>
      </c>
      <c r="Z39" s="19">
        <v>18759495.359999999</v>
      </c>
      <c r="AA39" s="19">
        <v>14743204.73</v>
      </c>
      <c r="AB39" s="19">
        <v>4016290.6300000004</v>
      </c>
      <c r="AC39" s="19">
        <v>22084791.399999999</v>
      </c>
      <c r="AD39" s="19">
        <v>17114800.829999998</v>
      </c>
      <c r="AE39" s="19">
        <v>4969990.57</v>
      </c>
      <c r="AF39" s="19">
        <v>16132611.219999999</v>
      </c>
      <c r="AG39" s="19">
        <v>11728482.83</v>
      </c>
      <c r="AH39" s="19">
        <v>4404128.3900000006</v>
      </c>
      <c r="AI39" s="19">
        <v>41877147.810000002</v>
      </c>
      <c r="AJ39" s="19">
        <v>32161574.940000001</v>
      </c>
      <c r="AK39" s="19">
        <v>9715572.870000001</v>
      </c>
      <c r="AL39" s="19">
        <v>22614055.370000001</v>
      </c>
      <c r="AM39" s="19">
        <v>18090643.800000001</v>
      </c>
      <c r="AN39" s="19">
        <v>4523411.57</v>
      </c>
      <c r="AO39" s="19">
        <v>939928451.66000009</v>
      </c>
      <c r="AP39" s="19">
        <v>728893122.08999979</v>
      </c>
      <c r="AQ39" s="19">
        <v>211035329.56999999</v>
      </c>
    </row>
    <row r="40" spans="1:43">
      <c r="A40" s="67" t="s">
        <v>816</v>
      </c>
      <c r="B40" s="19">
        <v>906652.92999999993</v>
      </c>
      <c r="C40" s="19">
        <v>654242.04</v>
      </c>
      <c r="D40" s="19">
        <v>252410.88999999998</v>
      </c>
      <c r="E40" s="19">
        <v>1129395.03</v>
      </c>
      <c r="F40" s="19">
        <v>789190.98</v>
      </c>
      <c r="G40" s="19">
        <v>340204.05000000005</v>
      </c>
      <c r="H40" s="19">
        <v>1431869.78</v>
      </c>
      <c r="I40" s="19">
        <v>1084438.01</v>
      </c>
      <c r="J40" s="19">
        <v>347431.77</v>
      </c>
      <c r="K40" s="19">
        <v>1130917.58</v>
      </c>
      <c r="L40" s="19">
        <v>780264.93</v>
      </c>
      <c r="M40" s="19">
        <v>350652.65</v>
      </c>
      <c r="N40" s="19">
        <v>1172518.69</v>
      </c>
      <c r="O40" s="19">
        <v>900171.66999999993</v>
      </c>
      <c r="P40" s="19">
        <v>272347.02</v>
      </c>
      <c r="Q40" s="19">
        <v>1257904.76</v>
      </c>
      <c r="R40" s="19">
        <v>921774.23</v>
      </c>
      <c r="S40" s="19">
        <v>336130.52999999997</v>
      </c>
      <c r="T40" s="19">
        <v>890466.46</v>
      </c>
      <c r="U40" s="19">
        <v>576062.21</v>
      </c>
      <c r="V40" s="19">
        <v>314404.25</v>
      </c>
      <c r="W40" s="19">
        <v>2211191.92</v>
      </c>
      <c r="X40" s="19">
        <v>1498137.81</v>
      </c>
      <c r="Y40" s="19">
        <v>713054.11</v>
      </c>
      <c r="Z40" s="19">
        <v>420544.27</v>
      </c>
      <c r="AA40" s="19">
        <v>264111.02</v>
      </c>
      <c r="AB40" s="19">
        <v>156433.25</v>
      </c>
      <c r="AC40" s="19">
        <v>586749.16</v>
      </c>
      <c r="AD40" s="19">
        <v>410556.71</v>
      </c>
      <c r="AE40" s="19">
        <v>176192.44999999998</v>
      </c>
      <c r="AF40" s="19">
        <v>419948.69</v>
      </c>
      <c r="AG40" s="19">
        <v>274329.53999999998</v>
      </c>
      <c r="AH40" s="19">
        <v>145619.15</v>
      </c>
      <c r="AI40" s="19">
        <v>442345.52</v>
      </c>
      <c r="AJ40" s="19">
        <v>317379.11</v>
      </c>
      <c r="AK40" s="19">
        <v>124966.41</v>
      </c>
      <c r="AL40" s="19">
        <v>354641.7</v>
      </c>
      <c r="AM40" s="19">
        <v>277144.67000000004</v>
      </c>
      <c r="AN40" s="19">
        <v>77497.03</v>
      </c>
      <c r="AO40" s="19">
        <v>12355146.489999998</v>
      </c>
      <c r="AP40" s="19">
        <v>8747802.9299999997</v>
      </c>
      <c r="AQ40" s="19">
        <v>3607343.5599999991</v>
      </c>
    </row>
    <row r="41" spans="1:43">
      <c r="A41" s="67" t="s">
        <v>817</v>
      </c>
      <c r="B41" s="19">
        <v>49071147.269999996</v>
      </c>
      <c r="C41" s="19">
        <v>37046968.409999996</v>
      </c>
      <c r="D41" s="19">
        <v>12024178.859999999</v>
      </c>
      <c r="E41" s="19">
        <v>4938008.54</v>
      </c>
      <c r="F41" s="19">
        <v>3625376.75</v>
      </c>
      <c r="G41" s="19">
        <v>1312631.7899999998</v>
      </c>
      <c r="H41" s="19">
        <v>4271719.45</v>
      </c>
      <c r="I41" s="19">
        <v>3306352.12</v>
      </c>
      <c r="J41" s="19">
        <v>965367.33000000007</v>
      </c>
      <c r="K41" s="19">
        <v>2971897.1100000003</v>
      </c>
      <c r="L41" s="19">
        <v>2210117.63</v>
      </c>
      <c r="M41" s="19">
        <v>761779.48</v>
      </c>
      <c r="N41" s="19">
        <v>4032965.42</v>
      </c>
      <c r="O41" s="19">
        <v>3100958.1799999997</v>
      </c>
      <c r="P41" s="19">
        <v>932007.24</v>
      </c>
      <c r="Q41" s="19">
        <v>5079685.38</v>
      </c>
      <c r="R41" s="19">
        <v>3814499.54</v>
      </c>
      <c r="S41" s="19">
        <v>1265185.8399999999</v>
      </c>
      <c r="T41" s="19">
        <v>3230269.2</v>
      </c>
      <c r="U41" s="19">
        <v>2425830.92</v>
      </c>
      <c r="V41" s="19">
        <v>804438.28</v>
      </c>
      <c r="W41" s="19">
        <v>14642127.309999999</v>
      </c>
      <c r="X41" s="19">
        <v>11041926.450000001</v>
      </c>
      <c r="Y41" s="19">
        <v>3600200.8600000003</v>
      </c>
      <c r="Z41" s="19">
        <v>1668012.78</v>
      </c>
      <c r="AA41" s="19">
        <v>1278648.5900000001</v>
      </c>
      <c r="AB41" s="19">
        <v>389364.19000000006</v>
      </c>
      <c r="AC41" s="19">
        <v>2040548.56</v>
      </c>
      <c r="AD41" s="19">
        <v>1566414.95</v>
      </c>
      <c r="AE41" s="19">
        <v>474133.61</v>
      </c>
      <c r="AF41" s="19">
        <v>1736842.54</v>
      </c>
      <c r="AG41" s="19">
        <v>1261429.0499999998</v>
      </c>
      <c r="AH41" s="19">
        <v>475413.49</v>
      </c>
      <c r="AI41" s="19">
        <v>3477620.92</v>
      </c>
      <c r="AJ41" s="19">
        <v>2614348.4500000002</v>
      </c>
      <c r="AK41" s="19">
        <v>863272.47</v>
      </c>
      <c r="AL41" s="19">
        <v>2089548.79</v>
      </c>
      <c r="AM41" s="19">
        <v>1667431.62</v>
      </c>
      <c r="AN41" s="19">
        <v>422117.17000000004</v>
      </c>
      <c r="AO41" s="19">
        <v>99250393.270000026</v>
      </c>
      <c r="AP41" s="19">
        <v>74960302.659999996</v>
      </c>
      <c r="AQ41" s="19">
        <v>24290090.610000003</v>
      </c>
    </row>
    <row r="42" spans="1:43">
      <c r="A42" s="67" t="s">
        <v>818</v>
      </c>
      <c r="B42" s="19">
        <v>9814241.4700000007</v>
      </c>
      <c r="C42" s="19">
        <v>7409403.2799999993</v>
      </c>
      <c r="D42" s="19">
        <v>2404838.19</v>
      </c>
      <c r="E42" s="19">
        <v>987604.45</v>
      </c>
      <c r="F42" s="19">
        <v>725077.59</v>
      </c>
      <c r="G42" s="19">
        <v>262526.86</v>
      </c>
      <c r="H42" s="19">
        <v>854345.34000000008</v>
      </c>
      <c r="I42" s="19">
        <v>661271.59</v>
      </c>
      <c r="J42" s="19">
        <v>193073.75</v>
      </c>
      <c r="K42" s="19">
        <v>594380.86</v>
      </c>
      <c r="L42" s="19">
        <v>442024.86</v>
      </c>
      <c r="M42" s="19">
        <v>152356</v>
      </c>
      <c r="N42" s="19">
        <v>806594.9</v>
      </c>
      <c r="O42" s="19">
        <v>620193.05000000005</v>
      </c>
      <c r="P42" s="19">
        <v>186401.84999999998</v>
      </c>
      <c r="Q42" s="19">
        <v>1015938.1799999999</v>
      </c>
      <c r="R42" s="19">
        <v>762900.82000000007</v>
      </c>
      <c r="S42" s="19">
        <v>253037.36</v>
      </c>
      <c r="T42" s="19">
        <v>646055.86</v>
      </c>
      <c r="U42" s="19">
        <v>485167.84</v>
      </c>
      <c r="V42" s="19">
        <v>160888.01999999999</v>
      </c>
      <c r="W42" s="19">
        <v>2928434.21</v>
      </c>
      <c r="X42" s="19">
        <v>2208392.0699999998</v>
      </c>
      <c r="Y42" s="19">
        <v>720042.14000000013</v>
      </c>
      <c r="Z42" s="19">
        <v>333603.36</v>
      </c>
      <c r="AA42" s="19">
        <v>255730.34999999998</v>
      </c>
      <c r="AB42" s="19">
        <v>77873.010000000009</v>
      </c>
      <c r="AC42" s="19">
        <v>408110.37</v>
      </c>
      <c r="AD42" s="19">
        <v>313283.47000000003</v>
      </c>
      <c r="AE42" s="19">
        <v>94826.9</v>
      </c>
      <c r="AF42" s="19">
        <v>347368.14</v>
      </c>
      <c r="AG42" s="19">
        <v>252285.41</v>
      </c>
      <c r="AH42" s="19">
        <v>95082.73</v>
      </c>
      <c r="AI42" s="19">
        <v>695524.83000000007</v>
      </c>
      <c r="AJ42" s="19">
        <v>522870.22</v>
      </c>
      <c r="AK42" s="19">
        <v>172654.61</v>
      </c>
      <c r="AL42" s="19">
        <v>417910.13999999996</v>
      </c>
      <c r="AM42" s="19">
        <v>333486.65000000002</v>
      </c>
      <c r="AN42" s="19">
        <v>84423.49</v>
      </c>
      <c r="AO42" s="19">
        <v>19850112.110000003</v>
      </c>
      <c r="AP42" s="19">
        <v>14992087.199999999</v>
      </c>
      <c r="AQ42" s="19">
        <v>4858024.9099999992</v>
      </c>
    </row>
    <row r="43" spans="1:43">
      <c r="A43" s="67" t="s">
        <v>819</v>
      </c>
      <c r="B43" s="19">
        <v>1445623.06</v>
      </c>
      <c r="C43" s="19">
        <v>1277167.9000000001</v>
      </c>
      <c r="D43" s="19">
        <v>168455.16</v>
      </c>
      <c r="E43" s="19">
        <v>183176.47</v>
      </c>
      <c r="F43" s="19">
        <v>155305.24</v>
      </c>
      <c r="G43" s="19">
        <v>27871.23</v>
      </c>
      <c r="H43" s="19">
        <v>297937.99</v>
      </c>
      <c r="I43" s="19">
        <v>267124.56</v>
      </c>
      <c r="J43" s="19">
        <v>30813.43</v>
      </c>
      <c r="K43" s="19">
        <v>176280.65</v>
      </c>
      <c r="L43" s="19">
        <v>149807.41999999998</v>
      </c>
      <c r="M43" s="19">
        <v>26473.230000000003</v>
      </c>
      <c r="N43" s="19">
        <v>215700.05</v>
      </c>
      <c r="O43" s="19">
        <v>188886.98</v>
      </c>
      <c r="P43" s="19">
        <v>26813.07</v>
      </c>
      <c r="Q43" s="19">
        <v>238486.75999999998</v>
      </c>
      <c r="R43" s="19">
        <v>207590.61</v>
      </c>
      <c r="S43" s="19">
        <v>30896.15</v>
      </c>
      <c r="T43" s="19">
        <v>143566.99</v>
      </c>
      <c r="U43" s="19">
        <v>119814.99</v>
      </c>
      <c r="V43" s="19">
        <v>23752</v>
      </c>
      <c r="W43" s="19">
        <v>517213.75999999995</v>
      </c>
      <c r="X43" s="19">
        <v>445856.79999999993</v>
      </c>
      <c r="Y43" s="19">
        <v>71356.960000000006</v>
      </c>
      <c r="Z43" s="19">
        <v>84091.28</v>
      </c>
      <c r="AA43" s="19">
        <v>75492.44</v>
      </c>
      <c r="AB43" s="19">
        <v>8598.8399999999983</v>
      </c>
      <c r="AC43" s="19">
        <v>107468.69</v>
      </c>
      <c r="AD43" s="19">
        <v>92242.400000000009</v>
      </c>
      <c r="AE43" s="19">
        <v>15226.289999999999</v>
      </c>
      <c r="AF43" s="19">
        <v>67366.850000000006</v>
      </c>
      <c r="AG43" s="19">
        <v>57579.81</v>
      </c>
      <c r="AH43" s="19">
        <v>9787.0400000000009</v>
      </c>
      <c r="AI43" s="19">
        <v>197144.77000000002</v>
      </c>
      <c r="AJ43" s="19">
        <v>168384.61</v>
      </c>
      <c r="AK43" s="19">
        <v>28760.16</v>
      </c>
      <c r="AL43" s="19">
        <v>134839.71</v>
      </c>
      <c r="AM43" s="19">
        <v>122768.07</v>
      </c>
      <c r="AN43" s="19">
        <v>12071.640000000001</v>
      </c>
      <c r="AO43" s="19">
        <v>3808897.0300000012</v>
      </c>
      <c r="AP43" s="19">
        <v>3328021.8299999996</v>
      </c>
      <c r="AQ43" s="19">
        <v>480875.19999999995</v>
      </c>
    </row>
    <row r="44" spans="1:43">
      <c r="A44" s="67" t="s">
        <v>820</v>
      </c>
      <c r="B44" s="19">
        <v>2943494573.9499998</v>
      </c>
      <c r="C44" s="19">
        <v>2382254540.4099998</v>
      </c>
      <c r="D44" s="19">
        <v>561240033.54000008</v>
      </c>
      <c r="E44" s="19">
        <v>242406347.78999996</v>
      </c>
      <c r="F44" s="19">
        <v>193303813.21000001</v>
      </c>
      <c r="G44" s="19">
        <v>49102534.579999998</v>
      </c>
      <c r="H44" s="19">
        <v>186309608.55000001</v>
      </c>
      <c r="I44" s="19">
        <v>151892296.03</v>
      </c>
      <c r="J44" s="19">
        <v>34417312.520000003</v>
      </c>
      <c r="K44" s="19">
        <v>190685447.78999999</v>
      </c>
      <c r="L44" s="19">
        <v>159396295.80000001</v>
      </c>
      <c r="M44" s="19">
        <v>31289151.989999998</v>
      </c>
      <c r="N44" s="19">
        <v>215078588.33000001</v>
      </c>
      <c r="O44" s="19">
        <v>173427352.31</v>
      </c>
      <c r="P44" s="19">
        <v>41651236.020000003</v>
      </c>
      <c r="Q44" s="19">
        <v>204805640.5</v>
      </c>
      <c r="R44" s="19">
        <v>158936965.30000001</v>
      </c>
      <c r="S44" s="19">
        <v>45868675.200000003</v>
      </c>
      <c r="T44" s="19">
        <v>174999355.39000002</v>
      </c>
      <c r="U44" s="19">
        <v>140550541.16999999</v>
      </c>
      <c r="V44" s="19">
        <v>34448814.219999999</v>
      </c>
      <c r="W44" s="19">
        <v>676901395.11999989</v>
      </c>
      <c r="X44" s="19">
        <v>539370681.07000005</v>
      </c>
      <c r="Y44" s="19">
        <v>137530714.05000001</v>
      </c>
      <c r="Z44" s="19">
        <v>121050576.48</v>
      </c>
      <c r="AA44" s="19">
        <v>103231495.31999999</v>
      </c>
      <c r="AB44" s="19">
        <v>17819081.16</v>
      </c>
      <c r="AC44" s="19">
        <v>114951682.06999999</v>
      </c>
      <c r="AD44" s="19">
        <v>89831268.780000001</v>
      </c>
      <c r="AE44" s="19">
        <v>25120413.289999999</v>
      </c>
      <c r="AF44" s="19">
        <v>71665424.769999996</v>
      </c>
      <c r="AG44" s="19">
        <v>58939810.769999996</v>
      </c>
      <c r="AH44" s="19">
        <v>12725614</v>
      </c>
      <c r="AI44" s="19">
        <v>95323228.409999996</v>
      </c>
      <c r="AJ44" s="19">
        <v>77975023.159999996</v>
      </c>
      <c r="AK44" s="19">
        <v>17348205.25</v>
      </c>
      <c r="AL44" s="19">
        <v>61805223.299999997</v>
      </c>
      <c r="AM44" s="19">
        <v>49428806.130000003</v>
      </c>
      <c r="AN44" s="19">
        <v>12376417.17</v>
      </c>
      <c r="AO44" s="19">
        <v>5299477092.4500017</v>
      </c>
      <c r="AP44" s="19">
        <v>4278538889.4599991</v>
      </c>
      <c r="AQ44" s="19">
        <v>1020938202.99</v>
      </c>
    </row>
    <row r="45" spans="1:43">
      <c r="A45" s="67" t="s">
        <v>821</v>
      </c>
      <c r="B45" s="19">
        <v>474236328.31999999</v>
      </c>
      <c r="C45" s="19">
        <v>379296454.17000002</v>
      </c>
      <c r="D45" s="19">
        <v>94939874.150000006</v>
      </c>
      <c r="E45" s="19">
        <v>42574341.870000005</v>
      </c>
      <c r="F45" s="19">
        <v>33581703.710000001</v>
      </c>
      <c r="G45" s="19">
        <v>8992638.1600000001</v>
      </c>
      <c r="H45" s="19">
        <v>41742699.770000003</v>
      </c>
      <c r="I45" s="19">
        <v>33726532.469999999</v>
      </c>
      <c r="J45" s="19">
        <v>8016167.3000000007</v>
      </c>
      <c r="K45" s="19">
        <v>31332234.099999998</v>
      </c>
      <c r="L45" s="19">
        <v>24723892.399999999</v>
      </c>
      <c r="M45" s="19">
        <v>6608341.7000000002</v>
      </c>
      <c r="N45" s="19">
        <v>38180627.18</v>
      </c>
      <c r="O45" s="19">
        <v>30546428.760000002</v>
      </c>
      <c r="P45" s="19">
        <v>7634198.4199999999</v>
      </c>
      <c r="Q45" s="19">
        <v>43548929.460000001</v>
      </c>
      <c r="R45" s="19">
        <v>34006654.799999997</v>
      </c>
      <c r="S45" s="19">
        <v>9542274.6600000001</v>
      </c>
      <c r="T45" s="19">
        <v>33563001.020000003</v>
      </c>
      <c r="U45" s="19">
        <v>26185464.090000004</v>
      </c>
      <c r="V45" s="19">
        <v>7377536.9299999997</v>
      </c>
      <c r="W45" s="19">
        <v>134729926.78</v>
      </c>
      <c r="X45" s="19">
        <v>108069269.36</v>
      </c>
      <c r="Y45" s="19">
        <v>26660657.419999998</v>
      </c>
      <c r="Z45" s="19">
        <v>17709057.91</v>
      </c>
      <c r="AA45" s="19">
        <v>14436776.129999999</v>
      </c>
      <c r="AB45" s="19">
        <v>3272281.78</v>
      </c>
      <c r="AC45" s="19">
        <v>21045150</v>
      </c>
      <c r="AD45" s="19">
        <v>16680356.030000001</v>
      </c>
      <c r="AE45" s="19">
        <v>4364793.97</v>
      </c>
      <c r="AF45" s="19">
        <v>15924992.420000002</v>
      </c>
      <c r="AG45" s="19">
        <v>11969899.25</v>
      </c>
      <c r="AH45" s="19">
        <v>3955093.17</v>
      </c>
      <c r="AI45" s="19">
        <v>34514655.079999998</v>
      </c>
      <c r="AJ45" s="19">
        <v>26989130.25</v>
      </c>
      <c r="AK45" s="19">
        <v>7525524.8300000001</v>
      </c>
      <c r="AL45" s="19">
        <v>18261757.09</v>
      </c>
      <c r="AM45" s="19">
        <v>14893186.01</v>
      </c>
      <c r="AN45" s="19">
        <v>3368571.08</v>
      </c>
      <c r="AO45" s="19">
        <v>947363701.00000012</v>
      </c>
      <c r="AP45" s="19">
        <v>755105747.42999995</v>
      </c>
      <c r="AQ45" s="19">
        <v>192257953.57000002</v>
      </c>
    </row>
    <row r="46" spans="1:43">
      <c r="A46" s="67" t="s">
        <v>822</v>
      </c>
      <c r="B46" s="19">
        <v>359114674.42000002</v>
      </c>
      <c r="C46" s="19">
        <v>298566044.68000001</v>
      </c>
      <c r="D46" s="19">
        <v>60548629.740000002</v>
      </c>
      <c r="E46" s="19">
        <v>27457296.789999999</v>
      </c>
      <c r="F46" s="19">
        <v>22455243.380000003</v>
      </c>
      <c r="G46" s="19">
        <v>5002053.41</v>
      </c>
      <c r="H46" s="19">
        <v>22904167.599999998</v>
      </c>
      <c r="I46" s="19">
        <v>18992663.809999999</v>
      </c>
      <c r="J46" s="19">
        <v>3911503.7899999996</v>
      </c>
      <c r="K46" s="19">
        <v>18472015.399999999</v>
      </c>
      <c r="L46" s="19">
        <v>15446996.469999999</v>
      </c>
      <c r="M46" s="19">
        <v>3025018.9299999997</v>
      </c>
      <c r="N46" s="19">
        <v>23838402.289999999</v>
      </c>
      <c r="O46" s="19">
        <v>19653796.32</v>
      </c>
      <c r="P46" s="19">
        <v>4184605.9699999997</v>
      </c>
      <c r="Q46" s="19">
        <v>25421920.839999996</v>
      </c>
      <c r="R46" s="19">
        <v>20486412.530000001</v>
      </c>
      <c r="S46" s="19">
        <v>4935508.3100000005</v>
      </c>
      <c r="T46" s="19">
        <v>20001010.25</v>
      </c>
      <c r="U46" s="19">
        <v>16365976.43</v>
      </c>
      <c r="V46" s="19">
        <v>3635033.8199999994</v>
      </c>
      <c r="W46" s="19">
        <v>82243202.130000025</v>
      </c>
      <c r="X46" s="19">
        <v>67579526.109999999</v>
      </c>
      <c r="Y46" s="19">
        <v>14663676.02</v>
      </c>
      <c r="Z46" s="19">
        <v>11292077.609999999</v>
      </c>
      <c r="AA46" s="19">
        <v>9638515.6999999993</v>
      </c>
      <c r="AB46" s="19">
        <v>1653561.9100000001</v>
      </c>
      <c r="AC46" s="19">
        <v>13872189.460000001</v>
      </c>
      <c r="AD46" s="19">
        <v>11360260.16</v>
      </c>
      <c r="AE46" s="19">
        <v>2511929.2999999998</v>
      </c>
      <c r="AF46" s="19">
        <v>8348028.5800000001</v>
      </c>
      <c r="AG46" s="19">
        <v>6792560.7999999998</v>
      </c>
      <c r="AH46" s="19">
        <v>1555467.78</v>
      </c>
      <c r="AI46" s="19">
        <v>16962394.170000002</v>
      </c>
      <c r="AJ46" s="19">
        <v>14003823.720000001</v>
      </c>
      <c r="AK46" s="19">
        <v>2958570.45</v>
      </c>
      <c r="AL46" s="19">
        <v>9033630.7400000002</v>
      </c>
      <c r="AM46" s="19">
        <v>7613841.3299999991</v>
      </c>
      <c r="AN46" s="19">
        <v>1419789.41</v>
      </c>
      <c r="AO46" s="19">
        <v>638961010.28000009</v>
      </c>
      <c r="AP46" s="19">
        <v>528955661.43999994</v>
      </c>
      <c r="AQ46" s="19">
        <v>110005348.83999999</v>
      </c>
    </row>
    <row r="47" spans="1:43">
      <c r="A47" s="67" t="s">
        <v>823</v>
      </c>
      <c r="B47" s="19">
        <v>144514888.81999999</v>
      </c>
      <c r="C47" s="19">
        <v>117367238.53999999</v>
      </c>
      <c r="D47" s="19">
        <v>27147650.280000001</v>
      </c>
      <c r="E47" s="19">
        <v>24961583.329999998</v>
      </c>
      <c r="F47" s="19">
        <v>19354300.009999998</v>
      </c>
      <c r="G47" s="19">
        <v>5607283.3200000003</v>
      </c>
      <c r="H47" s="19">
        <v>18807275.050000001</v>
      </c>
      <c r="I47" s="19">
        <v>15009737.629999999</v>
      </c>
      <c r="J47" s="19">
        <v>3797537.42</v>
      </c>
      <c r="K47" s="19">
        <v>18521750.009999998</v>
      </c>
      <c r="L47" s="19">
        <v>14487629.119999999</v>
      </c>
      <c r="M47" s="19">
        <v>4034120.89</v>
      </c>
      <c r="N47" s="19">
        <v>21536587.510000002</v>
      </c>
      <c r="O47" s="19">
        <v>17209820.98</v>
      </c>
      <c r="P47" s="19">
        <v>4326766.5299999993</v>
      </c>
      <c r="Q47" s="19">
        <v>23147570.690000001</v>
      </c>
      <c r="R47" s="19">
        <v>18232291.600000001</v>
      </c>
      <c r="S47" s="19">
        <v>4915279.09</v>
      </c>
      <c r="T47" s="19">
        <v>18852679.329999998</v>
      </c>
      <c r="U47" s="19">
        <v>14430900.189999998</v>
      </c>
      <c r="V47" s="19">
        <v>4421779.1400000006</v>
      </c>
      <c r="W47" s="19">
        <v>71164666.849999994</v>
      </c>
      <c r="X47" s="19">
        <v>55682212.719999991</v>
      </c>
      <c r="Y47" s="19">
        <v>15482454.129999999</v>
      </c>
      <c r="Z47" s="19">
        <v>9732404.1399999987</v>
      </c>
      <c r="AA47" s="19">
        <v>7485637.4199999999</v>
      </c>
      <c r="AB47" s="19">
        <v>2246766.7199999997</v>
      </c>
      <c r="AC47" s="19">
        <v>10836545.880000001</v>
      </c>
      <c r="AD47" s="19">
        <v>8494462.5500000007</v>
      </c>
      <c r="AE47" s="19">
        <v>2342083.33</v>
      </c>
      <c r="AF47" s="19">
        <v>7066099.8900000006</v>
      </c>
      <c r="AG47" s="19">
        <v>5491987.4199999999</v>
      </c>
      <c r="AH47" s="19">
        <v>1574112.47</v>
      </c>
      <c r="AI47" s="19">
        <v>17022962.370000001</v>
      </c>
      <c r="AJ47" s="19">
        <v>13462599.949999999</v>
      </c>
      <c r="AK47" s="19">
        <v>3560362.42</v>
      </c>
      <c r="AL47" s="19">
        <v>11912912.389999999</v>
      </c>
      <c r="AM47" s="19">
        <v>9609358.2300000004</v>
      </c>
      <c r="AN47" s="19">
        <v>2303554.16</v>
      </c>
      <c r="AO47" s="19">
        <v>398077926.25999999</v>
      </c>
      <c r="AP47" s="19">
        <v>316318176.36000013</v>
      </c>
      <c r="AQ47" s="19">
        <v>81759749.899999991</v>
      </c>
    </row>
    <row r="48" spans="1:43">
      <c r="A48" s="67" t="s">
        <v>1072</v>
      </c>
      <c r="B48" s="19">
        <v>72410230.350000009</v>
      </c>
      <c r="C48" s="19">
        <v>59251335.519999996</v>
      </c>
      <c r="D48" s="19">
        <v>13158894.83</v>
      </c>
      <c r="E48" s="19">
        <v>5728522.2400000002</v>
      </c>
      <c r="F48" s="19">
        <v>4590040.93</v>
      </c>
      <c r="G48" s="19">
        <v>1138481.31</v>
      </c>
      <c r="H48" s="19">
        <v>4754708.5600000005</v>
      </c>
      <c r="I48" s="19">
        <v>3858063.16</v>
      </c>
      <c r="J48" s="19">
        <v>896645.39999999991</v>
      </c>
      <c r="K48" s="19">
        <v>4606843.62</v>
      </c>
      <c r="L48" s="19">
        <v>3758203.29</v>
      </c>
      <c r="M48" s="19">
        <v>848640.33000000007</v>
      </c>
      <c r="N48" s="19">
        <v>5124509.9800000004</v>
      </c>
      <c r="O48" s="19">
        <v>4177751.38</v>
      </c>
      <c r="P48" s="19">
        <v>946758.60000000009</v>
      </c>
      <c r="Q48" s="19">
        <v>5456552.9500000002</v>
      </c>
      <c r="R48" s="19">
        <v>4384467.13</v>
      </c>
      <c r="S48" s="19">
        <v>1072085.82</v>
      </c>
      <c r="T48" s="19">
        <v>3703030.0500000003</v>
      </c>
      <c r="U48" s="19">
        <v>3031197.8000000003</v>
      </c>
      <c r="V48" s="19">
        <v>671832.25</v>
      </c>
      <c r="W48" s="19">
        <v>17124665.27</v>
      </c>
      <c r="X48" s="19">
        <v>13740356.59</v>
      </c>
      <c r="Y48" s="19">
        <v>3384308.68</v>
      </c>
      <c r="Z48" s="19">
        <v>2050414.55</v>
      </c>
      <c r="AA48" s="19">
        <v>1675289.3599999999</v>
      </c>
      <c r="AB48" s="19">
        <v>375125.19000000006</v>
      </c>
      <c r="AC48" s="19">
        <v>2650199.2000000002</v>
      </c>
      <c r="AD48" s="19">
        <v>2178447.77</v>
      </c>
      <c r="AE48" s="19">
        <v>471751.43</v>
      </c>
      <c r="AF48" s="19">
        <v>1021602.34</v>
      </c>
      <c r="AG48" s="19">
        <v>827035.53999999992</v>
      </c>
      <c r="AH48" s="19">
        <v>194566.8</v>
      </c>
      <c r="AI48" s="19">
        <v>3093323.55</v>
      </c>
      <c r="AJ48" s="19">
        <v>2519248.56</v>
      </c>
      <c r="AK48" s="19">
        <v>574074.99</v>
      </c>
      <c r="AL48" s="19">
        <v>1881153.6500000001</v>
      </c>
      <c r="AM48" s="19">
        <v>1552527.27</v>
      </c>
      <c r="AN48" s="19">
        <v>328626.38</v>
      </c>
      <c r="AO48" s="19">
        <v>129605756.30999999</v>
      </c>
      <c r="AP48" s="19">
        <v>105543964.30000001</v>
      </c>
      <c r="AQ48" s="19">
        <v>24061792.010000005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Φύλλο19"/>
  <dimension ref="A1:G43"/>
  <sheetViews>
    <sheetView workbookViewId="0">
      <selection sqref="A1:G1"/>
    </sheetView>
  </sheetViews>
  <sheetFormatPr defaultRowHeight="15"/>
  <cols>
    <col min="1" max="1" width="21.7109375" customWidth="1"/>
    <col min="2" max="2" width="19.42578125" customWidth="1"/>
    <col min="3" max="3" width="18.85546875" customWidth="1"/>
    <col min="4" max="4" width="17.42578125" customWidth="1"/>
    <col min="5" max="5" width="18.85546875" customWidth="1"/>
    <col min="6" max="6" width="12.7109375" style="5" customWidth="1"/>
    <col min="7" max="7" width="12.5703125" customWidth="1"/>
  </cols>
  <sheetData>
    <row r="1" spans="1:7" s="5" customFormat="1">
      <c r="A1" s="133" t="s">
        <v>1013</v>
      </c>
      <c r="B1" s="133"/>
      <c r="C1" s="133"/>
      <c r="D1" s="133"/>
      <c r="E1" s="133"/>
      <c r="F1" s="133"/>
      <c r="G1" s="133"/>
    </row>
    <row r="2" spans="1:7" s="5" customFormat="1">
      <c r="A2" s="133" t="s">
        <v>1014</v>
      </c>
      <c r="B2" s="133"/>
      <c r="C2" s="133"/>
      <c r="D2" s="133"/>
      <c r="E2" s="133"/>
      <c r="F2" s="133"/>
      <c r="G2" s="133"/>
    </row>
    <row r="3" spans="1:7">
      <c r="A3" s="15" t="s">
        <v>637</v>
      </c>
      <c r="B3" s="16" t="s">
        <v>1146</v>
      </c>
      <c r="F3" s="134" t="s">
        <v>697</v>
      </c>
      <c r="G3" s="134"/>
    </row>
    <row r="4" spans="1:7">
      <c r="A4" s="13"/>
    </row>
    <row r="5" spans="1:7" s="8" customFormat="1" ht="36" customHeight="1">
      <c r="A5" s="43" t="s">
        <v>175</v>
      </c>
      <c r="B5" s="28" t="s">
        <v>92</v>
      </c>
      <c r="C5" s="28" t="s">
        <v>172</v>
      </c>
      <c r="D5" s="28" t="s">
        <v>95</v>
      </c>
      <c r="E5" s="28" t="s">
        <v>173</v>
      </c>
      <c r="F5" s="52" t="s">
        <v>117</v>
      </c>
      <c r="G5" s="28" t="s">
        <v>174</v>
      </c>
    </row>
    <row r="6" spans="1:7">
      <c r="A6" s="18" t="s">
        <v>163</v>
      </c>
      <c r="B6" s="19">
        <v>3014317</v>
      </c>
      <c r="C6" s="90">
        <v>0.49287056117729716</v>
      </c>
      <c r="D6" s="19">
        <v>14439681889.370001</v>
      </c>
      <c r="E6" s="90">
        <v>0.23327543206779217</v>
      </c>
      <c r="F6" s="19">
        <v>0</v>
      </c>
      <c r="G6" s="90">
        <v>0</v>
      </c>
    </row>
    <row r="7" spans="1:7">
      <c r="A7" s="18" t="s">
        <v>162</v>
      </c>
      <c r="B7" s="19">
        <v>82814</v>
      </c>
      <c r="C7" s="90">
        <v>1.3540905834833127E-2</v>
      </c>
      <c r="D7" s="19">
        <v>501738457.31999999</v>
      </c>
      <c r="E7" s="90">
        <v>8.1056671686454349E-3</v>
      </c>
      <c r="F7" s="19">
        <v>672511.61</v>
      </c>
      <c r="G7" s="90">
        <v>1.1307629878073335E-4</v>
      </c>
    </row>
    <row r="8" spans="1:7">
      <c r="A8" s="18" t="s">
        <v>153</v>
      </c>
      <c r="B8" s="19">
        <v>74804</v>
      </c>
      <c r="C8" s="90">
        <v>1.2231191828300254E-2</v>
      </c>
      <c r="D8" s="19">
        <v>466196640.27999997</v>
      </c>
      <c r="E8" s="90">
        <v>7.5314832780305034E-3</v>
      </c>
      <c r="F8" s="19">
        <v>1668019.02</v>
      </c>
      <c r="G8" s="90">
        <v>2.8046120583325845E-4</v>
      </c>
    </row>
    <row r="9" spans="1:7">
      <c r="A9" s="18" t="s">
        <v>154</v>
      </c>
      <c r="B9" s="19">
        <v>52415</v>
      </c>
      <c r="C9" s="90">
        <v>8.5703694946842133E-3</v>
      </c>
      <c r="D9" s="19">
        <v>337116248.29000002</v>
      </c>
      <c r="E9" s="90">
        <v>5.44616834909747E-3</v>
      </c>
      <c r="F9" s="19">
        <v>1945127.42</v>
      </c>
      <c r="G9" s="90">
        <v>3.2705429324932691E-4</v>
      </c>
    </row>
    <row r="10" spans="1:7">
      <c r="A10" s="18" t="s">
        <v>155</v>
      </c>
      <c r="B10" s="19">
        <v>51231</v>
      </c>
      <c r="C10" s="90">
        <v>8.3767738163153093E-3</v>
      </c>
      <c r="D10" s="19">
        <v>330094499.79000002</v>
      </c>
      <c r="E10" s="90">
        <v>5.3327308490362874E-3</v>
      </c>
      <c r="F10" s="19">
        <v>2701623.51</v>
      </c>
      <c r="G10" s="90">
        <v>4.5425176705843562E-4</v>
      </c>
    </row>
    <row r="11" spans="1:7">
      <c r="A11" s="18" t="s">
        <v>156</v>
      </c>
      <c r="B11" s="19">
        <v>72006</v>
      </c>
      <c r="C11" s="90">
        <v>1.177369123026293E-2</v>
      </c>
      <c r="D11" s="19">
        <v>494657358.36000001</v>
      </c>
      <c r="E11" s="90">
        <v>7.9912708521569925E-3</v>
      </c>
      <c r="F11" s="19">
        <v>5385489.2599999998</v>
      </c>
      <c r="G11" s="90">
        <v>9.055177391572326E-4</v>
      </c>
    </row>
    <row r="12" spans="1:7">
      <c r="A12" s="18" t="s">
        <v>157</v>
      </c>
      <c r="B12" s="19">
        <v>126168</v>
      </c>
      <c r="C12" s="90">
        <v>2.0629712456459368E-2</v>
      </c>
      <c r="D12" s="19">
        <v>904909330.55999994</v>
      </c>
      <c r="E12" s="90">
        <v>1.4618958830662334E-2</v>
      </c>
      <c r="F12" s="19">
        <v>15029077.24</v>
      </c>
      <c r="G12" s="90">
        <v>2.526993442371886E-3</v>
      </c>
    </row>
    <row r="13" spans="1:7">
      <c r="A13" s="18" t="s">
        <v>158</v>
      </c>
      <c r="B13" s="19">
        <v>89687</v>
      </c>
      <c r="C13" s="90">
        <v>1.4664709126580997E-2</v>
      </c>
      <c r="D13" s="19">
        <v>682917518.40999997</v>
      </c>
      <c r="E13" s="90">
        <v>1.1032644652028944E-2</v>
      </c>
      <c r="F13" s="19">
        <v>15666742.539999999</v>
      </c>
      <c r="G13" s="90">
        <v>2.6342106723984513E-3</v>
      </c>
    </row>
    <row r="14" spans="1:7">
      <c r="A14" s="18" t="s">
        <v>159</v>
      </c>
      <c r="B14" s="19">
        <v>173583</v>
      </c>
      <c r="C14" s="90">
        <v>2.8382532633707328E-2</v>
      </c>
      <c r="D14" s="19">
        <v>1389211701.3699999</v>
      </c>
      <c r="E14" s="90">
        <v>2.2442943158553087E-2</v>
      </c>
      <c r="F14" s="19">
        <v>43482661.450000003</v>
      </c>
      <c r="G14" s="90">
        <v>7.3111874126629223E-3</v>
      </c>
    </row>
    <row r="15" spans="1:7">
      <c r="A15" s="18" t="s">
        <v>160</v>
      </c>
      <c r="B15" s="19">
        <v>436684</v>
      </c>
      <c r="C15" s="90">
        <v>7.1402141227066313E-2</v>
      </c>
      <c r="D15" s="19">
        <v>4047453400.5999999</v>
      </c>
      <c r="E15" s="90">
        <v>6.5387274320377262E-2</v>
      </c>
      <c r="F15" s="19">
        <v>191775599.81</v>
      </c>
      <c r="G15" s="90">
        <v>3.224520543663166E-2</v>
      </c>
    </row>
    <row r="16" spans="1:7">
      <c r="A16" s="18" t="s">
        <v>161</v>
      </c>
      <c r="B16" s="19">
        <v>588517</v>
      </c>
      <c r="C16" s="90">
        <v>9.6228334329925946E-2</v>
      </c>
      <c r="D16" s="19">
        <v>7178053523.8500004</v>
      </c>
      <c r="E16" s="90">
        <v>0.11596263338838023</v>
      </c>
      <c r="F16" s="19">
        <v>518537300.69</v>
      </c>
      <c r="G16" s="90">
        <v>8.718701338372048E-2</v>
      </c>
    </row>
    <row r="17" spans="1:7">
      <c r="A17" s="18" t="s">
        <v>164</v>
      </c>
      <c r="B17" s="19">
        <v>450674</v>
      </c>
      <c r="C17" s="90">
        <v>7.3689644217252936E-2</v>
      </c>
      <c r="D17" s="19">
        <v>7003378377.2700005</v>
      </c>
      <c r="E17" s="90">
        <v>0.11314072771191576</v>
      </c>
      <c r="F17" s="19">
        <v>671176444.82000005</v>
      </c>
      <c r="G17" s="90">
        <v>0.11285180371690046</v>
      </c>
    </row>
    <row r="18" spans="1:7">
      <c r="A18" s="18" t="s">
        <v>165</v>
      </c>
      <c r="B18" s="19">
        <v>315719</v>
      </c>
      <c r="C18" s="90">
        <v>5.1623170590331106E-2</v>
      </c>
      <c r="D18" s="19">
        <v>5791508230.54</v>
      </c>
      <c r="E18" s="90">
        <v>9.3562766489888191E-2</v>
      </c>
      <c r="F18" s="19">
        <v>657928347.97000003</v>
      </c>
      <c r="G18" s="90">
        <v>0.11062426483814906</v>
      </c>
    </row>
    <row r="19" spans="1:7">
      <c r="A19" s="18" t="s">
        <v>166</v>
      </c>
      <c r="B19" s="19">
        <v>162243</v>
      </c>
      <c r="C19" s="90">
        <v>2.6528330781761915E-2</v>
      </c>
      <c r="D19" s="19">
        <v>3320720200.3499999</v>
      </c>
      <c r="E19" s="90">
        <v>5.3646780133235261E-2</v>
      </c>
      <c r="F19" s="19">
        <v>430725856</v>
      </c>
      <c r="G19" s="90">
        <v>7.2422371393176588E-2</v>
      </c>
    </row>
    <row r="20" spans="1:7">
      <c r="A20" s="18" t="s">
        <v>167</v>
      </c>
      <c r="B20" s="19">
        <v>248064</v>
      </c>
      <c r="C20" s="90">
        <v>4.0560910776101203E-2</v>
      </c>
      <c r="D20" s="19">
        <v>6085478235.1599998</v>
      </c>
      <c r="E20" s="90">
        <v>9.8311900187437629E-2</v>
      </c>
      <c r="F20" s="19">
        <v>1023695844.1799999</v>
      </c>
      <c r="G20" s="90">
        <v>0.17212451861922906</v>
      </c>
    </row>
    <row r="21" spans="1:7">
      <c r="A21" s="18" t="s">
        <v>168</v>
      </c>
      <c r="B21" s="19">
        <v>176913</v>
      </c>
      <c r="C21" s="90">
        <v>2.8927020479119873E-2</v>
      </c>
      <c r="D21" s="19">
        <v>8926595649.8600006</v>
      </c>
      <c r="E21" s="90">
        <v>0.1442106185627624</v>
      </c>
      <c r="F21" s="19">
        <v>2367023775.1100001</v>
      </c>
      <c r="G21" s="90">
        <v>0.39799206978068041</v>
      </c>
    </row>
    <row r="22" spans="1:7">
      <c r="A22" s="18" t="s">
        <v>14</v>
      </c>
      <c r="B22" s="19">
        <v>6115839</v>
      </c>
      <c r="C22" s="90">
        <v>1</v>
      </c>
      <c r="D22" s="19">
        <v>61899711261.380005</v>
      </c>
      <c r="E22" s="90">
        <v>1</v>
      </c>
      <c r="F22" s="19">
        <v>5947414420.6300001</v>
      </c>
      <c r="G22" s="90">
        <v>1</v>
      </c>
    </row>
    <row r="23" spans="1:7">
      <c r="A23" s="2"/>
      <c r="B23" s="5"/>
      <c r="C23" s="20"/>
      <c r="D23" s="5"/>
      <c r="E23" s="20"/>
      <c r="G23" s="20"/>
    </row>
    <row r="24" spans="1:7">
      <c r="A24" s="1" t="s">
        <v>637</v>
      </c>
      <c r="B24" t="s">
        <v>1146</v>
      </c>
      <c r="C24" s="135" t="s">
        <v>1015</v>
      </c>
      <c r="D24" s="135"/>
      <c r="E24" s="135"/>
      <c r="F24" s="135"/>
      <c r="G24" s="135"/>
    </row>
    <row r="26" spans="1:7" s="8" customFormat="1" ht="34.5" customHeight="1">
      <c r="A26" s="40" t="s">
        <v>175</v>
      </c>
      <c r="B26" s="8" t="s">
        <v>92</v>
      </c>
      <c r="C26" s="8" t="s">
        <v>172</v>
      </c>
      <c r="D26" s="8" t="s">
        <v>95</v>
      </c>
      <c r="E26" s="8" t="s">
        <v>173</v>
      </c>
      <c r="F26" s="41" t="s">
        <v>117</v>
      </c>
      <c r="G26" s="8" t="s">
        <v>174</v>
      </c>
    </row>
    <row r="27" spans="1:7">
      <c r="A27" s="2" t="s">
        <v>163</v>
      </c>
      <c r="B27" s="5">
        <v>3014317</v>
      </c>
      <c r="C27" s="20">
        <v>0.49287056117729716</v>
      </c>
      <c r="D27" s="5">
        <v>14439681889.370001</v>
      </c>
      <c r="E27" s="20">
        <v>0.23327543206779217</v>
      </c>
      <c r="F27" s="5">
        <v>0</v>
      </c>
      <c r="G27" s="20">
        <v>0</v>
      </c>
    </row>
    <row r="28" spans="1:7">
      <c r="A28" s="2" t="s">
        <v>162</v>
      </c>
      <c r="B28" s="5">
        <v>3097131</v>
      </c>
      <c r="C28" s="20">
        <v>0.50641146701213036</v>
      </c>
      <c r="D28" s="5">
        <v>14941420346.690001</v>
      </c>
      <c r="E28" s="20">
        <v>0.24138109923643758</v>
      </c>
      <c r="F28" s="5">
        <v>672511.61</v>
      </c>
      <c r="G28" s="20">
        <v>1.1307629878073335E-4</v>
      </c>
    </row>
    <row r="29" spans="1:7">
      <c r="A29" s="2" t="s">
        <v>176</v>
      </c>
      <c r="B29" s="5">
        <v>3171935</v>
      </c>
      <c r="C29" s="20">
        <v>0.51864265884043059</v>
      </c>
      <c r="D29" s="5">
        <v>15407616986.970001</v>
      </c>
      <c r="E29" s="20">
        <v>0.2489125825144681</v>
      </c>
      <c r="F29" s="5">
        <v>2340530.63</v>
      </c>
      <c r="G29" s="20">
        <v>3.9353750461399177E-4</v>
      </c>
    </row>
    <row r="30" spans="1:7">
      <c r="A30" s="2" t="s">
        <v>177</v>
      </c>
      <c r="B30" s="5">
        <v>3224350</v>
      </c>
      <c r="C30" s="20">
        <v>0.52721302833511474</v>
      </c>
      <c r="D30" s="5">
        <v>15744733235.260002</v>
      </c>
      <c r="E30" s="20">
        <v>0.25435875086356557</v>
      </c>
      <c r="F30" s="5">
        <v>4285658.05</v>
      </c>
      <c r="G30" s="20">
        <v>7.2059179786331873E-4</v>
      </c>
    </row>
    <row r="31" spans="1:7">
      <c r="A31" s="2" t="s">
        <v>178</v>
      </c>
      <c r="B31" s="5">
        <v>3275581</v>
      </c>
      <c r="C31" s="20">
        <v>0.53558980215143004</v>
      </c>
      <c r="D31" s="5">
        <v>16074827735.050003</v>
      </c>
      <c r="E31" s="20">
        <v>0.25969148171260187</v>
      </c>
      <c r="F31" s="5">
        <v>6987281.5599999996</v>
      </c>
      <c r="G31" s="20">
        <v>1.1748435649217544E-3</v>
      </c>
    </row>
    <row r="32" spans="1:7">
      <c r="A32" s="2" t="s">
        <v>179</v>
      </c>
      <c r="B32" s="5">
        <v>3347587</v>
      </c>
      <c r="C32" s="20">
        <v>0.54736349338169299</v>
      </c>
      <c r="D32" s="5">
        <v>16569485093.410004</v>
      </c>
      <c r="E32" s="20">
        <v>0.26768275256475887</v>
      </c>
      <c r="F32" s="5">
        <v>12372770.82</v>
      </c>
      <c r="G32" s="20">
        <v>2.080361304078987E-3</v>
      </c>
    </row>
    <row r="33" spans="1:7">
      <c r="A33" s="2" t="s">
        <v>180</v>
      </c>
      <c r="B33" s="5">
        <v>3473755</v>
      </c>
      <c r="C33" s="20">
        <v>0.56799320583815238</v>
      </c>
      <c r="D33" s="5">
        <v>17474394423.970005</v>
      </c>
      <c r="E33" s="20">
        <v>0.28230171139542126</v>
      </c>
      <c r="F33" s="5">
        <v>27401848.060000002</v>
      </c>
      <c r="G33" s="20">
        <v>4.6073547464508735E-3</v>
      </c>
    </row>
    <row r="34" spans="1:7">
      <c r="A34" s="2" t="s">
        <v>181</v>
      </c>
      <c r="B34" s="5">
        <v>3563442</v>
      </c>
      <c r="C34" s="20">
        <v>0.5826579149647334</v>
      </c>
      <c r="D34" s="5">
        <v>18157311942.380005</v>
      </c>
      <c r="E34" s="20">
        <v>0.29333435604745017</v>
      </c>
      <c r="F34" s="5">
        <v>43068590.600000001</v>
      </c>
      <c r="G34" s="20">
        <v>7.2415654188493252E-3</v>
      </c>
    </row>
    <row r="35" spans="1:7">
      <c r="A35" s="2" t="s">
        <v>182</v>
      </c>
      <c r="B35" s="5">
        <v>3737025</v>
      </c>
      <c r="C35" s="20">
        <v>0.61104044759844067</v>
      </c>
      <c r="D35" s="5">
        <v>19546523643.750004</v>
      </c>
      <c r="E35" s="20">
        <v>0.31577729920600328</v>
      </c>
      <c r="F35" s="5">
        <v>86551252.050000012</v>
      </c>
      <c r="G35" s="20">
        <v>1.4552752831512248E-2</v>
      </c>
    </row>
    <row r="36" spans="1:7">
      <c r="A36" s="2" t="s">
        <v>183</v>
      </c>
      <c r="B36" s="5">
        <v>4173709</v>
      </c>
      <c r="C36" s="20">
        <v>0.68244258882550701</v>
      </c>
      <c r="D36" s="5">
        <v>23593977044.350002</v>
      </c>
      <c r="E36" s="20">
        <v>0.3811645735263805</v>
      </c>
      <c r="F36" s="5">
        <v>278326851.86000001</v>
      </c>
      <c r="G36" s="20">
        <v>4.6797958268143904E-2</v>
      </c>
    </row>
    <row r="37" spans="1:7">
      <c r="A37" s="2" t="s">
        <v>184</v>
      </c>
      <c r="B37" s="5">
        <v>4762226</v>
      </c>
      <c r="C37" s="20">
        <v>0.77867092315543296</v>
      </c>
      <c r="D37" s="5">
        <v>30772030568.200005</v>
      </c>
      <c r="E37" s="20">
        <v>0.49712720691476076</v>
      </c>
      <c r="F37" s="5">
        <v>796864152.54999995</v>
      </c>
      <c r="G37" s="20">
        <v>0.13398497165186438</v>
      </c>
    </row>
    <row r="38" spans="1:7">
      <c r="A38" s="2" t="s">
        <v>185</v>
      </c>
      <c r="B38" s="5">
        <v>5212900</v>
      </c>
      <c r="C38" s="20">
        <v>0.85236056737268595</v>
      </c>
      <c r="D38" s="5">
        <v>37775408945.470001</v>
      </c>
      <c r="E38" s="20">
        <v>0.6102679346266765</v>
      </c>
      <c r="F38" s="5">
        <v>1468040597.3699999</v>
      </c>
      <c r="G38" s="20">
        <v>0.2468367753687648</v>
      </c>
    </row>
    <row r="39" spans="1:7">
      <c r="A39" s="2" t="s">
        <v>186</v>
      </c>
      <c r="B39" s="5">
        <v>5528619</v>
      </c>
      <c r="C39" s="20">
        <v>0.90398373796301701</v>
      </c>
      <c r="D39" s="5">
        <v>43566917176.010002</v>
      </c>
      <c r="E39" s="20">
        <v>0.70383070111656465</v>
      </c>
      <c r="F39" s="5">
        <v>2125968945.3399999</v>
      </c>
      <c r="G39" s="20">
        <v>0.35746104020691388</v>
      </c>
    </row>
    <row r="40" spans="1:7">
      <c r="A40" s="2" t="s">
        <v>187</v>
      </c>
      <c r="B40" s="5">
        <v>5690862</v>
      </c>
      <c r="C40" s="20">
        <v>0.93051206874477888</v>
      </c>
      <c r="D40" s="5">
        <v>46887637376.360001</v>
      </c>
      <c r="E40" s="20">
        <v>0.75747748124979986</v>
      </c>
      <c r="F40" s="5">
        <v>2556694801.3400002</v>
      </c>
      <c r="G40" s="20">
        <v>0.42988341160009053</v>
      </c>
    </row>
    <row r="41" spans="1:7">
      <c r="A41" s="2" t="s">
        <v>188</v>
      </c>
      <c r="B41" s="5">
        <v>5938926</v>
      </c>
      <c r="C41" s="20">
        <v>0.97107297952088012</v>
      </c>
      <c r="D41" s="5">
        <v>52973115611.520004</v>
      </c>
      <c r="E41" s="20">
        <v>0.8557893814372376</v>
      </c>
      <c r="F41" s="5">
        <v>3580390645.52</v>
      </c>
      <c r="G41" s="20">
        <v>0.60200793021931953</v>
      </c>
    </row>
    <row r="42" spans="1:7">
      <c r="A42" s="2" t="s">
        <v>189</v>
      </c>
      <c r="B42" s="5">
        <v>6115839</v>
      </c>
      <c r="C42" s="20">
        <v>1</v>
      </c>
      <c r="D42" s="5">
        <v>61899711261.380005</v>
      </c>
      <c r="E42" s="20">
        <v>1</v>
      </c>
      <c r="F42" s="5">
        <v>5947414420.6300001</v>
      </c>
      <c r="G42" s="20">
        <v>1</v>
      </c>
    </row>
    <row r="43" spans="1:7">
      <c r="F43"/>
    </row>
  </sheetData>
  <mergeCells count="4">
    <mergeCell ref="F3:G3"/>
    <mergeCell ref="A1:G1"/>
    <mergeCell ref="A2:G2"/>
    <mergeCell ref="C24:G24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Φύλλο20"/>
  <dimension ref="A1:G42"/>
  <sheetViews>
    <sheetView workbookViewId="0">
      <selection sqref="A1:G1"/>
    </sheetView>
  </sheetViews>
  <sheetFormatPr defaultRowHeight="15"/>
  <cols>
    <col min="1" max="1" width="22.28515625" customWidth="1"/>
    <col min="2" max="3" width="19.42578125" customWidth="1"/>
    <col min="4" max="4" width="17.42578125" customWidth="1"/>
    <col min="5" max="5" width="18.85546875" customWidth="1"/>
    <col min="6" max="6" width="12.7109375" customWidth="1"/>
    <col min="7" max="7" width="12.5703125" customWidth="1"/>
    <col min="8" max="8" width="20" bestFit="1" customWidth="1"/>
    <col min="9" max="9" width="23.5703125" bestFit="1" customWidth="1"/>
  </cols>
  <sheetData>
    <row r="1" spans="1:7" s="5" customFormat="1">
      <c r="A1" s="133" t="s">
        <v>1013</v>
      </c>
      <c r="B1" s="133"/>
      <c r="C1" s="133"/>
      <c r="D1" s="133"/>
      <c r="E1" s="133"/>
      <c r="F1" s="133"/>
      <c r="G1" s="133"/>
    </row>
    <row r="2" spans="1:7" s="5" customFormat="1">
      <c r="A2" s="133" t="s">
        <v>1014</v>
      </c>
      <c r="B2" s="133"/>
      <c r="C2" s="133"/>
      <c r="D2" s="133"/>
      <c r="E2" s="133"/>
      <c r="F2" s="133"/>
      <c r="G2" s="133"/>
    </row>
    <row r="3" spans="1:7">
      <c r="A3" s="15" t="s">
        <v>637</v>
      </c>
      <c r="B3" s="16" t="s">
        <v>1146</v>
      </c>
      <c r="F3" s="136" t="s">
        <v>698</v>
      </c>
      <c r="G3" s="136"/>
    </row>
    <row r="4" spans="1:7">
      <c r="A4" s="13"/>
    </row>
    <row r="5" spans="1:7" s="8" customFormat="1" ht="32.25" customHeight="1">
      <c r="A5" s="43" t="s">
        <v>192</v>
      </c>
      <c r="B5" s="28" t="s">
        <v>92</v>
      </c>
      <c r="C5" s="28" t="s">
        <v>172</v>
      </c>
      <c r="D5" s="28" t="s">
        <v>95</v>
      </c>
      <c r="E5" s="28" t="s">
        <v>190</v>
      </c>
      <c r="F5" s="28" t="s">
        <v>117</v>
      </c>
      <c r="G5" s="28" t="s">
        <v>191</v>
      </c>
    </row>
    <row r="6" spans="1:7">
      <c r="A6" s="18" t="s">
        <v>163</v>
      </c>
      <c r="B6" s="19">
        <v>5136900</v>
      </c>
      <c r="C6" s="90">
        <v>0.83993381774765485</v>
      </c>
      <c r="D6" s="19">
        <v>4314336726.3199997</v>
      </c>
      <c r="E6" s="90">
        <v>0.25574628351560319</v>
      </c>
      <c r="F6" s="19">
        <v>0</v>
      </c>
      <c r="G6" s="90">
        <v>0</v>
      </c>
    </row>
    <row r="7" spans="1:7">
      <c r="A7" s="18" t="s">
        <v>162</v>
      </c>
      <c r="B7" s="19">
        <v>34262</v>
      </c>
      <c r="C7" s="90">
        <v>5.6021749428001623E-3</v>
      </c>
      <c r="D7" s="19">
        <v>136961578.63</v>
      </c>
      <c r="E7" s="90">
        <v>8.1188411895076855E-3</v>
      </c>
      <c r="F7" s="19">
        <v>276643.38</v>
      </c>
      <c r="G7" s="90">
        <v>1.9315863453377803E-4</v>
      </c>
    </row>
    <row r="8" spans="1:7">
      <c r="A8" s="18" t="s">
        <v>153</v>
      </c>
      <c r="B8" s="19">
        <v>29294</v>
      </c>
      <c r="C8" s="90">
        <v>4.7898579409955035E-3</v>
      </c>
      <c r="D8" s="19">
        <v>123247901.72</v>
      </c>
      <c r="E8" s="90">
        <v>7.3059185723020987E-3</v>
      </c>
      <c r="F8" s="19">
        <v>654400.86</v>
      </c>
      <c r="G8" s="90">
        <v>4.5691740953761496E-4</v>
      </c>
    </row>
    <row r="9" spans="1:7">
      <c r="A9" s="18" t="s">
        <v>154</v>
      </c>
      <c r="B9" s="19">
        <v>19085</v>
      </c>
      <c r="C9" s="90">
        <v>3.1205857446541677E-3</v>
      </c>
      <c r="D9" s="19">
        <v>85952656.069999993</v>
      </c>
      <c r="E9" s="90">
        <v>5.0951220877345389E-3</v>
      </c>
      <c r="F9" s="19">
        <v>707710.35</v>
      </c>
      <c r="G9" s="90">
        <v>4.9413929533185337E-4</v>
      </c>
    </row>
    <row r="10" spans="1:7">
      <c r="A10" s="18" t="s">
        <v>155</v>
      </c>
      <c r="B10" s="19">
        <v>19475</v>
      </c>
      <c r="C10" s="90">
        <v>3.1843545914141953E-3</v>
      </c>
      <c r="D10" s="19">
        <v>84434998.049999997</v>
      </c>
      <c r="E10" s="90">
        <v>5.0051579929306271E-3</v>
      </c>
      <c r="F10" s="19">
        <v>1029392.04</v>
      </c>
      <c r="G10" s="90">
        <v>7.1874469161828565E-4</v>
      </c>
    </row>
    <row r="11" spans="1:7">
      <c r="A11" s="18" t="s">
        <v>156</v>
      </c>
      <c r="B11" s="19">
        <v>26004</v>
      </c>
      <c r="C11" s="90">
        <v>4.2519104901224507E-3</v>
      </c>
      <c r="D11" s="19">
        <v>128444689.34999999</v>
      </c>
      <c r="E11" s="90">
        <v>7.6139749913767419E-3</v>
      </c>
      <c r="F11" s="19">
        <v>1950695</v>
      </c>
      <c r="G11" s="90">
        <v>1.3620191547394633E-3</v>
      </c>
    </row>
    <row r="12" spans="1:7">
      <c r="A12" s="18" t="s">
        <v>157</v>
      </c>
      <c r="B12" s="19">
        <v>48811</v>
      </c>
      <c r="C12" s="90">
        <v>7.9810799466761631E-3</v>
      </c>
      <c r="D12" s="19">
        <v>247602968.94999999</v>
      </c>
      <c r="E12" s="90">
        <v>1.4677467966299627E-2</v>
      </c>
      <c r="F12" s="19">
        <v>5827499.7000000002</v>
      </c>
      <c r="G12" s="90">
        <v>4.0688914543988049E-3</v>
      </c>
    </row>
    <row r="13" spans="1:7">
      <c r="A13" s="18" t="s">
        <v>158</v>
      </c>
      <c r="B13" s="19">
        <v>36943</v>
      </c>
      <c r="C13" s="90">
        <v>6.0405448868094793E-3</v>
      </c>
      <c r="D13" s="19">
        <v>204034378.02000001</v>
      </c>
      <c r="E13" s="90">
        <v>1.209479862100183E-2</v>
      </c>
      <c r="F13" s="19">
        <v>6466985.5199999996</v>
      </c>
      <c r="G13" s="90">
        <v>4.5153948473045493E-3</v>
      </c>
    </row>
    <row r="14" spans="1:7">
      <c r="A14" s="18" t="s">
        <v>159</v>
      </c>
      <c r="B14" s="19">
        <v>74207</v>
      </c>
      <c r="C14" s="90">
        <v>1.2133576439798366E-2</v>
      </c>
      <c r="D14" s="19">
        <v>446297146.56</v>
      </c>
      <c r="E14" s="90">
        <v>2.6455708911180768E-2</v>
      </c>
      <c r="F14" s="19">
        <v>18567941.260000002</v>
      </c>
      <c r="G14" s="90">
        <v>1.296455451016033E-2</v>
      </c>
    </row>
    <row r="15" spans="1:7">
      <c r="A15" s="18" t="s">
        <v>160</v>
      </c>
      <c r="B15" s="19">
        <v>157045</v>
      </c>
      <c r="C15" s="90">
        <v>2.5678406511355188E-2</v>
      </c>
      <c r="D15" s="19">
        <v>1299761100.8900001</v>
      </c>
      <c r="E15" s="90">
        <v>7.7047549159265913E-2</v>
      </c>
      <c r="F15" s="19">
        <v>68618527.599999994</v>
      </c>
      <c r="G15" s="90">
        <v>4.7911000418424471E-2</v>
      </c>
    </row>
    <row r="16" spans="1:7">
      <c r="A16" s="18" t="s">
        <v>161</v>
      </c>
      <c r="B16" s="19">
        <v>191287</v>
      </c>
      <c r="C16" s="90">
        <v>3.1277311256885605E-2</v>
      </c>
      <c r="D16" s="19">
        <v>2298255594.3000002</v>
      </c>
      <c r="E16" s="90">
        <v>0.13623654436275759</v>
      </c>
      <c r="F16" s="19">
        <v>167078628.22</v>
      </c>
      <c r="G16" s="90">
        <v>0.1166580587858345</v>
      </c>
    </row>
    <row r="17" spans="1:7">
      <c r="A17" s="18" t="s">
        <v>164</v>
      </c>
      <c r="B17" s="19">
        <v>119847</v>
      </c>
      <c r="C17" s="90">
        <v>1.9596166609356459E-2</v>
      </c>
      <c r="D17" s="19">
        <v>1876343071.1800001</v>
      </c>
      <c r="E17" s="90">
        <v>0.11122631298736176</v>
      </c>
      <c r="F17" s="19">
        <v>177766453.47</v>
      </c>
      <c r="G17" s="90">
        <v>0.12412053893419603</v>
      </c>
    </row>
    <row r="18" spans="1:7">
      <c r="A18" s="18" t="s">
        <v>165</v>
      </c>
      <c r="B18" s="19">
        <v>87452</v>
      </c>
      <c r="C18" s="90">
        <v>1.4299264581686993E-2</v>
      </c>
      <c r="D18" s="19">
        <v>1621180411.3599999</v>
      </c>
      <c r="E18" s="90">
        <v>9.6100719859033221E-2</v>
      </c>
      <c r="F18" s="19">
        <v>182364034.93000001</v>
      </c>
      <c r="G18" s="90">
        <v>0.12733067379074461</v>
      </c>
    </row>
    <row r="19" spans="1:7">
      <c r="A19" s="18" t="s">
        <v>166</v>
      </c>
      <c r="B19" s="19">
        <v>38798</v>
      </c>
      <c r="C19" s="90">
        <v>6.3438556835783283E-3</v>
      </c>
      <c r="D19" s="19">
        <v>796658911.80999994</v>
      </c>
      <c r="E19" s="90">
        <v>4.7224537362149405E-2</v>
      </c>
      <c r="F19" s="19">
        <v>103179005.34</v>
      </c>
      <c r="G19" s="90">
        <v>7.2041903854803219E-2</v>
      </c>
    </row>
    <row r="20" spans="1:7">
      <c r="A20" s="18" t="s">
        <v>167</v>
      </c>
      <c r="B20" s="19">
        <v>59676</v>
      </c>
      <c r="C20" s="90">
        <v>9.7576146134651359E-3</v>
      </c>
      <c r="D20" s="19">
        <v>1455173425.4200001</v>
      </c>
      <c r="E20" s="90">
        <v>8.6260118073647002E-2</v>
      </c>
      <c r="F20" s="19">
        <v>245843023.58000001</v>
      </c>
      <c r="G20" s="90">
        <v>0.17165313243486324</v>
      </c>
    </row>
    <row r="21" spans="1:7">
      <c r="A21" s="18" t="s">
        <v>168</v>
      </c>
      <c r="B21" s="19">
        <v>36753</v>
      </c>
      <c r="C21" s="90">
        <v>6.009478012746902E-3</v>
      </c>
      <c r="D21" s="19">
        <v>1750911399</v>
      </c>
      <c r="E21" s="90">
        <v>0.10379094434784791</v>
      </c>
      <c r="F21" s="19">
        <v>451877257.30000001</v>
      </c>
      <c r="G21" s="90">
        <v>0.31551087178350945</v>
      </c>
    </row>
    <row r="22" spans="1:7">
      <c r="A22" s="18" t="s">
        <v>14</v>
      </c>
      <c r="B22" s="19">
        <v>6115839</v>
      </c>
      <c r="C22" s="90">
        <v>1</v>
      </c>
      <c r="D22" s="19">
        <v>16869596957.630001</v>
      </c>
      <c r="E22" s="90">
        <v>1</v>
      </c>
      <c r="F22" s="19">
        <v>1432208198.5499997</v>
      </c>
      <c r="G22" s="90">
        <v>1</v>
      </c>
    </row>
    <row r="24" spans="1:7">
      <c r="A24" s="15" t="s">
        <v>637</v>
      </c>
      <c r="B24" s="16" t="s">
        <v>1146</v>
      </c>
      <c r="C24" s="126" t="s">
        <v>1015</v>
      </c>
      <c r="D24" s="126"/>
      <c r="E24" s="126"/>
      <c r="F24" s="126"/>
      <c r="G24" s="126"/>
    </row>
    <row r="26" spans="1:7" s="8" customFormat="1" ht="34.5" customHeight="1">
      <c r="A26" s="43" t="s">
        <v>192</v>
      </c>
      <c r="B26" s="28" t="s">
        <v>92</v>
      </c>
      <c r="C26" s="28" t="s">
        <v>172</v>
      </c>
      <c r="D26" s="28" t="s">
        <v>95</v>
      </c>
      <c r="E26" s="28" t="s">
        <v>190</v>
      </c>
      <c r="F26" s="28" t="s">
        <v>117</v>
      </c>
      <c r="G26" s="28" t="s">
        <v>191</v>
      </c>
    </row>
    <row r="27" spans="1:7">
      <c r="A27" s="18" t="s">
        <v>163</v>
      </c>
      <c r="B27" s="19">
        <v>5136900</v>
      </c>
      <c r="C27" s="90">
        <v>0.83993381774765485</v>
      </c>
      <c r="D27" s="19">
        <v>4314336726.3199997</v>
      </c>
      <c r="E27" s="90">
        <v>0.25574628351560319</v>
      </c>
      <c r="F27" s="19">
        <v>0</v>
      </c>
      <c r="G27" s="90">
        <v>0</v>
      </c>
    </row>
    <row r="28" spans="1:7">
      <c r="A28" s="18" t="s">
        <v>207</v>
      </c>
      <c r="B28" s="19">
        <v>5171162</v>
      </c>
      <c r="C28" s="90">
        <v>0.8455359926904551</v>
      </c>
      <c r="D28" s="19">
        <v>4451298304.9499998</v>
      </c>
      <c r="E28" s="90">
        <v>0.26386512470511092</v>
      </c>
      <c r="F28" s="19">
        <v>276643.38</v>
      </c>
      <c r="G28" s="90">
        <v>1.9315863453377803E-4</v>
      </c>
    </row>
    <row r="29" spans="1:7">
      <c r="A29" s="18" t="s">
        <v>193</v>
      </c>
      <c r="B29" s="19">
        <v>5200456</v>
      </c>
      <c r="C29" s="90">
        <v>0.85032585063145061</v>
      </c>
      <c r="D29" s="19">
        <v>4574546206.6700001</v>
      </c>
      <c r="E29" s="90">
        <v>0.27117104327741304</v>
      </c>
      <c r="F29" s="19">
        <v>931044.24</v>
      </c>
      <c r="G29" s="90">
        <v>6.5007604407139299E-4</v>
      </c>
    </row>
    <row r="30" spans="1:7">
      <c r="A30" s="18" t="s">
        <v>194</v>
      </c>
      <c r="B30" s="19">
        <v>5219541</v>
      </c>
      <c r="C30" s="90">
        <v>0.85344643637610473</v>
      </c>
      <c r="D30" s="19">
        <v>4660498862.7399998</v>
      </c>
      <c r="E30" s="90">
        <v>0.27626616536514753</v>
      </c>
      <c r="F30" s="19">
        <v>1638754.5899999999</v>
      </c>
      <c r="G30" s="90">
        <v>1.1442153394032463E-3</v>
      </c>
    </row>
    <row r="31" spans="1:7">
      <c r="A31" s="18" t="s">
        <v>195</v>
      </c>
      <c r="B31" s="19">
        <v>5239016</v>
      </c>
      <c r="C31" s="90">
        <v>0.85663079096751893</v>
      </c>
      <c r="D31" s="19">
        <v>4744933860.79</v>
      </c>
      <c r="E31" s="90">
        <v>0.2812713233580782</v>
      </c>
      <c r="F31" s="19">
        <v>2668146.63</v>
      </c>
      <c r="G31" s="90">
        <v>1.862960031021532E-3</v>
      </c>
    </row>
    <row r="32" spans="1:7">
      <c r="A32" s="18" t="s">
        <v>196</v>
      </c>
      <c r="B32" s="19">
        <v>5265020</v>
      </c>
      <c r="C32" s="90">
        <v>0.86088270145764134</v>
      </c>
      <c r="D32" s="19">
        <v>4873378550.1400003</v>
      </c>
      <c r="E32" s="90">
        <v>0.28888529834945492</v>
      </c>
      <c r="F32" s="19">
        <v>4618841.63</v>
      </c>
      <c r="G32" s="90">
        <v>3.2249791857609953E-3</v>
      </c>
    </row>
    <row r="33" spans="1:7">
      <c r="A33" s="18" t="s">
        <v>197</v>
      </c>
      <c r="B33" s="19">
        <v>5313831</v>
      </c>
      <c r="C33" s="90">
        <v>0.86886378140431753</v>
      </c>
      <c r="D33" s="19">
        <v>5120981519.0900002</v>
      </c>
      <c r="E33" s="90">
        <v>0.30356276631575457</v>
      </c>
      <c r="F33" s="19">
        <v>10446341.33</v>
      </c>
      <c r="G33" s="90">
        <v>7.2938706401598002E-3</v>
      </c>
    </row>
    <row r="34" spans="1:7">
      <c r="A34" s="18" t="s">
        <v>198</v>
      </c>
      <c r="B34" s="19">
        <v>5350774</v>
      </c>
      <c r="C34" s="90">
        <v>0.87490432629112702</v>
      </c>
      <c r="D34" s="19">
        <v>5325015897.1100006</v>
      </c>
      <c r="E34" s="90">
        <v>0.3156575649367564</v>
      </c>
      <c r="F34" s="19">
        <v>16913326.850000001</v>
      </c>
      <c r="G34" s="90">
        <v>1.1809265487464351E-2</v>
      </c>
    </row>
    <row r="35" spans="1:7">
      <c r="A35" s="18" t="s">
        <v>199</v>
      </c>
      <c r="B35" s="19">
        <v>5424981</v>
      </c>
      <c r="C35" s="90">
        <v>0.88703790273092542</v>
      </c>
      <c r="D35" s="19">
        <v>5771313043.670001</v>
      </c>
      <c r="E35" s="90">
        <v>0.34211327384793722</v>
      </c>
      <c r="F35" s="19">
        <v>35481268.109999999</v>
      </c>
      <c r="G35" s="90">
        <v>2.477381999762468E-2</v>
      </c>
    </row>
    <row r="36" spans="1:7">
      <c r="A36" s="18" t="s">
        <v>200</v>
      </c>
      <c r="B36" s="19">
        <v>5582026</v>
      </c>
      <c r="C36" s="90">
        <v>0.91271630924228053</v>
      </c>
      <c r="D36" s="19">
        <v>7071074144.5600014</v>
      </c>
      <c r="E36" s="90">
        <v>0.41916082300720314</v>
      </c>
      <c r="F36" s="19">
        <v>104099795.70999999</v>
      </c>
      <c r="G36" s="90">
        <v>7.2684820416049151E-2</v>
      </c>
    </row>
    <row r="37" spans="1:7">
      <c r="A37" s="18" t="s">
        <v>201</v>
      </c>
      <c r="B37" s="19">
        <v>5773313</v>
      </c>
      <c r="C37" s="90">
        <v>0.94399362049916613</v>
      </c>
      <c r="D37" s="19">
        <v>9369329738.8600006</v>
      </c>
      <c r="E37" s="90">
        <v>0.5553973673699607</v>
      </c>
      <c r="F37" s="19">
        <v>271178423.93000001</v>
      </c>
      <c r="G37" s="90">
        <v>0.18934287920188367</v>
      </c>
    </row>
    <row r="38" spans="1:7">
      <c r="A38" s="18" t="s">
        <v>202</v>
      </c>
      <c r="B38" s="19">
        <v>5893160</v>
      </c>
      <c r="C38" s="90">
        <v>0.96358978710852261</v>
      </c>
      <c r="D38" s="19">
        <v>11245672810.040001</v>
      </c>
      <c r="E38" s="90">
        <v>0.66662368035732245</v>
      </c>
      <c r="F38" s="19">
        <v>448944877.39999998</v>
      </c>
      <c r="G38" s="90">
        <v>0.3134634181360797</v>
      </c>
    </row>
    <row r="39" spans="1:7">
      <c r="A39" s="18" t="s">
        <v>203</v>
      </c>
      <c r="B39" s="19">
        <v>5980612</v>
      </c>
      <c r="C39" s="90">
        <v>0.97788905169020968</v>
      </c>
      <c r="D39" s="19">
        <v>12866853221.400002</v>
      </c>
      <c r="E39" s="90">
        <v>0.76272440021635568</v>
      </c>
      <c r="F39" s="19">
        <v>631308912.32999992</v>
      </c>
      <c r="G39" s="90">
        <v>0.44079409192682423</v>
      </c>
    </row>
    <row r="40" spans="1:7">
      <c r="A40" s="18" t="s">
        <v>204</v>
      </c>
      <c r="B40" s="19">
        <v>6019410</v>
      </c>
      <c r="C40" s="90">
        <v>0.98423290737378799</v>
      </c>
      <c r="D40" s="19">
        <v>13663512133.210001</v>
      </c>
      <c r="E40" s="90">
        <v>0.80994893757850506</v>
      </c>
      <c r="F40" s="19">
        <v>734487917.66999996</v>
      </c>
      <c r="G40" s="90">
        <v>0.51283599578162753</v>
      </c>
    </row>
    <row r="41" spans="1:7">
      <c r="A41" s="18" t="s">
        <v>205</v>
      </c>
      <c r="B41" s="19">
        <v>6079086</v>
      </c>
      <c r="C41" s="90">
        <v>0.99399052198725313</v>
      </c>
      <c r="D41" s="19">
        <v>15118685558.630001</v>
      </c>
      <c r="E41" s="90">
        <v>0.89620905565215203</v>
      </c>
      <c r="F41" s="19">
        <v>980330941.25</v>
      </c>
      <c r="G41" s="90">
        <v>0.68448912821649077</v>
      </c>
    </row>
    <row r="42" spans="1:7">
      <c r="A42" s="18" t="s">
        <v>206</v>
      </c>
      <c r="B42" s="19">
        <v>6115839</v>
      </c>
      <c r="C42" s="90">
        <v>1</v>
      </c>
      <c r="D42" s="19">
        <v>16869596957.630001</v>
      </c>
      <c r="E42" s="90">
        <v>1</v>
      </c>
      <c r="F42" s="19">
        <v>1432208198.55</v>
      </c>
      <c r="G42" s="90">
        <v>1.0000000000000002</v>
      </c>
    </row>
  </sheetData>
  <mergeCells count="4">
    <mergeCell ref="F3:G3"/>
    <mergeCell ref="A1:G1"/>
    <mergeCell ref="A2:G2"/>
    <mergeCell ref="C24:G2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Φύλλο39"/>
  <dimension ref="A2:T25"/>
  <sheetViews>
    <sheetView zoomScale="85" zoomScaleNormal="85" workbookViewId="0"/>
  </sheetViews>
  <sheetFormatPr defaultRowHeight="15"/>
  <cols>
    <col min="1" max="1" width="24.5703125" customWidth="1"/>
    <col min="2" max="2" width="20.28515625" style="35" customWidth="1"/>
    <col min="3" max="3" width="18.85546875" style="35" customWidth="1"/>
    <col min="4" max="4" width="15.28515625" style="35" customWidth="1"/>
    <col min="5" max="5" width="20.85546875" style="35" bestFit="1" customWidth="1"/>
    <col min="6" max="7" width="15.28515625" style="35" customWidth="1"/>
    <col min="8" max="8" width="26.42578125" style="35" customWidth="1"/>
    <col min="9" max="9" width="15.140625" style="35" customWidth="1"/>
    <col min="10" max="10" width="18" style="35" customWidth="1"/>
    <col min="11" max="11" width="18.28515625" style="35" customWidth="1"/>
    <col min="12" max="12" width="15.28515625" style="35" customWidth="1"/>
    <col min="13" max="13" width="15.5703125" style="35" customWidth="1"/>
    <col min="14" max="15" width="15.28515625" style="35" customWidth="1"/>
    <col min="16" max="16" width="16" style="35" customWidth="1"/>
    <col min="17" max="17" width="15.5703125" style="35" customWidth="1"/>
    <col min="18" max="18" width="18" style="35" customWidth="1"/>
    <col min="19" max="19" width="15.28515625" style="35" customWidth="1"/>
    <col min="20" max="20" width="15.5703125" customWidth="1"/>
    <col min="21" max="21" width="30.28515625" bestFit="1" customWidth="1"/>
    <col min="22" max="22" width="34" bestFit="1" customWidth="1"/>
    <col min="23" max="23" width="38.5703125" bestFit="1" customWidth="1"/>
    <col min="24" max="24" width="43" customWidth="1"/>
    <col min="25" max="25" width="38.140625" bestFit="1" customWidth="1"/>
    <col min="26" max="26" width="48.5703125" customWidth="1"/>
    <col min="27" max="27" width="38.42578125" customWidth="1"/>
    <col min="28" max="28" width="29.85546875" customWidth="1"/>
    <col min="29" max="29" width="29.140625" bestFit="1" customWidth="1"/>
    <col min="30" max="31" width="38.28515625" customWidth="1"/>
    <col min="32" max="32" width="45.7109375" customWidth="1"/>
    <col min="33" max="33" width="27.85546875" customWidth="1"/>
    <col min="34" max="34" width="41" bestFit="1" customWidth="1"/>
    <col min="35" max="35" width="46.5703125" customWidth="1"/>
    <col min="36" max="36" width="23.85546875" customWidth="1"/>
    <col min="37" max="37" width="33.5703125" customWidth="1"/>
    <col min="38" max="38" width="16.5703125" customWidth="1"/>
    <col min="39" max="39" width="30.28515625" customWidth="1"/>
    <col min="40" max="40" width="19.28515625" customWidth="1"/>
    <col min="41" max="41" width="17" customWidth="1"/>
    <col min="42" max="42" width="20.5703125" customWidth="1"/>
    <col min="43" max="43" width="17.5703125" customWidth="1"/>
    <col min="44" max="44" width="37.140625" customWidth="1"/>
    <col min="45" max="45" width="40.85546875" customWidth="1"/>
    <col min="46" max="46" width="25.85546875" bestFit="1" customWidth="1"/>
    <col min="47" max="47" width="22.7109375" customWidth="1"/>
    <col min="48" max="48" width="15.85546875" customWidth="1"/>
    <col min="49" max="49" width="29.7109375" customWidth="1"/>
    <col min="50" max="50" width="32.28515625" customWidth="1"/>
    <col min="51" max="51" width="25.85546875" customWidth="1"/>
    <col min="52" max="52" width="16.5703125" customWidth="1"/>
    <col min="53" max="53" width="25.85546875" customWidth="1"/>
    <col min="54" max="54" width="23.7109375" customWidth="1"/>
    <col min="55" max="55" width="28.85546875" customWidth="1"/>
    <col min="56" max="56" width="36.42578125" customWidth="1"/>
    <col min="57" max="57" width="29.85546875" bestFit="1" customWidth="1"/>
    <col min="58" max="58" width="35" bestFit="1" customWidth="1"/>
    <col min="59" max="59" width="51" bestFit="1" customWidth="1"/>
    <col min="60" max="60" width="26.85546875" customWidth="1"/>
    <col min="61" max="61" width="35.85546875" customWidth="1"/>
    <col min="62" max="62" width="27.28515625" customWidth="1"/>
    <col min="63" max="63" width="32" customWidth="1"/>
    <col min="64" max="64" width="44" bestFit="1" customWidth="1"/>
    <col min="65" max="65" width="21" customWidth="1"/>
    <col min="66" max="66" width="35.28515625" customWidth="1"/>
    <col min="67" max="67" width="30.7109375" customWidth="1"/>
    <col min="68" max="68" width="34.42578125" bestFit="1" customWidth="1"/>
    <col min="69" max="69" width="48.5703125" bestFit="1" customWidth="1"/>
    <col min="70" max="70" width="16" customWidth="1"/>
    <col min="71" max="71" width="45.85546875" bestFit="1" customWidth="1"/>
    <col min="72" max="72" width="53.5703125" bestFit="1" customWidth="1"/>
    <col min="73" max="73" width="42.140625" bestFit="1" customWidth="1"/>
    <col min="74" max="74" width="49.85546875" bestFit="1" customWidth="1"/>
    <col min="75" max="75" width="35.7109375" bestFit="1" customWidth="1"/>
    <col min="76" max="76" width="43.42578125" bestFit="1" customWidth="1"/>
    <col min="77" max="77" width="60.85546875" bestFit="1" customWidth="1"/>
    <col min="78" max="78" width="68.5703125" bestFit="1" customWidth="1"/>
    <col min="79" max="79" width="25.7109375" bestFit="1" customWidth="1"/>
    <col min="80" max="80" width="33.42578125" bestFit="1" customWidth="1"/>
    <col min="81" max="81" width="32.5703125" bestFit="1" customWidth="1"/>
    <col min="82" max="82" width="40.28515625" bestFit="1" customWidth="1"/>
    <col min="83" max="83" width="39.42578125" bestFit="1" customWidth="1"/>
    <col min="84" max="84" width="47.28515625" bestFit="1" customWidth="1"/>
    <col min="85" max="85" width="45.7109375" bestFit="1" customWidth="1"/>
    <col min="86" max="86" width="49.5703125" bestFit="1" customWidth="1"/>
    <col min="87" max="87" width="30.28515625" bestFit="1" customWidth="1"/>
    <col min="88" max="88" width="34.140625" bestFit="1" customWidth="1"/>
    <col min="89" max="89" width="29.7109375" bestFit="1" customWidth="1"/>
    <col min="90" max="90" width="33.42578125" bestFit="1" customWidth="1"/>
    <col min="91" max="91" width="23.85546875" bestFit="1" customWidth="1"/>
    <col min="92" max="92" width="27.7109375" bestFit="1" customWidth="1"/>
    <col min="93" max="93" width="20.5703125" bestFit="1" customWidth="1"/>
    <col min="94" max="94" width="24.42578125" bestFit="1" customWidth="1"/>
    <col min="95" max="95" width="37.140625" bestFit="1" customWidth="1"/>
    <col min="96" max="96" width="41" bestFit="1" customWidth="1"/>
    <col min="97" max="97" width="37.140625" bestFit="1" customWidth="1"/>
    <col min="98" max="98" width="41" bestFit="1" customWidth="1"/>
    <col min="99" max="99" width="40.85546875" bestFit="1" customWidth="1"/>
    <col min="100" max="100" width="44.7109375" bestFit="1" customWidth="1"/>
    <col min="101" max="101" width="25.85546875" bestFit="1" customWidth="1"/>
    <col min="102" max="102" width="29.7109375" bestFit="1" customWidth="1"/>
    <col min="103" max="103" width="26.85546875" bestFit="1" customWidth="1"/>
    <col min="104" max="104" width="30.7109375" bestFit="1" customWidth="1"/>
    <col min="105" max="105" width="35.85546875" bestFit="1" customWidth="1"/>
    <col min="106" max="106" width="39.7109375" bestFit="1" customWidth="1"/>
    <col min="107" max="107" width="27.28515625" bestFit="1" customWidth="1"/>
    <col min="108" max="108" width="31.140625" bestFit="1" customWidth="1"/>
    <col min="109" max="109" width="32" bestFit="1" customWidth="1"/>
    <col min="110" max="110" width="35.85546875" bestFit="1" customWidth="1"/>
    <col min="111" max="111" width="44" bestFit="1" customWidth="1"/>
    <col min="112" max="112" width="47.85546875" bestFit="1" customWidth="1"/>
    <col min="113" max="113" width="21" bestFit="1" customWidth="1"/>
    <col min="114" max="114" width="24.85546875" bestFit="1" customWidth="1"/>
    <col min="115" max="115" width="35.28515625" bestFit="1" customWidth="1"/>
    <col min="116" max="116" width="39.140625" bestFit="1" customWidth="1"/>
    <col min="117" max="117" width="30.7109375" bestFit="1" customWidth="1"/>
    <col min="118" max="118" width="34.5703125" bestFit="1" customWidth="1"/>
    <col min="119" max="119" width="28.5703125" bestFit="1" customWidth="1"/>
    <col min="120" max="120" width="32.42578125" bestFit="1" customWidth="1"/>
    <col min="121" max="121" width="34.42578125" bestFit="1" customWidth="1"/>
    <col min="122" max="122" width="38.28515625" bestFit="1" customWidth="1"/>
    <col min="123" max="123" width="48.5703125" bestFit="1" customWidth="1"/>
    <col min="124" max="124" width="52.42578125" bestFit="1" customWidth="1"/>
    <col min="125" max="125" width="43" bestFit="1" customWidth="1"/>
    <col min="126" max="126" width="46.85546875" bestFit="1" customWidth="1"/>
    <col min="127" max="127" width="38.42578125" bestFit="1" customWidth="1"/>
    <col min="128" max="128" width="42.28515625" bestFit="1" customWidth="1"/>
    <col min="129" max="129" width="29.85546875" bestFit="1" customWidth="1"/>
    <col min="130" max="130" width="33.5703125" bestFit="1" customWidth="1"/>
    <col min="131" max="131" width="29.140625" bestFit="1" customWidth="1"/>
    <col min="132" max="132" width="33" bestFit="1" customWidth="1"/>
    <col min="133" max="133" width="38.28515625" bestFit="1" customWidth="1"/>
    <col min="134" max="134" width="42.140625" bestFit="1" customWidth="1"/>
    <col min="135" max="135" width="38.28515625" bestFit="1" customWidth="1"/>
    <col min="136" max="136" width="42.140625" bestFit="1" customWidth="1"/>
    <col min="137" max="137" width="16" bestFit="1" customWidth="1"/>
  </cols>
  <sheetData>
    <row r="2" spans="1:20">
      <c r="A2" s="15" t="s">
        <v>637</v>
      </c>
      <c r="B2" s="16" t="s">
        <v>1146</v>
      </c>
      <c r="C2" s="137" t="s">
        <v>1019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</row>
    <row r="3" spans="1:20"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20" s="7" customFormat="1">
      <c r="A4" s="15" t="s">
        <v>699</v>
      </c>
      <c r="B4" s="15" t="s">
        <v>130</v>
      </c>
      <c r="C4" s="16"/>
      <c r="D4" s="16"/>
      <c r="E4" s="16"/>
      <c r="F4" s="16"/>
      <c r="G4" s="16"/>
      <c r="H4" s="16"/>
      <c r="I4" s="16"/>
      <c r="J4" s="16"/>
      <c r="K4" s="16"/>
      <c r="L4"/>
      <c r="M4"/>
      <c r="N4"/>
      <c r="O4"/>
      <c r="P4"/>
      <c r="Q4"/>
      <c r="R4"/>
      <c r="S4"/>
      <c r="T4"/>
    </row>
    <row r="5" spans="1:20" s="8" customFormat="1" ht="45">
      <c r="A5" s="92" t="s">
        <v>1010</v>
      </c>
      <c r="B5" s="93" t="s">
        <v>112</v>
      </c>
      <c r="C5" s="93" t="s">
        <v>1016</v>
      </c>
      <c r="D5" s="93" t="s">
        <v>93</v>
      </c>
      <c r="E5" s="93" t="s">
        <v>222</v>
      </c>
      <c r="F5" s="93" t="s">
        <v>223</v>
      </c>
      <c r="G5" s="93" t="s">
        <v>224</v>
      </c>
      <c r="H5" s="93" t="s">
        <v>225</v>
      </c>
      <c r="I5" s="93" t="s">
        <v>226</v>
      </c>
      <c r="J5" s="93" t="s">
        <v>116</v>
      </c>
      <c r="K5" s="93" t="s">
        <v>1018</v>
      </c>
      <c r="L5"/>
      <c r="M5"/>
      <c r="N5"/>
      <c r="O5"/>
      <c r="P5"/>
      <c r="Q5"/>
      <c r="R5"/>
      <c r="S5"/>
      <c r="T5"/>
    </row>
    <row r="6" spans="1:20">
      <c r="A6" s="18" t="s">
        <v>66</v>
      </c>
      <c r="B6" s="94">
        <v>416430</v>
      </c>
      <c r="C6" s="94"/>
      <c r="D6" s="94">
        <v>25017843.66</v>
      </c>
      <c r="E6" s="94"/>
      <c r="F6" s="94"/>
      <c r="G6" s="94"/>
      <c r="H6" s="94"/>
      <c r="I6" s="94"/>
      <c r="J6" s="94"/>
      <c r="K6" s="94"/>
      <c r="L6"/>
      <c r="M6"/>
      <c r="N6"/>
      <c r="O6"/>
      <c r="P6"/>
      <c r="Q6"/>
      <c r="R6"/>
      <c r="S6"/>
    </row>
    <row r="7" spans="1:20">
      <c r="A7" s="18" t="s">
        <v>621</v>
      </c>
      <c r="B7" s="94">
        <v>1114183</v>
      </c>
      <c r="C7" s="94">
        <v>3611212414.3499999</v>
      </c>
      <c r="D7" s="94">
        <v>2180784776.4099998</v>
      </c>
      <c r="E7" s="94">
        <v>2709.58</v>
      </c>
      <c r="F7" s="94">
        <v>25836.58</v>
      </c>
      <c r="G7" s="94">
        <v>4651.1000000000004</v>
      </c>
      <c r="H7" s="94">
        <v>8627.0499999999993</v>
      </c>
      <c r="I7" s="94">
        <v>1104423.77</v>
      </c>
      <c r="J7" s="94">
        <v>752073106.26999998</v>
      </c>
      <c r="K7" s="94">
        <v>90577584.829999998</v>
      </c>
      <c r="L7"/>
      <c r="M7"/>
      <c r="N7"/>
      <c r="O7"/>
      <c r="P7"/>
      <c r="Q7"/>
      <c r="R7"/>
      <c r="S7"/>
    </row>
    <row r="8" spans="1:20">
      <c r="A8" s="18" t="s">
        <v>624</v>
      </c>
      <c r="B8" s="94">
        <v>2221442</v>
      </c>
      <c r="C8" s="94">
        <v>18050607745.290001</v>
      </c>
      <c r="D8" s="94">
        <v>13560592017.549999</v>
      </c>
      <c r="E8" s="94">
        <v>8179.26</v>
      </c>
      <c r="F8" s="94">
        <v>188195.28</v>
      </c>
      <c r="G8" s="94">
        <v>78461.710000000006</v>
      </c>
      <c r="H8" s="94">
        <v>42479.37</v>
      </c>
      <c r="I8" s="94">
        <v>9617825.3499999996</v>
      </c>
      <c r="J8" s="94">
        <v>3850923827.0799999</v>
      </c>
      <c r="K8" s="94">
        <v>369814703.86000001</v>
      </c>
      <c r="L8"/>
      <c r="M8"/>
      <c r="N8"/>
      <c r="O8"/>
      <c r="P8"/>
      <c r="Q8"/>
      <c r="R8"/>
      <c r="S8"/>
    </row>
    <row r="9" spans="1:20">
      <c r="A9" s="18" t="s">
        <v>219</v>
      </c>
      <c r="B9" s="94">
        <v>766623</v>
      </c>
      <c r="C9" s="94">
        <v>10619474188.809999</v>
      </c>
      <c r="D9" s="94">
        <v>9646889894.2299995</v>
      </c>
      <c r="E9" s="94">
        <v>12308.68</v>
      </c>
      <c r="F9" s="94">
        <v>324143.28000000003</v>
      </c>
      <c r="G9" s="94">
        <v>129109.51</v>
      </c>
      <c r="H9" s="94">
        <v>30340.57</v>
      </c>
      <c r="I9" s="94">
        <v>10143254.390000001</v>
      </c>
      <c r="J9" s="94">
        <v>2269779983.8400002</v>
      </c>
      <c r="K9" s="94">
        <v>563120420.66999996</v>
      </c>
      <c r="L9"/>
      <c r="M9"/>
      <c r="N9"/>
      <c r="O9"/>
      <c r="P9"/>
      <c r="Q9"/>
      <c r="R9"/>
      <c r="S9"/>
    </row>
    <row r="10" spans="1:20">
      <c r="A10" s="18" t="s">
        <v>622</v>
      </c>
      <c r="B10" s="94">
        <v>941711</v>
      </c>
      <c r="C10" s="94">
        <v>18805251684.599998</v>
      </c>
      <c r="D10" s="94">
        <v>18262075094.799999</v>
      </c>
      <c r="E10" s="94">
        <v>17211.61</v>
      </c>
      <c r="F10" s="94">
        <v>617734.98</v>
      </c>
      <c r="G10" s="94">
        <v>458638.59</v>
      </c>
      <c r="H10" s="94">
        <v>37676.949999999997</v>
      </c>
      <c r="I10" s="94">
        <v>21670520.949999999</v>
      </c>
      <c r="J10" s="94">
        <v>4005927542.3299999</v>
      </c>
      <c r="K10" s="94">
        <v>1700043072.26</v>
      </c>
      <c r="L10"/>
      <c r="M10"/>
      <c r="N10"/>
      <c r="O10"/>
      <c r="P10"/>
      <c r="Q10"/>
      <c r="R10"/>
      <c r="S10"/>
    </row>
    <row r="11" spans="1:20">
      <c r="A11" s="18" t="s">
        <v>623</v>
      </c>
      <c r="B11" s="94">
        <v>428705</v>
      </c>
      <c r="C11" s="94">
        <v>13691263855.16</v>
      </c>
      <c r="D11" s="94">
        <v>13623810054.76</v>
      </c>
      <c r="E11" s="94">
        <v>14197.16</v>
      </c>
      <c r="F11" s="94">
        <v>232503.51</v>
      </c>
      <c r="G11" s="94">
        <v>382526.55</v>
      </c>
      <c r="H11" s="94">
        <v>33526.29</v>
      </c>
      <c r="I11" s="94">
        <v>14669069.75</v>
      </c>
      <c r="J11" s="94">
        <v>2962077096.71</v>
      </c>
      <c r="K11" s="94">
        <v>1689044018.3800001</v>
      </c>
      <c r="L11"/>
      <c r="M11"/>
      <c r="N11"/>
      <c r="O11"/>
      <c r="P11"/>
      <c r="Q11"/>
      <c r="R11"/>
      <c r="S11"/>
    </row>
    <row r="12" spans="1:20">
      <c r="A12" s="18" t="s">
        <v>220</v>
      </c>
      <c r="B12" s="94">
        <v>158027</v>
      </c>
      <c r="C12" s="94">
        <v>7443132639.8299999</v>
      </c>
      <c r="D12" s="94">
        <v>7433828783.6300001</v>
      </c>
      <c r="E12" s="94">
        <v>11906.91</v>
      </c>
      <c r="F12" s="94">
        <v>91447.039999999994</v>
      </c>
      <c r="G12" s="94">
        <v>240716.41</v>
      </c>
      <c r="H12" s="94">
        <v>10887.17</v>
      </c>
      <c r="I12" s="94">
        <v>5951727.4500000002</v>
      </c>
      <c r="J12" s="94">
        <v>1679669407.3099999</v>
      </c>
      <c r="K12" s="94">
        <v>1273420080.28</v>
      </c>
      <c r="L12"/>
      <c r="M12"/>
      <c r="N12"/>
      <c r="O12"/>
      <c r="P12"/>
      <c r="Q12"/>
      <c r="R12"/>
      <c r="S12"/>
    </row>
    <row r="13" spans="1:20">
      <c r="A13" s="18" t="s">
        <v>221</v>
      </c>
      <c r="B13" s="94">
        <v>51784</v>
      </c>
      <c r="C13" s="94">
        <v>3823938326.0100002</v>
      </c>
      <c r="D13" s="94">
        <v>3821133955.2600002</v>
      </c>
      <c r="E13" s="94">
        <v>6431.32</v>
      </c>
      <c r="F13" s="94">
        <v>46399.4</v>
      </c>
      <c r="G13" s="94">
        <v>104647.88</v>
      </c>
      <c r="H13" s="94">
        <v>6000</v>
      </c>
      <c r="I13" s="94">
        <v>1712574.62</v>
      </c>
      <c r="J13" s="94">
        <v>944348984.87</v>
      </c>
      <c r="K13" s="94">
        <v>864391679.98000002</v>
      </c>
      <c r="L13"/>
      <c r="M13"/>
      <c r="N13"/>
      <c r="O13"/>
      <c r="P13"/>
      <c r="Q13"/>
      <c r="R13"/>
      <c r="S13"/>
    </row>
    <row r="14" spans="1:20">
      <c r="A14" s="18" t="s">
        <v>218</v>
      </c>
      <c r="B14" s="94">
        <v>16934</v>
      </c>
      <c r="C14" s="94">
        <v>2724427364.96</v>
      </c>
      <c r="D14" s="94">
        <v>2723146421</v>
      </c>
      <c r="E14" s="94">
        <v>2499.44</v>
      </c>
      <c r="F14" s="94">
        <v>19564.080000000002</v>
      </c>
      <c r="G14" s="94">
        <v>80848.42</v>
      </c>
      <c r="H14" s="94"/>
      <c r="I14" s="94">
        <v>458029.58</v>
      </c>
      <c r="J14" s="94">
        <v>847782423.34000003</v>
      </c>
      <c r="K14" s="94">
        <v>829211058.91999996</v>
      </c>
      <c r="L14"/>
      <c r="M14"/>
      <c r="N14"/>
      <c r="O14"/>
      <c r="P14"/>
      <c r="Q14"/>
      <c r="R14"/>
      <c r="S14"/>
    </row>
    <row r="15" spans="1:20">
      <c r="A15" s="18" t="s">
        <v>14</v>
      </c>
      <c r="B15" s="94">
        <v>6115839</v>
      </c>
      <c r="C15" s="94">
        <v>78769308219.010025</v>
      </c>
      <c r="D15" s="94">
        <v>71277278841.300003</v>
      </c>
      <c r="E15" s="94">
        <v>75443.960000000006</v>
      </c>
      <c r="F15" s="94">
        <v>1545824.1500000001</v>
      </c>
      <c r="G15" s="94">
        <v>1479600.1700000002</v>
      </c>
      <c r="H15" s="94">
        <v>169537.4</v>
      </c>
      <c r="I15" s="94">
        <v>65327425.859999999</v>
      </c>
      <c r="J15" s="94">
        <v>17312582371.75</v>
      </c>
      <c r="K15" s="94">
        <v>7379622619.1799994</v>
      </c>
      <c r="L15"/>
      <c r="M15"/>
      <c r="N15"/>
      <c r="O15"/>
      <c r="P15"/>
      <c r="Q15"/>
      <c r="R15"/>
      <c r="S15"/>
    </row>
    <row r="16" spans="1:20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22" spans="4:19"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4:19"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4:19">
      <c r="D24"/>
      <c r="E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4:19"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</sheetData>
  <mergeCells count="2">
    <mergeCell ref="C2:P2"/>
    <mergeCell ref="C3:P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Φύλλο40"/>
  <dimension ref="A2:T15"/>
  <sheetViews>
    <sheetView zoomScale="85" zoomScaleNormal="85" workbookViewId="0"/>
  </sheetViews>
  <sheetFormatPr defaultRowHeight="15"/>
  <cols>
    <col min="1" max="1" width="24.5703125" bestFit="1" customWidth="1"/>
    <col min="2" max="2" width="20.28515625" bestFit="1" customWidth="1"/>
    <col min="3" max="3" width="18.42578125" customWidth="1"/>
    <col min="4" max="4" width="15.28515625" bestFit="1" customWidth="1"/>
    <col min="5" max="5" width="15.140625" bestFit="1" customWidth="1"/>
    <col min="6" max="9" width="15.28515625" bestFit="1" customWidth="1"/>
    <col min="10" max="10" width="18" bestFit="1" customWidth="1"/>
    <col min="11" max="11" width="18.28515625" bestFit="1" customWidth="1"/>
    <col min="12" max="12" width="15.140625" bestFit="1" customWidth="1"/>
    <col min="13" max="13" width="15.5703125" bestFit="1" customWidth="1"/>
    <col min="14" max="16" width="15.28515625" bestFit="1" customWidth="1"/>
    <col min="17" max="17" width="15.140625" bestFit="1" customWidth="1"/>
    <col min="18" max="18" width="18" bestFit="1" customWidth="1"/>
    <col min="19" max="20" width="15.28515625" bestFit="1" customWidth="1"/>
  </cols>
  <sheetData>
    <row r="2" spans="1:20">
      <c r="A2" s="95" t="s">
        <v>637</v>
      </c>
      <c r="B2" s="94" t="s">
        <v>1146</v>
      </c>
      <c r="C2" s="137" t="s">
        <v>1019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</row>
    <row r="4" spans="1:20" s="7" customFormat="1">
      <c r="A4" s="95" t="s">
        <v>20</v>
      </c>
      <c r="B4" s="95" t="s">
        <v>703</v>
      </c>
      <c r="C4" s="94"/>
      <c r="D4" s="94"/>
      <c r="E4" s="94"/>
      <c r="F4" s="94"/>
      <c r="G4" s="94"/>
      <c r="H4" s="94"/>
      <c r="I4" s="94"/>
      <c r="J4" s="94"/>
      <c r="K4" s="94"/>
      <c r="L4"/>
      <c r="M4"/>
      <c r="N4"/>
      <c r="O4"/>
      <c r="P4"/>
      <c r="Q4"/>
      <c r="R4"/>
      <c r="S4"/>
      <c r="T4"/>
    </row>
    <row r="5" spans="1:20" s="48" customFormat="1" ht="75">
      <c r="A5" s="96" t="s">
        <v>1010</v>
      </c>
      <c r="B5" s="97" t="s">
        <v>112</v>
      </c>
      <c r="C5" s="97" t="s">
        <v>1020</v>
      </c>
      <c r="D5" s="97" t="s">
        <v>93</v>
      </c>
      <c r="E5" s="97" t="s">
        <v>222</v>
      </c>
      <c r="F5" s="97" t="s">
        <v>223</v>
      </c>
      <c r="G5" s="97" t="s">
        <v>224</v>
      </c>
      <c r="H5" s="97" t="s">
        <v>225</v>
      </c>
      <c r="I5" s="97" t="s">
        <v>226</v>
      </c>
      <c r="J5" s="97" t="s">
        <v>1017</v>
      </c>
      <c r="K5" s="97" t="s">
        <v>1018</v>
      </c>
      <c r="L5"/>
      <c r="M5"/>
      <c r="N5"/>
      <c r="O5"/>
      <c r="P5"/>
      <c r="Q5"/>
      <c r="R5"/>
      <c r="S5"/>
      <c r="T5"/>
    </row>
    <row r="6" spans="1:20">
      <c r="A6" s="98" t="s">
        <v>66</v>
      </c>
      <c r="B6" s="94">
        <v>526792</v>
      </c>
      <c r="C6" s="94">
        <v>0</v>
      </c>
      <c r="D6" s="94">
        <v>57730172.049999997</v>
      </c>
      <c r="E6" s="94">
        <v>0</v>
      </c>
      <c r="F6" s="94">
        <v>0</v>
      </c>
      <c r="G6" s="94">
        <v>0</v>
      </c>
      <c r="H6" s="94">
        <v>0</v>
      </c>
      <c r="I6" s="94">
        <v>0</v>
      </c>
      <c r="J6" s="94">
        <v>0</v>
      </c>
      <c r="K6" s="94">
        <v>0</v>
      </c>
    </row>
    <row r="7" spans="1:20">
      <c r="A7" s="98" t="s">
        <v>621</v>
      </c>
      <c r="B7" s="94">
        <v>1360427</v>
      </c>
      <c r="C7" s="94">
        <v>4313286674.8900003</v>
      </c>
      <c r="D7" s="94">
        <v>2676683601.1300001</v>
      </c>
      <c r="E7" s="94">
        <v>3168.91</v>
      </c>
      <c r="F7" s="94">
        <v>27262.37</v>
      </c>
      <c r="G7" s="94">
        <v>6249.97</v>
      </c>
      <c r="H7" s="94">
        <v>9107.9699999999993</v>
      </c>
      <c r="I7" s="94">
        <v>1590126.93</v>
      </c>
      <c r="J7" s="94">
        <v>902095699.87</v>
      </c>
      <c r="K7" s="94">
        <v>119471654.05</v>
      </c>
    </row>
    <row r="8" spans="1:20">
      <c r="A8" s="98" t="s">
        <v>624</v>
      </c>
      <c r="B8" s="94">
        <v>2416199</v>
      </c>
      <c r="C8" s="94">
        <v>19060718672.77</v>
      </c>
      <c r="D8" s="94">
        <v>14901597818.879999</v>
      </c>
      <c r="E8" s="94">
        <v>8764.83</v>
      </c>
      <c r="F8" s="94">
        <v>197976.89</v>
      </c>
      <c r="G8" s="94">
        <v>97818.53</v>
      </c>
      <c r="H8" s="94">
        <v>45816.19</v>
      </c>
      <c r="I8" s="94">
        <v>11496669.24</v>
      </c>
      <c r="J8" s="94">
        <v>4071864320.6599998</v>
      </c>
      <c r="K8" s="94">
        <v>423802502.81</v>
      </c>
    </row>
    <row r="9" spans="1:20">
      <c r="A9" s="98" t="s">
        <v>219</v>
      </c>
      <c r="B9" s="94">
        <v>662734</v>
      </c>
      <c r="C9" s="94">
        <v>9217579764.3299999</v>
      </c>
      <c r="D9" s="94">
        <v>9034365365.7199993</v>
      </c>
      <c r="E9" s="94">
        <v>13900.8</v>
      </c>
      <c r="F9" s="94">
        <v>345514.32</v>
      </c>
      <c r="G9" s="94">
        <v>166438.21</v>
      </c>
      <c r="H9" s="94">
        <v>30546.560000000001</v>
      </c>
      <c r="I9" s="94">
        <v>10542876.960000001</v>
      </c>
      <c r="J9" s="94">
        <v>1975715521.1099999</v>
      </c>
      <c r="K9" s="94">
        <v>665934788.22000003</v>
      </c>
    </row>
    <row r="10" spans="1:20">
      <c r="A10" s="98" t="s">
        <v>622</v>
      </c>
      <c r="B10" s="94">
        <v>861248</v>
      </c>
      <c r="C10" s="94">
        <v>16858396288.4</v>
      </c>
      <c r="D10" s="94">
        <v>16781752031.26</v>
      </c>
      <c r="E10" s="94">
        <v>22740.84</v>
      </c>
      <c r="F10" s="94">
        <v>637017.49</v>
      </c>
      <c r="G10" s="94">
        <v>565586.31000000006</v>
      </c>
      <c r="H10" s="94">
        <v>25787.49</v>
      </c>
      <c r="I10" s="94">
        <v>19017937.66</v>
      </c>
      <c r="J10" s="94">
        <v>3621166430.6100001</v>
      </c>
      <c r="K10" s="94">
        <v>1920340272.8099999</v>
      </c>
    </row>
    <row r="11" spans="1:20">
      <c r="A11" s="98" t="s">
        <v>623</v>
      </c>
      <c r="B11" s="94">
        <v>193675</v>
      </c>
      <c r="C11" s="94">
        <v>6052366146.9899998</v>
      </c>
      <c r="D11" s="94">
        <v>6038585671.2700005</v>
      </c>
      <c r="E11" s="94">
        <v>11024.47</v>
      </c>
      <c r="F11" s="94">
        <v>207165.38</v>
      </c>
      <c r="G11" s="94">
        <v>226236.82</v>
      </c>
      <c r="H11" s="94">
        <v>8340.69</v>
      </c>
      <c r="I11" s="94">
        <v>4263833.03</v>
      </c>
      <c r="J11" s="94">
        <v>1356749966.96</v>
      </c>
      <c r="K11" s="94">
        <v>1126035738.3599999</v>
      </c>
    </row>
    <row r="12" spans="1:20">
      <c r="A12" s="98" t="s">
        <v>220</v>
      </c>
      <c r="B12" s="94">
        <v>59647</v>
      </c>
      <c r="C12" s="94">
        <v>2829691900.04</v>
      </c>
      <c r="D12" s="94">
        <v>2826803554.2800002</v>
      </c>
      <c r="E12" s="94">
        <v>3779.08</v>
      </c>
      <c r="F12" s="94">
        <v>77964.56</v>
      </c>
      <c r="G12" s="94">
        <v>90365.49</v>
      </c>
      <c r="H12" s="94"/>
      <c r="I12" s="94">
        <v>1036436.4</v>
      </c>
      <c r="J12" s="94">
        <v>690586735.61000001</v>
      </c>
      <c r="K12" s="94">
        <v>664610432.92999995</v>
      </c>
    </row>
    <row r="13" spans="1:20">
      <c r="A13" s="98" t="s">
        <v>221</v>
      </c>
      <c r="B13" s="94">
        <v>25131</v>
      </c>
      <c r="C13" s="94">
        <v>1875052120.47</v>
      </c>
      <c r="D13" s="94">
        <v>1873323871.8</v>
      </c>
      <c r="E13" s="94">
        <v>2403.3000000000002</v>
      </c>
      <c r="F13" s="94">
        <v>34811.699999999997</v>
      </c>
      <c r="G13" s="94">
        <v>43616.12</v>
      </c>
      <c r="H13" s="94">
        <v>6000</v>
      </c>
      <c r="I13" s="94">
        <v>365325.75</v>
      </c>
      <c r="J13" s="94">
        <v>484008862.16000003</v>
      </c>
      <c r="K13" s="94">
        <v>475033754.33999997</v>
      </c>
    </row>
    <row r="14" spans="1:20">
      <c r="A14" s="98" t="s">
        <v>218</v>
      </c>
      <c r="B14" s="94">
        <v>9986</v>
      </c>
      <c r="C14" s="94">
        <v>1692619693.49</v>
      </c>
      <c r="D14" s="94">
        <v>1690928684.4400001</v>
      </c>
      <c r="E14" s="94">
        <v>200</v>
      </c>
      <c r="F14" s="94">
        <v>16164.08</v>
      </c>
      <c r="G14" s="94">
        <v>54287.82</v>
      </c>
      <c r="H14" s="94"/>
      <c r="I14" s="94">
        <v>110461.59</v>
      </c>
      <c r="J14" s="94">
        <v>555095162.99000001</v>
      </c>
      <c r="K14" s="94">
        <v>552185277.11000001</v>
      </c>
    </row>
    <row r="15" spans="1:20">
      <c r="A15" s="98" t="s">
        <v>14</v>
      </c>
      <c r="B15" s="94">
        <v>6115839</v>
      </c>
      <c r="C15" s="94">
        <v>61899711261.379997</v>
      </c>
      <c r="D15" s="94">
        <v>55881770770.829994</v>
      </c>
      <c r="E15" s="94">
        <v>65982.23</v>
      </c>
      <c r="F15" s="94">
        <v>1543876.79</v>
      </c>
      <c r="G15" s="94">
        <v>1250599.27</v>
      </c>
      <c r="H15" s="94">
        <v>125598.90000000001</v>
      </c>
      <c r="I15" s="94">
        <v>48423667.560000002</v>
      </c>
      <c r="J15" s="94">
        <v>13657282699.969999</v>
      </c>
      <c r="K15" s="94">
        <v>5947414420.6300001</v>
      </c>
    </row>
  </sheetData>
  <mergeCells count="1">
    <mergeCell ref="C2:P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Φύλλο41"/>
  <dimension ref="A2:U16"/>
  <sheetViews>
    <sheetView zoomScale="85" zoomScaleNormal="85" workbookViewId="0"/>
  </sheetViews>
  <sheetFormatPr defaultRowHeight="15"/>
  <cols>
    <col min="1" max="1" width="35" style="35" customWidth="1"/>
    <col min="2" max="2" width="20.28515625" style="35" bestFit="1" customWidth="1"/>
    <col min="3" max="3" width="18.42578125" style="35" customWidth="1"/>
    <col min="4" max="4" width="15.28515625" style="35" customWidth="1"/>
    <col min="5" max="6" width="15.140625" style="35" customWidth="1"/>
    <col min="7" max="8" width="15.28515625" style="35" bestFit="1" customWidth="1"/>
    <col min="9" max="9" width="15.140625" style="35" customWidth="1"/>
    <col min="10" max="10" width="14.28515625" style="35" customWidth="1"/>
    <col min="11" max="11" width="18.28515625" style="35" customWidth="1"/>
    <col min="12" max="12" width="15.140625" style="35" customWidth="1"/>
    <col min="13" max="13" width="15.5703125" style="35" customWidth="1"/>
    <col min="14" max="16" width="15.28515625" style="35" bestFit="1" customWidth="1"/>
    <col min="17" max="17" width="15.140625" style="35" customWidth="1"/>
    <col min="18" max="19" width="14.28515625" style="35" customWidth="1"/>
    <col min="20" max="20" width="14.140625" style="35" customWidth="1"/>
    <col min="21" max="21" width="15.28515625" style="35" bestFit="1" customWidth="1"/>
    <col min="22" max="16384" width="9.140625" style="35"/>
  </cols>
  <sheetData>
    <row r="2" spans="1:21">
      <c r="A2" s="95" t="s">
        <v>637</v>
      </c>
      <c r="B2" s="94" t="s">
        <v>1146</v>
      </c>
      <c r="C2" s="137" t="s">
        <v>1019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</row>
    <row r="4" spans="1:21" s="36" customFormat="1">
      <c r="A4" s="95" t="s">
        <v>22</v>
      </c>
      <c r="B4" s="95" t="s">
        <v>130</v>
      </c>
      <c r="C4" s="94"/>
      <c r="D4" s="94"/>
      <c r="E4" s="94"/>
      <c r="F4" s="94"/>
      <c r="G4" s="94"/>
      <c r="H4" s="94"/>
      <c r="I4" s="94"/>
      <c r="J4" s="94"/>
      <c r="K4" s="94"/>
      <c r="L4"/>
      <c r="M4"/>
      <c r="N4"/>
      <c r="O4"/>
      <c r="P4"/>
      <c r="Q4"/>
      <c r="R4"/>
      <c r="S4"/>
      <c r="T4"/>
      <c r="U4"/>
    </row>
    <row r="5" spans="1:21" s="49" customFormat="1" ht="75">
      <c r="A5" s="96" t="s">
        <v>700</v>
      </c>
      <c r="B5" s="97" t="s">
        <v>112</v>
      </c>
      <c r="C5" s="97" t="s">
        <v>1021</v>
      </c>
      <c r="D5" s="97" t="s">
        <v>93</v>
      </c>
      <c r="E5" s="97" t="s">
        <v>222</v>
      </c>
      <c r="F5" s="97" t="s">
        <v>223</v>
      </c>
      <c r="G5" s="97" t="s">
        <v>224</v>
      </c>
      <c r="H5" s="97" t="s">
        <v>225</v>
      </c>
      <c r="I5" s="97" t="s">
        <v>226</v>
      </c>
      <c r="J5" s="97" t="s">
        <v>1017</v>
      </c>
      <c r="K5" s="97" t="s">
        <v>1018</v>
      </c>
      <c r="L5"/>
      <c r="M5"/>
      <c r="N5"/>
      <c r="O5"/>
      <c r="P5"/>
      <c r="Q5"/>
      <c r="R5"/>
      <c r="S5"/>
      <c r="T5"/>
      <c r="U5" s="48"/>
    </row>
    <row r="6" spans="1:21">
      <c r="A6" s="98" t="s">
        <v>66</v>
      </c>
      <c r="B6" s="94">
        <v>677149</v>
      </c>
      <c r="C6" s="94">
        <v>0</v>
      </c>
      <c r="D6" s="94">
        <v>20416054.899999999</v>
      </c>
      <c r="E6" s="94">
        <v>0</v>
      </c>
      <c r="F6" s="94">
        <v>0</v>
      </c>
      <c r="G6" s="94">
        <v>0</v>
      </c>
      <c r="H6" s="94">
        <v>0</v>
      </c>
      <c r="I6" s="94">
        <v>0</v>
      </c>
      <c r="J6" s="94">
        <v>0</v>
      </c>
      <c r="K6" s="94">
        <v>0</v>
      </c>
      <c r="L6"/>
      <c r="M6"/>
      <c r="N6"/>
      <c r="O6"/>
      <c r="P6"/>
      <c r="Q6"/>
      <c r="R6"/>
      <c r="S6"/>
      <c r="T6"/>
      <c r="U6"/>
    </row>
    <row r="7" spans="1:21">
      <c r="A7" s="98" t="s">
        <v>621</v>
      </c>
      <c r="B7" s="94">
        <v>726724</v>
      </c>
      <c r="C7" s="94">
        <v>1860420728.3199999</v>
      </c>
      <c r="D7" s="94">
        <v>1255440249.6099999</v>
      </c>
      <c r="E7" s="94">
        <v>120.82</v>
      </c>
      <c r="F7" s="94">
        <v>682.36</v>
      </c>
      <c r="G7" s="94">
        <v>2983.91</v>
      </c>
      <c r="H7" s="94">
        <v>1367.28</v>
      </c>
      <c r="I7" s="94">
        <v>2051405.48</v>
      </c>
      <c r="J7" s="94">
        <v>371210177.37</v>
      </c>
      <c r="K7" s="94">
        <v>53714899.979999997</v>
      </c>
      <c r="L7"/>
      <c r="M7"/>
      <c r="N7"/>
      <c r="O7"/>
      <c r="P7"/>
      <c r="Q7"/>
      <c r="R7"/>
      <c r="S7"/>
      <c r="T7"/>
      <c r="U7"/>
    </row>
    <row r="8" spans="1:21">
      <c r="A8" s="98" t="s">
        <v>624</v>
      </c>
      <c r="B8" s="94">
        <v>698708</v>
      </c>
      <c r="C8" s="94">
        <v>5394430409.2700005</v>
      </c>
      <c r="D8" s="94">
        <v>4560509380.1800003</v>
      </c>
      <c r="E8" s="94">
        <v>2581.4899999999998</v>
      </c>
      <c r="F8" s="94">
        <v>0</v>
      </c>
      <c r="G8" s="94">
        <v>27514.87</v>
      </c>
      <c r="H8" s="94">
        <v>12313.9</v>
      </c>
      <c r="I8" s="94">
        <v>5457521.6699999999</v>
      </c>
      <c r="J8" s="94">
        <v>1130882489.98</v>
      </c>
      <c r="K8" s="94">
        <v>123362375.59</v>
      </c>
      <c r="L8"/>
      <c r="M8"/>
      <c r="N8"/>
      <c r="O8"/>
      <c r="P8"/>
      <c r="Q8"/>
      <c r="R8"/>
      <c r="S8"/>
      <c r="T8"/>
      <c r="U8"/>
    </row>
    <row r="9" spans="1:21">
      <c r="A9" s="98" t="s">
        <v>219</v>
      </c>
      <c r="B9" s="94">
        <v>203105</v>
      </c>
      <c r="C9" s="94">
        <v>2821545836.54</v>
      </c>
      <c r="D9" s="94">
        <v>2786038815.1700001</v>
      </c>
      <c r="E9" s="94">
        <v>1550.62</v>
      </c>
      <c r="F9" s="94">
        <v>720</v>
      </c>
      <c r="G9" s="94">
        <v>41984.43</v>
      </c>
      <c r="H9" s="94">
        <v>10177.49</v>
      </c>
      <c r="I9" s="94">
        <v>3696444.99</v>
      </c>
      <c r="J9" s="94">
        <v>602548500.76999998</v>
      </c>
      <c r="K9" s="94">
        <v>201557809.21000001</v>
      </c>
      <c r="L9"/>
      <c r="M9"/>
      <c r="N9"/>
      <c r="O9"/>
      <c r="P9"/>
      <c r="Q9"/>
      <c r="R9"/>
      <c r="S9"/>
      <c r="T9"/>
      <c r="U9"/>
    </row>
    <row r="10" spans="1:21">
      <c r="A10" s="98" t="s">
        <v>622</v>
      </c>
      <c r="B10" s="94">
        <v>223730</v>
      </c>
      <c r="C10" s="94">
        <v>4366517649.8299999</v>
      </c>
      <c r="D10" s="94">
        <v>4349889859.4799995</v>
      </c>
      <c r="E10" s="94">
        <v>2589.46</v>
      </c>
      <c r="F10" s="94">
        <v>0</v>
      </c>
      <c r="G10" s="94">
        <v>98751.96</v>
      </c>
      <c r="H10" s="94">
        <v>12242.38</v>
      </c>
      <c r="I10" s="94">
        <v>4497910.58</v>
      </c>
      <c r="J10" s="94">
        <v>936304505.62</v>
      </c>
      <c r="K10" s="94">
        <v>497950542.44999999</v>
      </c>
      <c r="L10"/>
      <c r="M10"/>
      <c r="N10"/>
      <c r="O10"/>
      <c r="P10"/>
      <c r="Q10"/>
      <c r="R10"/>
      <c r="S10"/>
      <c r="T10"/>
      <c r="U10"/>
    </row>
    <row r="11" spans="1:21">
      <c r="A11" s="98" t="s">
        <v>623</v>
      </c>
      <c r="B11" s="94">
        <v>43026</v>
      </c>
      <c r="C11" s="94">
        <v>1335381998.23</v>
      </c>
      <c r="D11" s="94">
        <v>1332702376.48</v>
      </c>
      <c r="E11" s="94">
        <v>1614.2</v>
      </c>
      <c r="F11" s="94">
        <v>545</v>
      </c>
      <c r="G11" s="94">
        <v>32307.46</v>
      </c>
      <c r="H11" s="94">
        <v>7837.45</v>
      </c>
      <c r="I11" s="94">
        <v>897444.13</v>
      </c>
      <c r="J11" s="94">
        <v>305241023.63</v>
      </c>
      <c r="K11" s="94">
        <v>253200925.93000001</v>
      </c>
      <c r="L11"/>
      <c r="M11"/>
      <c r="N11"/>
      <c r="O11"/>
      <c r="P11"/>
      <c r="Q11"/>
      <c r="R11"/>
      <c r="S11"/>
      <c r="T11"/>
      <c r="U11"/>
    </row>
    <row r="12" spans="1:21">
      <c r="A12" s="98" t="s">
        <v>220</v>
      </c>
      <c r="B12" s="94">
        <v>11259</v>
      </c>
      <c r="C12" s="94">
        <v>533990630.50999999</v>
      </c>
      <c r="D12" s="94">
        <v>533415201.13</v>
      </c>
      <c r="E12" s="94">
        <v>35</v>
      </c>
      <c r="F12" s="94">
        <v>0</v>
      </c>
      <c r="G12" s="94">
        <v>12613.29</v>
      </c>
      <c r="H12" s="94"/>
      <c r="I12" s="94">
        <v>221082.84</v>
      </c>
      <c r="J12" s="94">
        <v>137996295.55000001</v>
      </c>
      <c r="K12" s="94">
        <v>133055887.25</v>
      </c>
      <c r="L12"/>
      <c r="M12"/>
      <c r="N12"/>
      <c r="O12"/>
      <c r="P12"/>
      <c r="Q12"/>
      <c r="R12"/>
      <c r="S12"/>
      <c r="T12"/>
      <c r="U12"/>
    </row>
    <row r="13" spans="1:21">
      <c r="A13" s="98" t="s">
        <v>221</v>
      </c>
      <c r="B13" s="94">
        <v>4138</v>
      </c>
      <c r="C13" s="94">
        <v>305406416.83999997</v>
      </c>
      <c r="D13" s="94">
        <v>305358688.13</v>
      </c>
      <c r="E13" s="94">
        <v>960</v>
      </c>
      <c r="F13" s="94"/>
      <c r="G13" s="94">
        <v>8020.51</v>
      </c>
      <c r="H13" s="94"/>
      <c r="I13" s="94">
        <v>59937.7</v>
      </c>
      <c r="J13" s="94">
        <v>89132216.849999994</v>
      </c>
      <c r="K13" s="94">
        <v>87782427.870000005</v>
      </c>
      <c r="L13"/>
      <c r="M13"/>
      <c r="N13"/>
      <c r="O13"/>
      <c r="P13"/>
      <c r="Q13"/>
      <c r="R13"/>
      <c r="S13"/>
      <c r="T13"/>
      <c r="U13"/>
    </row>
    <row r="14" spans="1:21">
      <c r="A14" s="98" t="s">
        <v>218</v>
      </c>
      <c r="B14" s="94">
        <v>1540</v>
      </c>
      <c r="C14" s="94">
        <v>251903288.09</v>
      </c>
      <c r="D14" s="94">
        <v>251737445.38999999</v>
      </c>
      <c r="E14" s="94">
        <v>10.14</v>
      </c>
      <c r="F14" s="94"/>
      <c r="G14" s="94">
        <v>4824.47</v>
      </c>
      <c r="H14" s="94"/>
      <c r="I14" s="94">
        <v>22010.91</v>
      </c>
      <c r="J14" s="94">
        <v>81984462.010000005</v>
      </c>
      <c r="K14" s="94">
        <v>81583330.269999996</v>
      </c>
      <c r="L14"/>
      <c r="M14"/>
      <c r="N14"/>
      <c r="O14"/>
      <c r="P14"/>
      <c r="Q14"/>
      <c r="R14"/>
      <c r="S14"/>
      <c r="T14"/>
      <c r="U14"/>
    </row>
    <row r="15" spans="1:21">
      <c r="A15" s="98" t="s">
        <v>14</v>
      </c>
      <c r="B15" s="94">
        <v>2589379</v>
      </c>
      <c r="C15" s="94">
        <v>16869596957.630001</v>
      </c>
      <c r="D15" s="94">
        <v>15395508070.469999</v>
      </c>
      <c r="E15" s="94">
        <v>9461.73</v>
      </c>
      <c r="F15" s="94">
        <v>1947.3600000000001</v>
      </c>
      <c r="G15" s="94">
        <v>229000.90000000002</v>
      </c>
      <c r="H15" s="94">
        <v>43938.499999999993</v>
      </c>
      <c r="I15" s="94">
        <v>16903758.300000001</v>
      </c>
      <c r="J15" s="94">
        <v>3655299671.7800002</v>
      </c>
      <c r="K15" s="94">
        <v>1432208198.55</v>
      </c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</sheetData>
  <mergeCells count="1">
    <mergeCell ref="C2:P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Φύλλο44"/>
  <dimension ref="A1:O72"/>
  <sheetViews>
    <sheetView workbookViewId="0"/>
  </sheetViews>
  <sheetFormatPr defaultRowHeight="15"/>
  <cols>
    <col min="1" max="1" width="20.85546875" style="35" bestFit="1" customWidth="1"/>
    <col min="2" max="2" width="17.28515625" style="35" bestFit="1" customWidth="1"/>
    <col min="3" max="3" width="15.5703125" style="35" bestFit="1" customWidth="1"/>
    <col min="4" max="4" width="19.28515625" style="35" bestFit="1" customWidth="1"/>
    <col min="5" max="5" width="15.28515625" style="35" bestFit="1" customWidth="1"/>
    <col min="6" max="6" width="14.28515625" style="35" bestFit="1" customWidth="1"/>
    <col min="7" max="7" width="13.42578125" style="35" bestFit="1" customWidth="1"/>
    <col min="8" max="8" width="15" style="35" bestFit="1" customWidth="1"/>
    <col min="9" max="9" width="14.28515625" style="35" bestFit="1" customWidth="1"/>
    <col min="10" max="10" width="15.28515625" style="35" bestFit="1" customWidth="1"/>
    <col min="11" max="11" width="14.28515625" style="35" bestFit="1" customWidth="1"/>
    <col min="12" max="12" width="12.5703125" style="35" bestFit="1" customWidth="1"/>
    <col min="13" max="14" width="14.28515625" style="35" bestFit="1" customWidth="1"/>
    <col min="15" max="15" width="14.28515625" bestFit="1" customWidth="1"/>
    <col min="16" max="16" width="28.5703125" bestFit="1" customWidth="1"/>
    <col min="17" max="17" width="21.140625" bestFit="1" customWidth="1"/>
    <col min="18" max="18" width="22.42578125" bestFit="1" customWidth="1"/>
    <col min="19" max="19" width="48.42578125" bestFit="1" customWidth="1"/>
    <col min="20" max="20" width="31.140625" bestFit="1" customWidth="1"/>
    <col min="21" max="21" width="30.28515625" bestFit="1" customWidth="1"/>
    <col min="22" max="22" width="34" bestFit="1" customWidth="1"/>
    <col min="23" max="23" width="38.5703125" bestFit="1" customWidth="1"/>
    <col min="24" max="24" width="43" bestFit="1" customWidth="1"/>
    <col min="25" max="25" width="38.140625" bestFit="1" customWidth="1"/>
    <col min="26" max="26" width="48.5703125" bestFit="1" customWidth="1"/>
    <col min="27" max="27" width="38.42578125" bestFit="1" customWidth="1"/>
    <col min="28" max="28" width="29.85546875" bestFit="1" customWidth="1"/>
    <col min="29" max="29" width="29.140625" bestFit="1" customWidth="1"/>
    <col min="30" max="31" width="38.28515625" bestFit="1" customWidth="1"/>
    <col min="32" max="32" width="45.7109375" bestFit="1" customWidth="1"/>
    <col min="33" max="33" width="27.85546875" bestFit="1" customWidth="1"/>
    <col min="34" max="34" width="41" bestFit="1" customWidth="1"/>
    <col min="35" max="35" width="46.5703125" bestFit="1" customWidth="1"/>
    <col min="36" max="36" width="23.85546875" bestFit="1" customWidth="1"/>
    <col min="37" max="37" width="33.5703125" bestFit="1" customWidth="1"/>
    <col min="38" max="38" width="16.5703125" bestFit="1" customWidth="1"/>
    <col min="39" max="39" width="30.28515625" bestFit="1" customWidth="1"/>
    <col min="40" max="40" width="19.28515625" bestFit="1" customWidth="1"/>
    <col min="41" max="41" width="17" bestFit="1" customWidth="1"/>
    <col min="42" max="42" width="20.5703125" bestFit="1" customWidth="1"/>
    <col min="43" max="43" width="17.5703125" bestFit="1" customWidth="1"/>
    <col min="44" max="44" width="37.140625" bestFit="1" customWidth="1"/>
    <col min="45" max="45" width="40.85546875" bestFit="1" customWidth="1"/>
    <col min="46" max="46" width="25.85546875" bestFit="1" customWidth="1"/>
    <col min="47" max="47" width="22.7109375" bestFit="1" customWidth="1"/>
    <col min="48" max="48" width="15.85546875" bestFit="1" customWidth="1"/>
    <col min="49" max="49" width="29.7109375" bestFit="1" customWidth="1"/>
    <col min="50" max="50" width="32.28515625" bestFit="1" customWidth="1"/>
    <col min="51" max="51" width="25.85546875" bestFit="1" customWidth="1"/>
    <col min="52" max="52" width="16.5703125" bestFit="1" customWidth="1"/>
    <col min="53" max="53" width="25.85546875" bestFit="1" customWidth="1"/>
    <col min="54" max="54" width="23.7109375" bestFit="1" customWidth="1"/>
    <col min="55" max="55" width="28.85546875" bestFit="1" customWidth="1"/>
    <col min="56" max="56" width="36.42578125" bestFit="1" customWidth="1"/>
    <col min="57" max="57" width="29.85546875" bestFit="1" customWidth="1"/>
    <col min="58" max="58" width="35" bestFit="1" customWidth="1"/>
    <col min="59" max="59" width="51" bestFit="1" customWidth="1"/>
    <col min="60" max="60" width="26.85546875" bestFit="1" customWidth="1"/>
    <col min="61" max="61" width="35.85546875" bestFit="1" customWidth="1"/>
    <col min="62" max="62" width="27.28515625" bestFit="1" customWidth="1"/>
    <col min="63" max="63" width="32" bestFit="1" customWidth="1"/>
    <col min="64" max="64" width="44" bestFit="1" customWidth="1"/>
    <col min="65" max="65" width="21" bestFit="1" customWidth="1"/>
    <col min="66" max="66" width="35.28515625" bestFit="1" customWidth="1"/>
    <col min="67" max="67" width="30.7109375" bestFit="1" customWidth="1"/>
    <col min="68" max="68" width="34.42578125" bestFit="1" customWidth="1"/>
    <col min="69" max="69" width="48.5703125" bestFit="1" customWidth="1"/>
    <col min="70" max="70" width="25.7109375" bestFit="1" customWidth="1"/>
    <col min="71" max="71" width="16" bestFit="1" customWidth="1"/>
  </cols>
  <sheetData>
    <row r="1" spans="1:15">
      <c r="A1" s="95" t="s">
        <v>16</v>
      </c>
      <c r="B1" s="94" t="s">
        <v>1146</v>
      </c>
      <c r="C1" s="140" t="s">
        <v>1032</v>
      </c>
      <c r="D1" s="140"/>
      <c r="E1" s="140"/>
      <c r="F1" s="140"/>
      <c r="G1" s="140"/>
      <c r="H1" s="140"/>
      <c r="I1" s="140"/>
      <c r="J1" s="140"/>
      <c r="K1" s="140"/>
      <c r="L1" s="140"/>
      <c r="M1" s="102"/>
      <c r="N1" s="102"/>
      <c r="O1" s="16"/>
    </row>
    <row r="2" spans="1:15">
      <c r="A2" s="102"/>
      <c r="B2" s="102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02"/>
      <c r="N2" s="102"/>
      <c r="O2" s="16"/>
    </row>
    <row r="3" spans="1:15" s="7" customFormat="1" hidden="1">
      <c r="A3" s="95" t="s">
        <v>130</v>
      </c>
      <c r="B3" s="95" t="s">
        <v>130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</row>
    <row r="4" spans="1:15" s="8" customFormat="1" ht="60">
      <c r="A4" s="101" t="s">
        <v>1027</v>
      </c>
      <c r="B4" s="93" t="s">
        <v>228</v>
      </c>
      <c r="C4" s="93" t="s">
        <v>227</v>
      </c>
      <c r="D4" s="93" t="s">
        <v>1020</v>
      </c>
      <c r="E4" s="93" t="s">
        <v>229</v>
      </c>
      <c r="F4" s="93" t="s">
        <v>1030</v>
      </c>
      <c r="G4" s="93" t="s">
        <v>634</v>
      </c>
      <c r="H4" s="93" t="s">
        <v>1024</v>
      </c>
      <c r="I4" s="93" t="s">
        <v>632</v>
      </c>
      <c r="J4" s="93" t="s">
        <v>635</v>
      </c>
      <c r="K4" s="93" t="s">
        <v>633</v>
      </c>
      <c r="L4" s="93" t="s">
        <v>1026</v>
      </c>
      <c r="M4" s="93" t="s">
        <v>230</v>
      </c>
      <c r="N4" s="93" t="s">
        <v>231</v>
      </c>
      <c r="O4" s="93" t="s">
        <v>114</v>
      </c>
    </row>
    <row r="5" spans="1:15">
      <c r="A5" s="98" t="s">
        <v>66</v>
      </c>
      <c r="B5" s="94">
        <v>1203941</v>
      </c>
      <c r="C5" s="94">
        <v>0</v>
      </c>
      <c r="D5" s="94">
        <v>0</v>
      </c>
      <c r="E5" s="94">
        <v>78146226.949999988</v>
      </c>
      <c r="F5" s="94">
        <v>57634116.370000005</v>
      </c>
      <c r="G5" s="94">
        <v>272720.95</v>
      </c>
      <c r="H5" s="94">
        <v>340346.47000000003</v>
      </c>
      <c r="I5" s="94">
        <v>4151054.84</v>
      </c>
      <c r="J5" s="94">
        <v>12323685.33</v>
      </c>
      <c r="K5" s="94">
        <v>3122638.5</v>
      </c>
      <c r="L5" s="94">
        <v>301664.49</v>
      </c>
      <c r="M5" s="94">
        <v>0</v>
      </c>
      <c r="N5" s="94">
        <v>1162524842.55</v>
      </c>
      <c r="O5" s="94">
        <v>1281541.8900000001</v>
      </c>
    </row>
    <row r="6" spans="1:15">
      <c r="A6" s="98" t="s">
        <v>25</v>
      </c>
      <c r="B6" s="94">
        <v>276513</v>
      </c>
      <c r="C6" s="94">
        <v>118309763.47</v>
      </c>
      <c r="D6" s="94">
        <v>118315631.00999999</v>
      </c>
      <c r="E6" s="94">
        <v>105227640.17</v>
      </c>
      <c r="F6" s="94">
        <v>48046216.540000007</v>
      </c>
      <c r="G6" s="94">
        <v>134299.15</v>
      </c>
      <c r="H6" s="94">
        <v>8410519.3699999992</v>
      </c>
      <c r="I6" s="94">
        <v>22336343.719999999</v>
      </c>
      <c r="J6" s="94">
        <v>21495661.920000002</v>
      </c>
      <c r="K6" s="94">
        <v>4599426.68</v>
      </c>
      <c r="L6" s="94">
        <v>205172.78999999998</v>
      </c>
      <c r="M6" s="94">
        <v>32067158.140000001</v>
      </c>
      <c r="N6" s="94">
        <v>162981171.39000002</v>
      </c>
      <c r="O6" s="94">
        <v>9699263.75</v>
      </c>
    </row>
    <row r="7" spans="1:15">
      <c r="A7" s="98" t="s">
        <v>26</v>
      </c>
      <c r="B7" s="94">
        <v>223970</v>
      </c>
      <c r="C7" s="94">
        <v>337506193.15999997</v>
      </c>
      <c r="D7" s="94">
        <v>337524430.20999998</v>
      </c>
      <c r="E7" s="94">
        <v>242878941.47999999</v>
      </c>
      <c r="F7" s="94">
        <v>98749406.030000001</v>
      </c>
      <c r="G7" s="94">
        <v>231107.40000000002</v>
      </c>
      <c r="H7" s="94">
        <v>23951545.939999998</v>
      </c>
      <c r="I7" s="94">
        <v>30110350.009999998</v>
      </c>
      <c r="J7" s="94">
        <v>79958398</v>
      </c>
      <c r="K7" s="94">
        <v>8982573.6899999995</v>
      </c>
      <c r="L7" s="94">
        <v>895560.40999999992</v>
      </c>
      <c r="M7" s="94">
        <v>110675491.53</v>
      </c>
      <c r="N7" s="94">
        <v>92676868.700000003</v>
      </c>
      <c r="O7" s="94">
        <v>23076213.509999998</v>
      </c>
    </row>
    <row r="8" spans="1:15">
      <c r="A8" s="98" t="s">
        <v>27</v>
      </c>
      <c r="B8" s="94">
        <v>473341</v>
      </c>
      <c r="C8" s="94">
        <v>1246528306.3</v>
      </c>
      <c r="D8" s="94">
        <v>1246561862.8899999</v>
      </c>
      <c r="E8" s="94">
        <v>591011481.37</v>
      </c>
      <c r="F8" s="94">
        <v>169416562.75</v>
      </c>
      <c r="G8" s="94">
        <v>329969.61</v>
      </c>
      <c r="H8" s="94">
        <v>42142400.329999998</v>
      </c>
      <c r="I8" s="94">
        <v>66848510.989999995</v>
      </c>
      <c r="J8" s="94">
        <v>295105969.84000003</v>
      </c>
      <c r="K8" s="94">
        <v>14630218.76</v>
      </c>
      <c r="L8" s="94">
        <v>2537849.09</v>
      </c>
      <c r="M8" s="94">
        <v>679676456.92000008</v>
      </c>
      <c r="N8" s="94">
        <v>180205978.91</v>
      </c>
      <c r="O8" s="94">
        <v>44707765.990000002</v>
      </c>
    </row>
    <row r="9" spans="1:15">
      <c r="A9" s="98" t="s">
        <v>28</v>
      </c>
      <c r="B9" s="94">
        <v>489363</v>
      </c>
      <c r="C9" s="94">
        <v>1671397320.78</v>
      </c>
      <c r="D9" s="94">
        <v>1671435233.4499998</v>
      </c>
      <c r="E9" s="94">
        <v>1017767348.51</v>
      </c>
      <c r="F9" s="94">
        <v>228107038.45000002</v>
      </c>
      <c r="G9" s="94">
        <v>373924.42000000004</v>
      </c>
      <c r="H9" s="94">
        <v>57373173.370000005</v>
      </c>
      <c r="I9" s="94">
        <v>69937093.969999999</v>
      </c>
      <c r="J9" s="94">
        <v>638094803.20000005</v>
      </c>
      <c r="K9" s="94">
        <v>18809830.969999999</v>
      </c>
      <c r="L9" s="94">
        <v>5071484.13</v>
      </c>
      <c r="M9" s="94">
        <v>673721477.75</v>
      </c>
      <c r="N9" s="94">
        <v>137778731.09</v>
      </c>
      <c r="O9" s="94">
        <v>58374538</v>
      </c>
    </row>
    <row r="10" spans="1:15">
      <c r="A10" s="98" t="s">
        <v>29</v>
      </c>
      <c r="B10" s="94">
        <v>624014</v>
      </c>
      <c r="C10" s="94">
        <v>2800082766.9900002</v>
      </c>
      <c r="D10" s="94">
        <v>2800129333.5100002</v>
      </c>
      <c r="E10" s="94">
        <v>1975473660.0999999</v>
      </c>
      <c r="F10" s="94">
        <v>207711581.01999998</v>
      </c>
      <c r="G10" s="94">
        <v>361670.27</v>
      </c>
      <c r="H10" s="94">
        <v>64264958.299999997</v>
      </c>
      <c r="I10" s="94">
        <v>85683444.469999999</v>
      </c>
      <c r="J10" s="94">
        <v>1584584196.8599999</v>
      </c>
      <c r="K10" s="94">
        <v>23600670.150000002</v>
      </c>
      <c r="L10" s="94">
        <v>9267139.0300000012</v>
      </c>
      <c r="M10" s="94">
        <v>844043969.78999996</v>
      </c>
      <c r="N10" s="94">
        <v>99603135.609999999</v>
      </c>
      <c r="O10" s="94">
        <v>57844055.129999995</v>
      </c>
    </row>
    <row r="11" spans="1:15">
      <c r="A11" s="98" t="s">
        <v>30</v>
      </c>
      <c r="B11" s="94">
        <v>694290</v>
      </c>
      <c r="C11" s="94">
        <v>3800717373.4200001</v>
      </c>
      <c r="D11" s="94">
        <v>3800771313.54</v>
      </c>
      <c r="E11" s="94">
        <v>2630794043.6599998</v>
      </c>
      <c r="F11" s="94">
        <v>225936355.75</v>
      </c>
      <c r="G11" s="94">
        <v>432209.32999999996</v>
      </c>
      <c r="H11" s="94">
        <v>74436436.789999992</v>
      </c>
      <c r="I11" s="94">
        <v>105690415.75999999</v>
      </c>
      <c r="J11" s="94">
        <v>2173446200.29</v>
      </c>
      <c r="K11" s="94">
        <v>35154042.18</v>
      </c>
      <c r="L11" s="94">
        <v>15698383.560000001</v>
      </c>
      <c r="M11" s="94">
        <v>1191153430.2</v>
      </c>
      <c r="N11" s="94">
        <v>115785741.55000001</v>
      </c>
      <c r="O11" s="94">
        <v>69602922.790000007</v>
      </c>
    </row>
    <row r="12" spans="1:15">
      <c r="A12" s="98" t="s">
        <v>31</v>
      </c>
      <c r="B12" s="94">
        <v>588602</v>
      </c>
      <c r="C12" s="94">
        <v>3810538249.1800003</v>
      </c>
      <c r="D12" s="94">
        <v>3810592104.5500002</v>
      </c>
      <c r="E12" s="94">
        <v>2787348324.3600001</v>
      </c>
      <c r="F12" s="94">
        <v>230678980.78</v>
      </c>
      <c r="G12" s="94">
        <v>468981.11</v>
      </c>
      <c r="H12" s="94">
        <v>77623584.469999999</v>
      </c>
      <c r="I12" s="94">
        <v>109604036.43000001</v>
      </c>
      <c r="J12" s="94">
        <v>2309633092.4499998</v>
      </c>
      <c r="K12" s="94">
        <v>37197699.100000001</v>
      </c>
      <c r="L12" s="94">
        <v>22141950.02</v>
      </c>
      <c r="M12" s="94">
        <v>1043332540.3099999</v>
      </c>
      <c r="N12" s="94">
        <v>102974105.21000001</v>
      </c>
      <c r="O12" s="94">
        <v>70182714.349999994</v>
      </c>
    </row>
    <row r="13" spans="1:15">
      <c r="A13" s="98" t="s">
        <v>32</v>
      </c>
      <c r="B13" s="94">
        <v>483207</v>
      </c>
      <c r="C13" s="94">
        <v>3615715396.8900003</v>
      </c>
      <c r="D13" s="94">
        <v>3615781294.4799995</v>
      </c>
      <c r="E13" s="94">
        <v>2765408253.1999998</v>
      </c>
      <c r="F13" s="94">
        <v>225818341.88</v>
      </c>
      <c r="G13" s="94">
        <v>544492.89</v>
      </c>
      <c r="H13" s="94">
        <v>78194728.25999999</v>
      </c>
      <c r="I13" s="94">
        <v>107968841.55000001</v>
      </c>
      <c r="J13" s="94">
        <v>2284673159.6599998</v>
      </c>
      <c r="K13" s="94">
        <v>39259139.049999997</v>
      </c>
      <c r="L13" s="94">
        <v>28949549.91</v>
      </c>
      <c r="M13" s="94">
        <v>868165330.66000009</v>
      </c>
      <c r="N13" s="94">
        <v>83890595.459999993</v>
      </c>
      <c r="O13" s="94">
        <v>68245297.359999999</v>
      </c>
    </row>
    <row r="14" spans="1:15">
      <c r="A14" s="98" t="s">
        <v>33</v>
      </c>
      <c r="B14" s="94">
        <v>415006</v>
      </c>
      <c r="C14" s="94">
        <v>3521844638.4399996</v>
      </c>
      <c r="D14" s="94">
        <v>3521908517.7299995</v>
      </c>
      <c r="E14" s="94">
        <v>2730642553.25</v>
      </c>
      <c r="F14" s="94">
        <v>221339298.56999999</v>
      </c>
      <c r="G14" s="94">
        <v>618306.58000000007</v>
      </c>
      <c r="H14" s="94">
        <v>78559244.590000004</v>
      </c>
      <c r="I14" s="94">
        <v>106899953.55000001</v>
      </c>
      <c r="J14" s="94">
        <v>2249634032.0799999</v>
      </c>
      <c r="K14" s="94">
        <v>37479978.439999998</v>
      </c>
      <c r="L14" s="94">
        <v>36111739.439999998</v>
      </c>
      <c r="M14" s="94">
        <v>807769697.12</v>
      </c>
      <c r="N14" s="94">
        <v>80467097.469999999</v>
      </c>
      <c r="O14" s="94">
        <v>66106015.780000001</v>
      </c>
    </row>
    <row r="15" spans="1:15">
      <c r="A15" s="98" t="s">
        <v>34</v>
      </c>
      <c r="B15" s="94">
        <v>370965</v>
      </c>
      <c r="C15" s="94">
        <v>3516505051.98</v>
      </c>
      <c r="D15" s="94">
        <v>3516584678.0600004</v>
      </c>
      <c r="E15" s="94">
        <v>2786335835.6700001</v>
      </c>
      <c r="F15" s="94">
        <v>222147551.37</v>
      </c>
      <c r="G15" s="94">
        <v>537840.88</v>
      </c>
      <c r="H15" s="94">
        <v>77862897.260000005</v>
      </c>
      <c r="I15" s="94">
        <v>112005464.09</v>
      </c>
      <c r="J15" s="94">
        <v>2295628449.2799997</v>
      </c>
      <c r="K15" s="94">
        <v>38904857.589999996</v>
      </c>
      <c r="L15" s="94">
        <v>39248775.200000003</v>
      </c>
      <c r="M15" s="94">
        <v>746919107.02999997</v>
      </c>
      <c r="N15" s="94">
        <v>71276124.920000002</v>
      </c>
      <c r="O15" s="94">
        <v>69465912.989999995</v>
      </c>
    </row>
    <row r="16" spans="1:15">
      <c r="A16" s="98" t="s">
        <v>35</v>
      </c>
      <c r="B16" s="94">
        <v>281705</v>
      </c>
      <c r="C16" s="94">
        <v>2954949890.6399999</v>
      </c>
      <c r="D16" s="94">
        <v>2955071115.71</v>
      </c>
      <c r="E16" s="94">
        <v>2683193640.21</v>
      </c>
      <c r="F16" s="94">
        <v>211927329.88</v>
      </c>
      <c r="G16" s="94">
        <v>590335.98</v>
      </c>
      <c r="H16" s="94">
        <v>78107133.789999992</v>
      </c>
      <c r="I16" s="94">
        <v>63046964.460000001</v>
      </c>
      <c r="J16" s="94">
        <v>2252186930.6300001</v>
      </c>
      <c r="K16" s="94">
        <v>37870354.510000005</v>
      </c>
      <c r="L16" s="94">
        <v>39464590.960000001</v>
      </c>
      <c r="M16" s="94">
        <v>282563072.58000004</v>
      </c>
      <c r="N16" s="94">
        <v>44445805.260000005</v>
      </c>
      <c r="O16" s="94">
        <v>102040067.72</v>
      </c>
    </row>
    <row r="17" spans="1:15">
      <c r="A17" s="98" t="s">
        <v>36</v>
      </c>
      <c r="B17" s="94">
        <v>281269</v>
      </c>
      <c r="C17" s="94">
        <v>3236311742.1200004</v>
      </c>
      <c r="D17" s="94">
        <v>3236501692.48</v>
      </c>
      <c r="E17" s="94">
        <v>3080456749.3499999</v>
      </c>
      <c r="F17" s="94">
        <v>215055972.13</v>
      </c>
      <c r="G17" s="94">
        <v>615307.03</v>
      </c>
      <c r="H17" s="94">
        <v>73709956.900000006</v>
      </c>
      <c r="I17" s="94">
        <v>41550982.030000001</v>
      </c>
      <c r="J17" s="94">
        <v>2675780232.1199999</v>
      </c>
      <c r="K17" s="94">
        <v>38426477.090000004</v>
      </c>
      <c r="L17" s="94">
        <v>35317822.050000004</v>
      </c>
      <c r="M17" s="94">
        <v>164200005.59999999</v>
      </c>
      <c r="N17" s="94">
        <v>33632042.700000003</v>
      </c>
      <c r="O17" s="94">
        <v>152055797.59999999</v>
      </c>
    </row>
    <row r="18" spans="1:15">
      <c r="A18" s="98" t="s">
        <v>37</v>
      </c>
      <c r="B18" s="94">
        <v>238087</v>
      </c>
      <c r="C18" s="94">
        <v>2974688021.0299997</v>
      </c>
      <c r="D18" s="94">
        <v>2974869366.75</v>
      </c>
      <c r="E18" s="94">
        <v>2885832384.6599998</v>
      </c>
      <c r="F18" s="94">
        <v>188157055.52000001</v>
      </c>
      <c r="G18" s="94">
        <v>535243.29</v>
      </c>
      <c r="H18" s="94">
        <v>68217224.659999996</v>
      </c>
      <c r="I18" s="94">
        <v>28070179</v>
      </c>
      <c r="J18" s="94">
        <v>2533221040.21</v>
      </c>
      <c r="K18" s="94">
        <v>37433961.060000002</v>
      </c>
      <c r="L18" s="94">
        <v>30197680.920000002</v>
      </c>
      <c r="M18" s="94">
        <v>95073626.829999998</v>
      </c>
      <c r="N18" s="94">
        <v>20732807.239999998</v>
      </c>
      <c r="O18" s="94">
        <v>175566713.07999998</v>
      </c>
    </row>
    <row r="19" spans="1:15">
      <c r="A19" s="98" t="s">
        <v>38</v>
      </c>
      <c r="B19" s="94">
        <v>228498</v>
      </c>
      <c r="C19" s="94">
        <v>3083233469.2599998</v>
      </c>
      <c r="D19" s="94">
        <v>3083426354.1700001</v>
      </c>
      <c r="E19" s="94">
        <v>3024358266.4000001</v>
      </c>
      <c r="F19" s="94">
        <v>183209935.51999998</v>
      </c>
      <c r="G19" s="94">
        <v>561404.9</v>
      </c>
      <c r="H19" s="94">
        <v>65893737.289999999</v>
      </c>
      <c r="I19" s="94">
        <v>22227919.93</v>
      </c>
      <c r="J19" s="94">
        <v>2687778695.0599999</v>
      </c>
      <c r="K19" s="94">
        <v>37553582.879999995</v>
      </c>
      <c r="L19" s="94">
        <v>27132990.82</v>
      </c>
      <c r="M19" s="94">
        <v>64284508.039999999</v>
      </c>
      <c r="N19" s="94">
        <v>16281910.84</v>
      </c>
      <c r="O19" s="94">
        <v>214556757.43000001</v>
      </c>
    </row>
    <row r="20" spans="1:15">
      <c r="A20" s="98" t="s">
        <v>39</v>
      </c>
      <c r="B20" s="94">
        <v>205280</v>
      </c>
      <c r="C20" s="94">
        <v>2975499065.9400001</v>
      </c>
      <c r="D20" s="94">
        <v>2975722523.6700001</v>
      </c>
      <c r="E20" s="94">
        <v>2934262200.4099998</v>
      </c>
      <c r="F20" s="94">
        <v>176751976.75999999</v>
      </c>
      <c r="G20" s="94">
        <v>610533.99</v>
      </c>
      <c r="H20" s="94">
        <v>62543551.859999999</v>
      </c>
      <c r="I20" s="94">
        <v>18449692.759999998</v>
      </c>
      <c r="J20" s="94">
        <v>2614435347.8600001</v>
      </c>
      <c r="K20" s="94">
        <v>36935786.960000001</v>
      </c>
      <c r="L20" s="94">
        <v>24535310.219999999</v>
      </c>
      <c r="M20" s="94">
        <v>45829696.310000002</v>
      </c>
      <c r="N20" s="94">
        <v>13599106.84</v>
      </c>
      <c r="O20" s="94">
        <v>235589633.13000003</v>
      </c>
    </row>
    <row r="21" spans="1:15">
      <c r="A21" s="98" t="s">
        <v>40</v>
      </c>
      <c r="B21" s="94">
        <v>194004</v>
      </c>
      <c r="C21" s="94">
        <v>3006148281.5300002</v>
      </c>
      <c r="D21" s="94">
        <v>3006343331.5700002</v>
      </c>
      <c r="E21" s="94">
        <v>2977186298.1700001</v>
      </c>
      <c r="F21" s="94">
        <v>171464677.17000002</v>
      </c>
      <c r="G21" s="94">
        <v>719333.03</v>
      </c>
      <c r="H21" s="94">
        <v>62240687.189999998</v>
      </c>
      <c r="I21" s="94">
        <v>15820000.129999999</v>
      </c>
      <c r="J21" s="94">
        <v>2671334641.3600001</v>
      </c>
      <c r="K21" s="94">
        <v>36449035.140000001</v>
      </c>
      <c r="L21" s="94">
        <v>19157924.150000002</v>
      </c>
      <c r="M21" s="94">
        <v>32641776.620000001</v>
      </c>
      <c r="N21" s="94">
        <v>9942672.4800000004</v>
      </c>
      <c r="O21" s="94">
        <v>263370553.59999999</v>
      </c>
    </row>
    <row r="22" spans="1:15">
      <c r="A22" s="98" t="s">
        <v>41</v>
      </c>
      <c r="B22" s="94">
        <v>207525</v>
      </c>
      <c r="C22" s="94">
        <v>3421981041.6800003</v>
      </c>
      <c r="D22" s="94">
        <v>3422219568.6900001</v>
      </c>
      <c r="E22" s="94">
        <v>3400762238.5100002</v>
      </c>
      <c r="F22" s="94">
        <v>166212598.38</v>
      </c>
      <c r="G22" s="94">
        <v>762294.79</v>
      </c>
      <c r="H22" s="94">
        <v>58184890.43</v>
      </c>
      <c r="I22" s="94">
        <v>12882984.559999999</v>
      </c>
      <c r="J22" s="94">
        <v>3109808357.4200001</v>
      </c>
      <c r="K22" s="94">
        <v>38247639.210000001</v>
      </c>
      <c r="L22" s="94">
        <v>14663473.720000001</v>
      </c>
      <c r="M22" s="94">
        <v>24404956.949999999</v>
      </c>
      <c r="N22" s="94">
        <v>7718911.5600000005</v>
      </c>
      <c r="O22" s="94">
        <v>322740321.28000003</v>
      </c>
    </row>
    <row r="23" spans="1:15">
      <c r="A23" s="98" t="s">
        <v>42</v>
      </c>
      <c r="B23" s="94">
        <v>167816</v>
      </c>
      <c r="C23" s="94">
        <v>2934297744.7200003</v>
      </c>
      <c r="D23" s="94">
        <v>2934514526.3400002</v>
      </c>
      <c r="E23" s="94">
        <v>2917679676.9400001</v>
      </c>
      <c r="F23" s="94">
        <v>163877400.55000001</v>
      </c>
      <c r="G23" s="94">
        <v>746821.2</v>
      </c>
      <c r="H23" s="94">
        <v>54967440.439999998</v>
      </c>
      <c r="I23" s="94">
        <v>10843318.760000002</v>
      </c>
      <c r="J23" s="94">
        <v>2638407424.8600001</v>
      </c>
      <c r="K23" s="94">
        <v>36522029.07</v>
      </c>
      <c r="L23" s="94">
        <v>12315242.060000001</v>
      </c>
      <c r="M23" s="94">
        <v>19793022.800000001</v>
      </c>
      <c r="N23" s="94">
        <v>6853269.3000000007</v>
      </c>
      <c r="O23" s="94">
        <v>297591357.36000001</v>
      </c>
    </row>
    <row r="24" spans="1:15">
      <c r="A24" s="98" t="s">
        <v>43</v>
      </c>
      <c r="B24" s="94">
        <v>152038</v>
      </c>
      <c r="C24" s="94">
        <v>2812334945.7600002</v>
      </c>
      <c r="D24" s="94">
        <v>2812526014.8599997</v>
      </c>
      <c r="E24" s="94">
        <v>2799447828.2600002</v>
      </c>
      <c r="F24" s="94">
        <v>157798527.23000002</v>
      </c>
      <c r="G24" s="94">
        <v>781579.44</v>
      </c>
      <c r="H24" s="94">
        <v>53228475.979999997</v>
      </c>
      <c r="I24" s="94">
        <v>9580930.6500000004</v>
      </c>
      <c r="J24" s="94">
        <v>2531530578.6400003</v>
      </c>
      <c r="K24" s="94">
        <v>36421614.850000001</v>
      </c>
      <c r="L24" s="94">
        <v>10106121.470000001</v>
      </c>
      <c r="M24" s="94">
        <v>15394616.1</v>
      </c>
      <c r="N24" s="94">
        <v>5351559.7200000007</v>
      </c>
      <c r="O24" s="94">
        <v>302879563.76999998</v>
      </c>
    </row>
    <row r="25" spans="1:15">
      <c r="A25" s="98" t="s">
        <v>44</v>
      </c>
      <c r="B25" s="94">
        <v>139735</v>
      </c>
      <c r="C25" s="94">
        <v>2723094928.54</v>
      </c>
      <c r="D25" s="94">
        <v>2723314825.6500001</v>
      </c>
      <c r="E25" s="94">
        <v>2713365773.7200003</v>
      </c>
      <c r="F25" s="94">
        <v>153106787.03</v>
      </c>
      <c r="G25" s="94">
        <v>671736.73</v>
      </c>
      <c r="H25" s="94">
        <v>52028570.660000004</v>
      </c>
      <c r="I25" s="94">
        <v>8815259.8900000006</v>
      </c>
      <c r="J25" s="94">
        <v>2454083398.21</v>
      </c>
      <c r="K25" s="94">
        <v>35555769.390000001</v>
      </c>
      <c r="L25" s="94">
        <v>9104251.8100000005</v>
      </c>
      <c r="M25" s="94">
        <v>11936642.1</v>
      </c>
      <c r="N25" s="94">
        <v>3681111.54</v>
      </c>
      <c r="O25" s="94">
        <v>308245175.79000002</v>
      </c>
    </row>
    <row r="26" spans="1:15">
      <c r="A26" s="98" t="s">
        <v>45</v>
      </c>
      <c r="B26" s="94">
        <v>207199</v>
      </c>
      <c r="C26" s="94">
        <v>4332369205.46</v>
      </c>
      <c r="D26" s="94">
        <v>4332666578.9300003</v>
      </c>
      <c r="E26" s="94">
        <v>4317255330.5</v>
      </c>
      <c r="F26" s="94">
        <v>275787187.21000004</v>
      </c>
      <c r="G26" s="94">
        <v>1219409.81</v>
      </c>
      <c r="H26" s="94">
        <v>95648297.550000012</v>
      </c>
      <c r="I26" s="94">
        <v>13431874.33</v>
      </c>
      <c r="J26" s="94">
        <v>3850551887.6199999</v>
      </c>
      <c r="K26" s="94">
        <v>68235352.719999999</v>
      </c>
      <c r="L26" s="94">
        <v>12381321.26</v>
      </c>
      <c r="M26" s="94">
        <v>18493983.109999999</v>
      </c>
      <c r="N26" s="94">
        <v>6359000.7399999993</v>
      </c>
      <c r="O26" s="94">
        <v>525275290.25</v>
      </c>
    </row>
    <row r="27" spans="1:15">
      <c r="A27" s="98" t="s">
        <v>46</v>
      </c>
      <c r="B27" s="94">
        <v>125603</v>
      </c>
      <c r="C27" s="94">
        <v>2879649198.7700005</v>
      </c>
      <c r="D27" s="94">
        <v>2879876483.4800005</v>
      </c>
      <c r="E27" s="94">
        <v>2870124755.4099998</v>
      </c>
      <c r="F27" s="94">
        <v>251153780.03999999</v>
      </c>
      <c r="G27" s="94">
        <v>1564644.42</v>
      </c>
      <c r="H27" s="94">
        <v>85348426.899999991</v>
      </c>
      <c r="I27" s="94">
        <v>10256138.550000001</v>
      </c>
      <c r="J27" s="94">
        <v>2444378599.71</v>
      </c>
      <c r="K27" s="94">
        <v>68075352.030000001</v>
      </c>
      <c r="L27" s="94">
        <v>9347813.7599999998</v>
      </c>
      <c r="M27" s="94">
        <v>12345366.24</v>
      </c>
      <c r="N27" s="94">
        <v>4259701.92</v>
      </c>
      <c r="O27" s="94">
        <v>390402002.42000002</v>
      </c>
    </row>
    <row r="28" spans="1:15">
      <c r="A28" s="98" t="s">
        <v>47</v>
      </c>
      <c r="B28" s="94">
        <v>84915</v>
      </c>
      <c r="C28" s="94">
        <v>2117944894.7</v>
      </c>
      <c r="D28" s="94">
        <v>2118102020.3699999</v>
      </c>
      <c r="E28" s="94">
        <v>2111324197.45</v>
      </c>
      <c r="F28" s="94">
        <v>209486887.38999999</v>
      </c>
      <c r="G28" s="94">
        <v>2019886.4</v>
      </c>
      <c r="H28" s="94">
        <v>80964390.170000002</v>
      </c>
      <c r="I28" s="94">
        <v>7421074.5300000003</v>
      </c>
      <c r="J28" s="94">
        <v>1738254412.8799999</v>
      </c>
      <c r="K28" s="94">
        <v>65299880.489999995</v>
      </c>
      <c r="L28" s="94">
        <v>7877665.5899999999</v>
      </c>
      <c r="M28" s="94">
        <v>8713405.9199999999</v>
      </c>
      <c r="N28" s="94">
        <v>4662071.03</v>
      </c>
      <c r="O28" s="94">
        <v>316258094.63</v>
      </c>
    </row>
    <row r="29" spans="1:15">
      <c r="A29" s="98" t="s">
        <v>48</v>
      </c>
      <c r="B29" s="94">
        <v>60782</v>
      </c>
      <c r="C29" s="94">
        <v>1638688914.1500001</v>
      </c>
      <c r="D29" s="94">
        <v>1638837164.8</v>
      </c>
      <c r="E29" s="94">
        <v>1634361732.6300001</v>
      </c>
      <c r="F29" s="94">
        <v>175370946.65000001</v>
      </c>
      <c r="G29" s="94">
        <v>1362914.57</v>
      </c>
      <c r="H29" s="94">
        <v>72424776.560000002</v>
      </c>
      <c r="I29" s="94">
        <v>5256566.34</v>
      </c>
      <c r="J29" s="94">
        <v>1311575584.5799999</v>
      </c>
      <c r="K29" s="94">
        <v>62414488.609999999</v>
      </c>
      <c r="L29" s="94">
        <v>5956455.3200000003</v>
      </c>
      <c r="M29" s="94">
        <v>6155998.4400000004</v>
      </c>
      <c r="N29" s="94">
        <v>3059349.9499999997</v>
      </c>
      <c r="O29" s="94">
        <v>269305775.08999997</v>
      </c>
    </row>
    <row r="30" spans="1:15">
      <c r="A30" s="98" t="s">
        <v>49</v>
      </c>
      <c r="B30" s="94">
        <v>48403</v>
      </c>
      <c r="C30" s="94">
        <v>1401659689.0799999</v>
      </c>
      <c r="D30" s="94">
        <v>1401766821.3799999</v>
      </c>
      <c r="E30" s="94">
        <v>1398367539.49</v>
      </c>
      <c r="F30" s="94">
        <v>149324891.51999998</v>
      </c>
      <c r="G30" s="94">
        <v>1477100.99</v>
      </c>
      <c r="H30" s="94">
        <v>70246137.070000008</v>
      </c>
      <c r="I30" s="94">
        <v>4608973.46</v>
      </c>
      <c r="J30" s="94">
        <v>1106749985.26</v>
      </c>
      <c r="K30" s="94">
        <v>61303416.899999999</v>
      </c>
      <c r="L30" s="94">
        <v>4657034.29</v>
      </c>
      <c r="M30" s="94">
        <v>4757873.63</v>
      </c>
      <c r="N30" s="94">
        <v>2586317.31</v>
      </c>
      <c r="O30" s="94">
        <v>250722289.57999998</v>
      </c>
    </row>
    <row r="31" spans="1:15">
      <c r="A31" s="98" t="s">
        <v>50</v>
      </c>
      <c r="B31" s="94">
        <v>54020</v>
      </c>
      <c r="C31" s="94">
        <v>1696411033.3700001</v>
      </c>
      <c r="D31" s="94">
        <v>1696553761.73</v>
      </c>
      <c r="E31" s="94">
        <v>1692456233.6199999</v>
      </c>
      <c r="F31" s="94">
        <v>186722083.81999999</v>
      </c>
      <c r="G31" s="94">
        <v>2267805.17</v>
      </c>
      <c r="H31" s="94">
        <v>94009807.710000008</v>
      </c>
      <c r="I31" s="94">
        <v>5342393.4399999995</v>
      </c>
      <c r="J31" s="94">
        <v>1305764143.79</v>
      </c>
      <c r="K31" s="94">
        <v>91301101.74000001</v>
      </c>
      <c r="L31" s="94">
        <v>7048897.9499999993</v>
      </c>
      <c r="M31" s="94">
        <v>5672622.3599999994</v>
      </c>
      <c r="N31" s="94">
        <v>2081442.79</v>
      </c>
      <c r="O31" s="94">
        <v>328735033.11000001</v>
      </c>
    </row>
    <row r="32" spans="1:15">
      <c r="A32" s="98" t="s">
        <v>51</v>
      </c>
      <c r="B32" s="94">
        <v>38169</v>
      </c>
      <c r="C32" s="94">
        <v>1313581686.8800001</v>
      </c>
      <c r="D32" s="94">
        <v>1313667774.48</v>
      </c>
      <c r="E32" s="94">
        <v>1311529013.2</v>
      </c>
      <c r="F32" s="94">
        <v>152507383.38999999</v>
      </c>
      <c r="G32" s="94">
        <v>2088340.05</v>
      </c>
      <c r="H32" s="94">
        <v>84054682.830000013</v>
      </c>
      <c r="I32" s="94">
        <v>4035915.96</v>
      </c>
      <c r="J32" s="94">
        <v>974697137.56000006</v>
      </c>
      <c r="K32" s="94">
        <v>87556362.049999997</v>
      </c>
      <c r="L32" s="94">
        <v>6589191.3600000003</v>
      </c>
      <c r="M32" s="94">
        <v>3523564.98</v>
      </c>
      <c r="N32" s="94">
        <v>1905121.9100000001</v>
      </c>
      <c r="O32" s="94">
        <v>275085296.63999999</v>
      </c>
    </row>
    <row r="33" spans="1:15">
      <c r="A33" s="98" t="s">
        <v>52</v>
      </c>
      <c r="B33" s="94">
        <v>27709</v>
      </c>
      <c r="C33" s="94">
        <v>1036928838.01</v>
      </c>
      <c r="D33" s="94">
        <v>1036990537.9200001</v>
      </c>
      <c r="E33" s="94">
        <v>1034971745.9</v>
      </c>
      <c r="F33" s="94">
        <v>126187220.20999999</v>
      </c>
      <c r="G33" s="94">
        <v>1804235.2399999998</v>
      </c>
      <c r="H33" s="94">
        <v>79257108.060000002</v>
      </c>
      <c r="I33" s="94">
        <v>3256715.6</v>
      </c>
      <c r="J33" s="94">
        <v>736594448.14999998</v>
      </c>
      <c r="K33" s="94">
        <v>82226418.159999996</v>
      </c>
      <c r="L33" s="94">
        <v>5645600.4800000004</v>
      </c>
      <c r="M33" s="94">
        <v>2856564.11</v>
      </c>
      <c r="N33" s="94">
        <v>1507088.6500000001</v>
      </c>
      <c r="O33" s="94">
        <v>229705092.95999998</v>
      </c>
    </row>
    <row r="34" spans="1:15">
      <c r="A34" s="98" t="s">
        <v>53</v>
      </c>
      <c r="B34" s="94">
        <v>21240</v>
      </c>
      <c r="C34" s="94">
        <v>859088854.86000001</v>
      </c>
      <c r="D34" s="94">
        <v>859146942.68999994</v>
      </c>
      <c r="E34" s="94">
        <v>858056066.83999991</v>
      </c>
      <c r="F34" s="94">
        <v>107821712.12</v>
      </c>
      <c r="G34" s="94">
        <v>1395716.28</v>
      </c>
      <c r="H34" s="94">
        <v>66175853.980000004</v>
      </c>
      <c r="I34" s="94">
        <v>1993213.8800000001</v>
      </c>
      <c r="J34" s="94">
        <v>593121961.21000004</v>
      </c>
      <c r="K34" s="94">
        <v>82033074.519999996</v>
      </c>
      <c r="L34" s="94">
        <v>5514534.8499999996</v>
      </c>
      <c r="M34" s="94">
        <v>1978135.31</v>
      </c>
      <c r="N34" s="94">
        <v>1336418.94</v>
      </c>
      <c r="O34" s="94">
        <v>199438903.92999998</v>
      </c>
    </row>
    <row r="35" spans="1:15">
      <c r="A35" s="98" t="s">
        <v>54</v>
      </c>
      <c r="B35" s="94">
        <v>16397</v>
      </c>
      <c r="C35" s="94">
        <v>711957378.86000001</v>
      </c>
      <c r="D35" s="94">
        <v>711998928.57999992</v>
      </c>
      <c r="E35" s="94">
        <v>711043443.44999993</v>
      </c>
      <c r="F35" s="94">
        <v>89650723.5</v>
      </c>
      <c r="G35" s="94">
        <v>1216579.83</v>
      </c>
      <c r="H35" s="94">
        <v>58049189.090000004</v>
      </c>
      <c r="I35" s="94">
        <v>1501282.37</v>
      </c>
      <c r="J35" s="94">
        <v>480636105.42000002</v>
      </c>
      <c r="K35" s="94">
        <v>75066429.799999997</v>
      </c>
      <c r="L35" s="94">
        <v>4923133.4400000004</v>
      </c>
      <c r="M35" s="94">
        <v>1577169.7000000002</v>
      </c>
      <c r="N35" s="94">
        <v>914496.48</v>
      </c>
      <c r="O35" s="94">
        <v>171386140.53</v>
      </c>
    </row>
    <row r="36" spans="1:15">
      <c r="A36" s="98" t="s">
        <v>55</v>
      </c>
      <c r="B36" s="94">
        <v>18711</v>
      </c>
      <c r="C36" s="94">
        <v>885603907.02999997</v>
      </c>
      <c r="D36" s="94">
        <v>885672239.99000001</v>
      </c>
      <c r="E36" s="94">
        <v>884989198.87</v>
      </c>
      <c r="F36" s="94">
        <v>120408076.69999999</v>
      </c>
      <c r="G36" s="94">
        <v>2069697.4100000001</v>
      </c>
      <c r="H36" s="94">
        <v>88005921.789999992</v>
      </c>
      <c r="I36" s="94">
        <v>2138199.6</v>
      </c>
      <c r="J36" s="94">
        <v>546675817.92999995</v>
      </c>
      <c r="K36" s="94">
        <v>118825781.76000001</v>
      </c>
      <c r="L36" s="94">
        <v>6865703.6800000006</v>
      </c>
      <c r="M36" s="94">
        <v>1686995.05</v>
      </c>
      <c r="N36" s="94">
        <v>1067526.33</v>
      </c>
      <c r="O36" s="94">
        <v>219044984.08999997</v>
      </c>
    </row>
    <row r="37" spans="1:15">
      <c r="A37" s="98" t="s">
        <v>56</v>
      </c>
      <c r="B37" s="94">
        <v>12701</v>
      </c>
      <c r="C37" s="94">
        <v>664988211.80000007</v>
      </c>
      <c r="D37" s="94">
        <v>665036272.91999996</v>
      </c>
      <c r="E37" s="94">
        <v>664429503</v>
      </c>
      <c r="F37" s="94">
        <v>93068785.420000002</v>
      </c>
      <c r="G37" s="94">
        <v>1388401.32</v>
      </c>
      <c r="H37" s="94">
        <v>66600594.339999996</v>
      </c>
      <c r="I37" s="94">
        <v>1485715.23</v>
      </c>
      <c r="J37" s="94">
        <v>394439905.03999996</v>
      </c>
      <c r="K37" s="94">
        <v>101472318.29000001</v>
      </c>
      <c r="L37" s="94">
        <v>5973783.3599999994</v>
      </c>
      <c r="M37" s="94">
        <v>1374780.05</v>
      </c>
      <c r="N37" s="94">
        <v>1049716.03</v>
      </c>
      <c r="O37" s="94">
        <v>170234866.09999999</v>
      </c>
    </row>
    <row r="38" spans="1:15">
      <c r="A38" s="98" t="s">
        <v>57</v>
      </c>
      <c r="B38" s="94">
        <v>9409</v>
      </c>
      <c r="C38" s="94">
        <v>540114223.68999994</v>
      </c>
      <c r="D38" s="94">
        <v>540144779.35000002</v>
      </c>
      <c r="E38" s="94">
        <v>539689351.64999998</v>
      </c>
      <c r="F38" s="94">
        <v>73899119.099999994</v>
      </c>
      <c r="G38" s="94">
        <v>1471875.8599999999</v>
      </c>
      <c r="H38" s="94">
        <v>55543651.809999995</v>
      </c>
      <c r="I38" s="94">
        <v>1120644.7</v>
      </c>
      <c r="J38" s="94">
        <v>312630979.51999998</v>
      </c>
      <c r="K38" s="94">
        <v>89312142.729999989</v>
      </c>
      <c r="L38" s="94">
        <v>5710937.9299999997</v>
      </c>
      <c r="M38" s="94">
        <v>1019141.88</v>
      </c>
      <c r="N38" s="94">
        <v>600220.63</v>
      </c>
      <c r="O38" s="94">
        <v>142212828.00999999</v>
      </c>
    </row>
    <row r="39" spans="1:15">
      <c r="A39" s="98" t="s">
        <v>58</v>
      </c>
      <c r="B39" s="94">
        <v>7165</v>
      </c>
      <c r="C39" s="94">
        <v>446744778.86000001</v>
      </c>
      <c r="D39" s="94">
        <v>446764604.36000001</v>
      </c>
      <c r="E39" s="94">
        <v>446409955.24000001</v>
      </c>
      <c r="F39" s="94">
        <v>59233764.150000006</v>
      </c>
      <c r="G39" s="94">
        <v>1011631.74</v>
      </c>
      <c r="H39" s="94">
        <v>46482271.700000003</v>
      </c>
      <c r="I39" s="94">
        <v>720795.87</v>
      </c>
      <c r="J39" s="94">
        <v>255988025.46999997</v>
      </c>
      <c r="K39" s="94">
        <v>78275861.609999999</v>
      </c>
      <c r="L39" s="94">
        <v>4697604.7</v>
      </c>
      <c r="M39" s="94">
        <v>1028615.74</v>
      </c>
      <c r="N39" s="94">
        <v>689725.04999999993</v>
      </c>
      <c r="O39" s="94">
        <v>120146630.31</v>
      </c>
    </row>
    <row r="40" spans="1:15">
      <c r="A40" s="98" t="s">
        <v>59</v>
      </c>
      <c r="B40" s="94">
        <v>5537</v>
      </c>
      <c r="C40" s="94">
        <v>373121570.46000004</v>
      </c>
      <c r="D40" s="94">
        <v>373127480.81</v>
      </c>
      <c r="E40" s="94">
        <v>372789727.76999998</v>
      </c>
      <c r="F40" s="94">
        <v>48658936.420000002</v>
      </c>
      <c r="G40" s="94">
        <v>845856.5</v>
      </c>
      <c r="H40" s="94">
        <v>38161351.420000002</v>
      </c>
      <c r="I40" s="94">
        <v>515707.29000000004</v>
      </c>
      <c r="J40" s="94">
        <v>211627088.24000001</v>
      </c>
      <c r="K40" s="94">
        <v>68204450.180000007</v>
      </c>
      <c r="L40" s="94">
        <v>4776337.72</v>
      </c>
      <c r="M40" s="94">
        <v>692951.07000000007</v>
      </c>
      <c r="N40" s="94">
        <v>355198.02999999997</v>
      </c>
      <c r="O40" s="94">
        <v>101958586.14000002</v>
      </c>
    </row>
    <row r="41" spans="1:15">
      <c r="A41" s="98" t="s">
        <v>60</v>
      </c>
      <c r="B41" s="94">
        <v>4347</v>
      </c>
      <c r="C41" s="94">
        <v>314652070.10000002</v>
      </c>
      <c r="D41" s="94">
        <v>314662926.97000003</v>
      </c>
      <c r="E41" s="94">
        <v>314603265.09999996</v>
      </c>
      <c r="F41" s="94">
        <v>44073698.770000003</v>
      </c>
      <c r="G41" s="94">
        <v>831050.08000000007</v>
      </c>
      <c r="H41" s="94">
        <v>33320236.690000001</v>
      </c>
      <c r="I41" s="94">
        <v>592885.24</v>
      </c>
      <c r="J41" s="94">
        <v>171741231.91999999</v>
      </c>
      <c r="K41" s="94">
        <v>60052299.369999997</v>
      </c>
      <c r="L41" s="94">
        <v>3991863.03</v>
      </c>
      <c r="M41" s="94">
        <v>410040.11000000004</v>
      </c>
      <c r="N41" s="94">
        <v>350378.23999999999</v>
      </c>
      <c r="O41" s="94">
        <v>86580984.730000004</v>
      </c>
    </row>
    <row r="42" spans="1:15">
      <c r="A42" s="98" t="s">
        <v>61</v>
      </c>
      <c r="B42" s="94">
        <v>3457</v>
      </c>
      <c r="C42" s="94">
        <v>267568475.59999999</v>
      </c>
      <c r="D42" s="94">
        <v>267588571.10999998</v>
      </c>
      <c r="E42" s="94">
        <v>267507819.13</v>
      </c>
      <c r="F42" s="94">
        <v>35016376.18</v>
      </c>
      <c r="G42" s="94">
        <v>711165.83</v>
      </c>
      <c r="H42" s="94">
        <v>27997675.48</v>
      </c>
      <c r="I42" s="94">
        <v>562380.06000000006</v>
      </c>
      <c r="J42" s="94">
        <v>146206252.56999999</v>
      </c>
      <c r="K42" s="94">
        <v>54178806.950000003</v>
      </c>
      <c r="L42" s="94">
        <v>2835162.06</v>
      </c>
      <c r="M42" s="94">
        <v>255519.21</v>
      </c>
      <c r="N42" s="94">
        <v>174767.22999999998</v>
      </c>
      <c r="O42" s="94">
        <v>74485819.079999998</v>
      </c>
    </row>
    <row r="43" spans="1:15">
      <c r="A43" s="98" t="s">
        <v>62</v>
      </c>
      <c r="B43" s="94">
        <v>2871</v>
      </c>
      <c r="C43" s="94">
        <v>236693866.59</v>
      </c>
      <c r="D43" s="94">
        <v>236698342.69</v>
      </c>
      <c r="E43" s="94">
        <v>236309639.43000001</v>
      </c>
      <c r="F43" s="94">
        <v>30078521.550000001</v>
      </c>
      <c r="G43" s="94">
        <v>466692.25</v>
      </c>
      <c r="H43" s="94">
        <v>23654428.390000001</v>
      </c>
      <c r="I43" s="94">
        <v>645066.52</v>
      </c>
      <c r="J43" s="94">
        <v>130311805.3</v>
      </c>
      <c r="K43" s="94">
        <v>47007054.899999999</v>
      </c>
      <c r="L43" s="94">
        <v>4146070.52</v>
      </c>
      <c r="M43" s="94">
        <v>612430.79</v>
      </c>
      <c r="N43" s="94">
        <v>223727.52999999997</v>
      </c>
      <c r="O43" s="94">
        <v>66743503.539999999</v>
      </c>
    </row>
    <row r="44" spans="1:15">
      <c r="A44" s="98" t="s">
        <v>63</v>
      </c>
      <c r="B44" s="94">
        <v>2322</v>
      </c>
      <c r="C44" s="94">
        <v>203103441.19</v>
      </c>
      <c r="D44" s="94">
        <v>203113859.11000001</v>
      </c>
      <c r="E44" s="94">
        <v>203016477.14999998</v>
      </c>
      <c r="F44" s="94">
        <v>24880039.640000001</v>
      </c>
      <c r="G44" s="94">
        <v>342313.12</v>
      </c>
      <c r="H44" s="94">
        <v>22674802.309999999</v>
      </c>
      <c r="I44" s="94">
        <v>288136.46000000002</v>
      </c>
      <c r="J44" s="94">
        <v>106361488.51000001</v>
      </c>
      <c r="K44" s="94">
        <v>45344021.109999999</v>
      </c>
      <c r="L44" s="94">
        <v>3125676</v>
      </c>
      <c r="M44" s="94">
        <v>201373.24</v>
      </c>
      <c r="N44" s="94">
        <v>103991.28</v>
      </c>
      <c r="O44" s="94">
        <v>58042486.539999999</v>
      </c>
    </row>
    <row r="45" spans="1:15">
      <c r="A45" s="98" t="s">
        <v>64</v>
      </c>
      <c r="B45" s="94">
        <v>1865</v>
      </c>
      <c r="C45" s="94">
        <v>172408907.00999999</v>
      </c>
      <c r="D45" s="94">
        <v>172411779.00999999</v>
      </c>
      <c r="E45" s="94">
        <v>172288563.18000001</v>
      </c>
      <c r="F45" s="94">
        <v>21767320.699999999</v>
      </c>
      <c r="G45" s="94">
        <v>379956.99000000005</v>
      </c>
      <c r="H45" s="94">
        <v>20300526.600000001</v>
      </c>
      <c r="I45" s="94">
        <v>222699.41999999998</v>
      </c>
      <c r="J45" s="94">
        <v>90204664.040000007</v>
      </c>
      <c r="K45" s="94">
        <v>37043694.25</v>
      </c>
      <c r="L45" s="94">
        <v>2369701.1799999997</v>
      </c>
      <c r="M45" s="94">
        <v>234436.96</v>
      </c>
      <c r="N45" s="94">
        <v>111221.13</v>
      </c>
      <c r="O45" s="94">
        <v>49346555.049999997</v>
      </c>
    </row>
    <row r="46" spans="1:15">
      <c r="A46" s="98" t="s">
        <v>65</v>
      </c>
      <c r="B46" s="94">
        <v>1703</v>
      </c>
      <c r="C46" s="94">
        <v>166038742.65000001</v>
      </c>
      <c r="D46" s="94">
        <v>166046445.65000001</v>
      </c>
      <c r="E46" s="94">
        <v>165712585.32999998</v>
      </c>
      <c r="F46" s="94">
        <v>19986244.579999998</v>
      </c>
      <c r="G46" s="94">
        <v>562902.04</v>
      </c>
      <c r="H46" s="94">
        <v>20008503.470000003</v>
      </c>
      <c r="I46" s="94">
        <v>31202.699999999997</v>
      </c>
      <c r="J46" s="94">
        <v>85250129.479999989</v>
      </c>
      <c r="K46" s="94">
        <v>37776265.730000004</v>
      </c>
      <c r="L46" s="94">
        <v>2097337.33</v>
      </c>
      <c r="M46" s="94">
        <v>390362.63</v>
      </c>
      <c r="N46" s="94">
        <v>56502.31</v>
      </c>
      <c r="O46" s="94">
        <v>47715526.450000003</v>
      </c>
    </row>
    <row r="47" spans="1:15">
      <c r="A47" s="98" t="s">
        <v>67</v>
      </c>
      <c r="B47" s="94">
        <v>2447</v>
      </c>
      <c r="C47" s="94">
        <v>256269053.93000001</v>
      </c>
      <c r="D47" s="94">
        <v>256284589.93000001</v>
      </c>
      <c r="E47" s="94">
        <v>255997911.58999997</v>
      </c>
      <c r="F47" s="94">
        <v>32557528.100000001</v>
      </c>
      <c r="G47" s="94">
        <v>468621.73</v>
      </c>
      <c r="H47" s="94">
        <v>29507416.080000002</v>
      </c>
      <c r="I47" s="94">
        <v>208390.41</v>
      </c>
      <c r="J47" s="94">
        <v>138164454.56</v>
      </c>
      <c r="K47" s="94">
        <v>51581964.060000002</v>
      </c>
      <c r="L47" s="94">
        <v>3509536.6500000004</v>
      </c>
      <c r="M47" s="94">
        <v>445692.76</v>
      </c>
      <c r="N47" s="94">
        <v>159014.42000000001</v>
      </c>
      <c r="O47" s="94">
        <v>76026034.879999995</v>
      </c>
    </row>
    <row r="48" spans="1:15">
      <c r="A48" s="98" t="s">
        <v>68</v>
      </c>
      <c r="B48" s="94">
        <v>1798</v>
      </c>
      <c r="C48" s="94">
        <v>206391276.31</v>
      </c>
      <c r="D48" s="94">
        <v>206404951.28999999</v>
      </c>
      <c r="E48" s="94">
        <v>206293394.75</v>
      </c>
      <c r="F48" s="94">
        <v>23823177.77</v>
      </c>
      <c r="G48" s="94">
        <v>484066.41</v>
      </c>
      <c r="H48" s="94">
        <v>23053461.120000001</v>
      </c>
      <c r="I48" s="94">
        <v>225680.78999999998</v>
      </c>
      <c r="J48" s="94">
        <v>108827993.77</v>
      </c>
      <c r="K48" s="94">
        <v>45582701.049999997</v>
      </c>
      <c r="L48" s="94">
        <v>4296313.84</v>
      </c>
      <c r="M48" s="94">
        <v>229447.25</v>
      </c>
      <c r="N48" s="94">
        <v>117890.71</v>
      </c>
      <c r="O48" s="94">
        <v>63044331.57</v>
      </c>
    </row>
    <row r="49" spans="1:15">
      <c r="A49" s="98" t="s">
        <v>69</v>
      </c>
      <c r="B49" s="94">
        <v>1302</v>
      </c>
      <c r="C49" s="94">
        <v>162632052.38999999</v>
      </c>
      <c r="D49" s="94">
        <v>162641196.38999999</v>
      </c>
      <c r="E49" s="94">
        <v>162715366.41</v>
      </c>
      <c r="F49" s="94">
        <v>19189456.809999999</v>
      </c>
      <c r="G49" s="94">
        <v>727133</v>
      </c>
      <c r="H49" s="94">
        <v>17992468.309999999</v>
      </c>
      <c r="I49" s="94">
        <v>43502.79</v>
      </c>
      <c r="J49" s="94">
        <v>83109450.629999995</v>
      </c>
      <c r="K49" s="94">
        <v>39550150.409999996</v>
      </c>
      <c r="L49" s="94">
        <v>2103204.46</v>
      </c>
      <c r="M49" s="94">
        <v>22075.61</v>
      </c>
      <c r="N49" s="94">
        <v>96245.62999999999</v>
      </c>
      <c r="O49" s="94">
        <v>51482180.829999998</v>
      </c>
    </row>
    <row r="50" spans="1:15">
      <c r="A50" s="98" t="s">
        <v>70</v>
      </c>
      <c r="B50" s="94">
        <v>1029</v>
      </c>
      <c r="C50" s="94">
        <v>138769353.15000001</v>
      </c>
      <c r="D50" s="94">
        <v>138771053.15000001</v>
      </c>
      <c r="E50" s="94">
        <v>138499066.53</v>
      </c>
      <c r="F50" s="94">
        <v>18086758.620000001</v>
      </c>
      <c r="G50" s="94">
        <v>1024595.98</v>
      </c>
      <c r="H50" s="94">
        <v>16775224.289999999</v>
      </c>
      <c r="I50" s="94">
        <v>41411.160000000003</v>
      </c>
      <c r="J50" s="94">
        <v>66549732.990000002</v>
      </c>
      <c r="K50" s="94">
        <v>33504464.23</v>
      </c>
      <c r="L50" s="94">
        <v>2516879.2600000002</v>
      </c>
      <c r="M50" s="94">
        <v>308222.02</v>
      </c>
      <c r="N50" s="94">
        <v>36235.4</v>
      </c>
      <c r="O50" s="94">
        <v>44898658.240000002</v>
      </c>
    </row>
    <row r="51" spans="1:15">
      <c r="A51" s="98" t="s">
        <v>71</v>
      </c>
      <c r="B51" s="94">
        <v>725</v>
      </c>
      <c r="C51" s="94">
        <v>105067292.67999999</v>
      </c>
      <c r="D51" s="94">
        <v>105068283.67999999</v>
      </c>
      <c r="E51" s="94">
        <v>104967236.91</v>
      </c>
      <c r="F51" s="94">
        <v>15041968.66</v>
      </c>
      <c r="G51" s="94">
        <v>297311.46000000002</v>
      </c>
      <c r="H51" s="94">
        <v>14301763.52</v>
      </c>
      <c r="I51" s="94">
        <v>44516.93</v>
      </c>
      <c r="J51" s="94">
        <v>46398427.079999998</v>
      </c>
      <c r="K51" s="94">
        <v>26210345.700000003</v>
      </c>
      <c r="L51" s="94">
        <v>2672903.56</v>
      </c>
      <c r="M51" s="94">
        <v>157143.32</v>
      </c>
      <c r="N51" s="94">
        <v>56096.55</v>
      </c>
      <c r="O51" s="94">
        <v>34567891.530000001</v>
      </c>
    </row>
    <row r="52" spans="1:15">
      <c r="A52" s="98" t="s">
        <v>72</v>
      </c>
      <c r="B52" s="94">
        <v>599</v>
      </c>
      <c r="C52" s="94">
        <v>92803260.390000001</v>
      </c>
      <c r="D52" s="94">
        <v>92805980.390000001</v>
      </c>
      <c r="E52" s="94">
        <v>92789246.910000011</v>
      </c>
      <c r="F52" s="94">
        <v>12312156.489999998</v>
      </c>
      <c r="G52" s="94">
        <v>65510.96</v>
      </c>
      <c r="H52" s="94">
        <v>11915951.6</v>
      </c>
      <c r="I52" s="94">
        <v>156724.13999999998</v>
      </c>
      <c r="J52" s="94">
        <v>43105983.909999996</v>
      </c>
      <c r="K52" s="94">
        <v>22810682.060000002</v>
      </c>
      <c r="L52" s="94">
        <v>2422237.75</v>
      </c>
      <c r="M52" s="94">
        <v>142757.64000000001</v>
      </c>
      <c r="N52" s="94">
        <v>126024.16</v>
      </c>
      <c r="O52" s="94">
        <v>31161682.030000001</v>
      </c>
    </row>
    <row r="53" spans="1:15">
      <c r="A53" s="98" t="s">
        <v>73</v>
      </c>
      <c r="B53" s="94">
        <v>463</v>
      </c>
      <c r="C53" s="94">
        <v>76392538.099999994</v>
      </c>
      <c r="D53" s="94">
        <v>76392768.099999994</v>
      </c>
      <c r="E53" s="94">
        <v>76453614.370000005</v>
      </c>
      <c r="F53" s="94">
        <v>7819255.6099999994</v>
      </c>
      <c r="G53" s="94">
        <v>121247.95000000001</v>
      </c>
      <c r="H53" s="94">
        <v>9358187.7800000012</v>
      </c>
      <c r="I53" s="94">
        <v>30774.47</v>
      </c>
      <c r="J53" s="94">
        <v>34998967.770000003</v>
      </c>
      <c r="K53" s="94">
        <v>22183613.98</v>
      </c>
      <c r="L53" s="94">
        <v>1941566.81</v>
      </c>
      <c r="M53" s="94"/>
      <c r="N53" s="94">
        <v>60846.27</v>
      </c>
      <c r="O53" s="94">
        <v>25851958.640000001</v>
      </c>
    </row>
    <row r="54" spans="1:15">
      <c r="A54" s="98" t="s">
        <v>74</v>
      </c>
      <c r="B54" s="94">
        <v>384</v>
      </c>
      <c r="C54" s="94">
        <v>67113374.560000002</v>
      </c>
      <c r="D54" s="94">
        <v>67124220.560000002</v>
      </c>
      <c r="E54" s="94">
        <v>66969356.439999998</v>
      </c>
      <c r="F54" s="94">
        <v>8311208.6699999999</v>
      </c>
      <c r="G54" s="94">
        <v>176980.8</v>
      </c>
      <c r="H54" s="94">
        <v>7460102.7300000004</v>
      </c>
      <c r="I54" s="94">
        <v>16822.190000000002</v>
      </c>
      <c r="J54" s="94">
        <v>29200721.379999999</v>
      </c>
      <c r="K54" s="94">
        <v>20257810.52</v>
      </c>
      <c r="L54" s="94">
        <v>1545710.15</v>
      </c>
      <c r="M54" s="94">
        <v>180658.34</v>
      </c>
      <c r="N54" s="94">
        <v>25794.22</v>
      </c>
      <c r="O54" s="94">
        <v>22624483.82</v>
      </c>
    </row>
    <row r="55" spans="1:15">
      <c r="A55" s="98" t="s">
        <v>75</v>
      </c>
      <c r="B55" s="94">
        <v>639</v>
      </c>
      <c r="C55" s="94">
        <v>121100211.78</v>
      </c>
      <c r="D55" s="94">
        <v>121111412.78</v>
      </c>
      <c r="E55" s="94">
        <v>121036225.23999999</v>
      </c>
      <c r="F55" s="94">
        <v>14286343.800000001</v>
      </c>
      <c r="G55" s="94">
        <v>683343.42999999993</v>
      </c>
      <c r="H55" s="94">
        <v>13871411.949999999</v>
      </c>
      <c r="I55" s="94">
        <v>15011.8</v>
      </c>
      <c r="J55" s="94">
        <v>56131398.370000005</v>
      </c>
      <c r="K55" s="94">
        <v>31000591.520000003</v>
      </c>
      <c r="L55" s="94">
        <v>5048124.37</v>
      </c>
      <c r="M55" s="94">
        <v>106484.21</v>
      </c>
      <c r="N55" s="94">
        <v>31296.67</v>
      </c>
      <c r="O55" s="94">
        <v>41630656.630000003</v>
      </c>
    </row>
    <row r="56" spans="1:15">
      <c r="A56" s="98" t="s">
        <v>76</v>
      </c>
      <c r="B56" s="94">
        <v>455</v>
      </c>
      <c r="C56" s="94">
        <v>95370108.219999999</v>
      </c>
      <c r="D56" s="94">
        <v>95370756.219999999</v>
      </c>
      <c r="E56" s="94">
        <v>95064593.25</v>
      </c>
      <c r="F56" s="94">
        <v>9715869.379999999</v>
      </c>
      <c r="G56" s="94">
        <v>99323.77</v>
      </c>
      <c r="H56" s="94">
        <v>12501408.91</v>
      </c>
      <c r="I56" s="94">
        <v>9146.42</v>
      </c>
      <c r="J56" s="94">
        <v>42086770.629999995</v>
      </c>
      <c r="K56" s="94">
        <v>26167461.829999998</v>
      </c>
      <c r="L56" s="94">
        <v>4484612.3100000005</v>
      </c>
      <c r="M56" s="94">
        <v>323840.8</v>
      </c>
      <c r="N56" s="94">
        <v>17677.830000000002</v>
      </c>
      <c r="O56" s="94">
        <v>32868857.129999999</v>
      </c>
    </row>
    <row r="57" spans="1:15">
      <c r="A57" s="98" t="s">
        <v>77</v>
      </c>
      <c r="B57" s="94">
        <v>443</v>
      </c>
      <c r="C57" s="94">
        <v>103564129.02000001</v>
      </c>
      <c r="D57" s="94">
        <v>103566692.02000001</v>
      </c>
      <c r="E57" s="94">
        <v>103381416.22</v>
      </c>
      <c r="F57" s="94">
        <v>10998660.450000001</v>
      </c>
      <c r="G57" s="94">
        <v>744647.20000000007</v>
      </c>
      <c r="H57" s="94">
        <v>12233757.17</v>
      </c>
      <c r="I57" s="94">
        <v>9813.26</v>
      </c>
      <c r="J57" s="94">
        <v>44467937.660000004</v>
      </c>
      <c r="K57" s="94">
        <v>31250915.59</v>
      </c>
      <c r="L57" s="94">
        <v>3675684.89</v>
      </c>
      <c r="M57" s="94">
        <v>225482.68</v>
      </c>
      <c r="N57" s="94">
        <v>40206.880000000005</v>
      </c>
      <c r="O57" s="94">
        <v>35901044.140000001</v>
      </c>
    </row>
    <row r="58" spans="1:15">
      <c r="A58" s="98" t="s">
        <v>78</v>
      </c>
      <c r="B58" s="94">
        <v>289</v>
      </c>
      <c r="C58" s="94">
        <v>76523059.829999998</v>
      </c>
      <c r="D58" s="94">
        <v>76530323.829999998</v>
      </c>
      <c r="E58" s="94">
        <v>76637328.510000005</v>
      </c>
      <c r="F58" s="94">
        <v>6804442.0399999991</v>
      </c>
      <c r="G58" s="94">
        <v>260876.4</v>
      </c>
      <c r="H58" s="94">
        <v>10095535.92</v>
      </c>
      <c r="I58" s="94">
        <v>3349.88</v>
      </c>
      <c r="J58" s="94">
        <v>30112578.859999999</v>
      </c>
      <c r="K58" s="94">
        <v>23680707.379999999</v>
      </c>
      <c r="L58" s="94">
        <v>5679838.0299999993</v>
      </c>
      <c r="M58" s="94"/>
      <c r="N58" s="94">
        <v>107004.68</v>
      </c>
      <c r="O58" s="94">
        <v>26675774.560000002</v>
      </c>
    </row>
    <row r="59" spans="1:15">
      <c r="A59" s="98" t="s">
        <v>79</v>
      </c>
      <c r="B59" s="94">
        <v>208</v>
      </c>
      <c r="C59" s="94">
        <v>61353281.25</v>
      </c>
      <c r="D59" s="94">
        <v>61354711.25</v>
      </c>
      <c r="E59" s="94">
        <v>61398901.119999997</v>
      </c>
      <c r="F59" s="94">
        <v>6699176.7400000002</v>
      </c>
      <c r="G59" s="94">
        <v>453238.83999999997</v>
      </c>
      <c r="H59" s="94">
        <v>4115177.33</v>
      </c>
      <c r="I59" s="94">
        <v>2875.2400000000002</v>
      </c>
      <c r="J59" s="94">
        <v>31150933.079999998</v>
      </c>
      <c r="K59" s="94">
        <v>14673820.469999999</v>
      </c>
      <c r="L59" s="94">
        <v>4303679.42</v>
      </c>
      <c r="M59" s="94"/>
      <c r="N59" s="94">
        <v>44189.869999999995</v>
      </c>
      <c r="O59" s="94">
        <v>22265365.080000002</v>
      </c>
    </row>
    <row r="60" spans="1:15">
      <c r="A60" s="98" t="s">
        <v>80</v>
      </c>
      <c r="B60" s="94">
        <v>174</v>
      </c>
      <c r="C60" s="94">
        <v>56441310.390000001</v>
      </c>
      <c r="D60" s="94">
        <v>56443646.390000001</v>
      </c>
      <c r="E60" s="94">
        <v>56455190.910000004</v>
      </c>
      <c r="F60" s="94">
        <v>2153846.19</v>
      </c>
      <c r="G60" s="94">
        <v>316919.15999999997</v>
      </c>
      <c r="H60" s="94">
        <v>4978194.03</v>
      </c>
      <c r="I60" s="94">
        <v>1215.1199999999999</v>
      </c>
      <c r="J60" s="94">
        <v>28916494.900000002</v>
      </c>
      <c r="K60" s="94">
        <v>15816034.67</v>
      </c>
      <c r="L60" s="94">
        <v>4272486.84</v>
      </c>
      <c r="M60" s="94"/>
      <c r="N60" s="94">
        <v>11544.52</v>
      </c>
      <c r="O60" s="94">
        <v>20513403.699999999</v>
      </c>
    </row>
    <row r="61" spans="1:15">
      <c r="A61" s="98" t="s">
        <v>81</v>
      </c>
      <c r="B61" s="94">
        <v>115</v>
      </c>
      <c r="C61" s="94">
        <v>40897583.689999998</v>
      </c>
      <c r="D61" s="94">
        <v>40897683.689999998</v>
      </c>
      <c r="E61" s="94">
        <v>40905829</v>
      </c>
      <c r="F61" s="94">
        <v>4195042.5199999996</v>
      </c>
      <c r="G61" s="94">
        <v>399230.16</v>
      </c>
      <c r="H61" s="94">
        <v>2981058.06</v>
      </c>
      <c r="I61" s="94">
        <v>23787.279999999999</v>
      </c>
      <c r="J61" s="94">
        <v>19298821.120000001</v>
      </c>
      <c r="K61" s="94">
        <v>9087801.5899999999</v>
      </c>
      <c r="L61" s="94">
        <v>4920088.2699999996</v>
      </c>
      <c r="M61" s="94"/>
      <c r="N61" s="94">
        <v>8145.31</v>
      </c>
      <c r="O61" s="94">
        <v>14849417.01</v>
      </c>
    </row>
    <row r="62" spans="1:15">
      <c r="A62" s="98" t="s">
        <v>82</v>
      </c>
      <c r="B62" s="94">
        <v>75</v>
      </c>
      <c r="C62" s="94">
        <v>28779305.120000001</v>
      </c>
      <c r="D62" s="94">
        <v>28779305.120000001</v>
      </c>
      <c r="E62" s="94">
        <v>28782769.710000001</v>
      </c>
      <c r="F62" s="94">
        <v>1844791.43</v>
      </c>
      <c r="G62" s="94">
        <v>844089.02</v>
      </c>
      <c r="H62" s="94">
        <v>3776350.52</v>
      </c>
      <c r="I62" s="94">
        <v>3525.0299999999997</v>
      </c>
      <c r="J62" s="94">
        <v>12704612.92</v>
      </c>
      <c r="K62" s="94">
        <v>8291358.9199999999</v>
      </c>
      <c r="L62" s="94">
        <v>1318041.8700000001</v>
      </c>
      <c r="M62" s="94"/>
      <c r="N62" s="94">
        <v>3464.59</v>
      </c>
      <c r="O62" s="94">
        <v>10323110.189999999</v>
      </c>
    </row>
    <row r="63" spans="1:15">
      <c r="A63" s="98" t="s">
        <v>83</v>
      </c>
      <c r="B63" s="94">
        <v>97</v>
      </c>
      <c r="C63" s="94">
        <v>40780352.670000002</v>
      </c>
      <c r="D63" s="94">
        <v>40830364.5</v>
      </c>
      <c r="E63" s="94">
        <v>40729100.210000001</v>
      </c>
      <c r="F63" s="94">
        <v>3660548.6900000004</v>
      </c>
      <c r="G63" s="94">
        <v>337792.24</v>
      </c>
      <c r="H63" s="94">
        <v>2723589.58</v>
      </c>
      <c r="I63" s="94">
        <v>17204.88</v>
      </c>
      <c r="J63" s="94">
        <v>17636637.43</v>
      </c>
      <c r="K63" s="94">
        <v>11628498.970000001</v>
      </c>
      <c r="L63" s="94">
        <v>4724828.42</v>
      </c>
      <c r="M63" s="94">
        <v>108781.83</v>
      </c>
      <c r="N63" s="94">
        <v>7517.54</v>
      </c>
      <c r="O63" s="94">
        <v>14883163.82</v>
      </c>
    </row>
    <row r="64" spans="1:15">
      <c r="A64" s="98" t="s">
        <v>84</v>
      </c>
      <c r="B64" s="94">
        <v>50</v>
      </c>
      <c r="C64" s="94">
        <v>23670827.689999998</v>
      </c>
      <c r="D64" s="94">
        <v>23670827.689999998</v>
      </c>
      <c r="E64" s="94">
        <v>23670827.689999998</v>
      </c>
      <c r="F64" s="94">
        <v>1041259.18</v>
      </c>
      <c r="G64" s="94">
        <v>57342.17</v>
      </c>
      <c r="H64" s="94">
        <v>446408.64</v>
      </c>
      <c r="I64" s="94">
        <v>248.24</v>
      </c>
      <c r="J64" s="94">
        <v>12696886.85</v>
      </c>
      <c r="K64" s="94">
        <v>7204129.7699999996</v>
      </c>
      <c r="L64" s="94">
        <v>2224552.84</v>
      </c>
      <c r="M64" s="94"/>
      <c r="N64" s="94"/>
      <c r="O64" s="94">
        <v>8781906.2199999988</v>
      </c>
    </row>
    <row r="65" spans="1:15">
      <c r="A65" s="98" t="s">
        <v>85</v>
      </c>
      <c r="B65" s="94">
        <v>37</v>
      </c>
      <c r="C65" s="94">
        <v>19328203.879999999</v>
      </c>
      <c r="D65" s="94">
        <v>19333203.879999999</v>
      </c>
      <c r="E65" s="94">
        <v>19333203.879999999</v>
      </c>
      <c r="F65" s="94">
        <v>1622386.24</v>
      </c>
      <c r="G65" s="94">
        <v>122432.17</v>
      </c>
      <c r="H65" s="94">
        <v>1017197.72</v>
      </c>
      <c r="I65" s="94">
        <v>453.41</v>
      </c>
      <c r="J65" s="94">
        <v>9484450.459999999</v>
      </c>
      <c r="K65" s="94">
        <v>6087356.3399999999</v>
      </c>
      <c r="L65" s="94">
        <v>998927.54</v>
      </c>
      <c r="M65" s="94"/>
      <c r="N65" s="94">
        <v>0</v>
      </c>
      <c r="O65" s="94">
        <v>7101760.8300000001</v>
      </c>
    </row>
    <row r="66" spans="1:15">
      <c r="A66" s="98" t="s">
        <v>86</v>
      </c>
      <c r="B66" s="94">
        <v>34</v>
      </c>
      <c r="C66" s="94">
        <v>19725302.57</v>
      </c>
      <c r="D66" s="94">
        <v>19725302.57</v>
      </c>
      <c r="E66" s="94">
        <v>19885933.449999999</v>
      </c>
      <c r="F66" s="94">
        <v>1610704.6500000001</v>
      </c>
      <c r="G66" s="94">
        <v>5791.67</v>
      </c>
      <c r="H66" s="94">
        <v>1149739.97</v>
      </c>
      <c r="I66" s="94">
        <v>287.75</v>
      </c>
      <c r="J66" s="94">
        <v>7298321.1300000008</v>
      </c>
      <c r="K66" s="94">
        <v>5589138.5199999996</v>
      </c>
      <c r="L66" s="94">
        <v>4231949.76</v>
      </c>
      <c r="M66" s="94"/>
      <c r="N66" s="94">
        <v>160630.88</v>
      </c>
      <c r="O66" s="94">
        <v>7307062.3599999994</v>
      </c>
    </row>
    <row r="67" spans="1:15">
      <c r="A67" s="98" t="s">
        <v>87</v>
      </c>
      <c r="B67" s="94">
        <v>26</v>
      </c>
      <c r="C67" s="94">
        <v>16166047.4</v>
      </c>
      <c r="D67" s="94">
        <v>16174047.4</v>
      </c>
      <c r="E67" s="94">
        <v>16175273.23</v>
      </c>
      <c r="F67" s="94">
        <v>688111.28</v>
      </c>
      <c r="G67" s="94">
        <v>597135.26</v>
      </c>
      <c r="H67" s="94">
        <v>1243787.95</v>
      </c>
      <c r="I67" s="94">
        <v>19007.609999999997</v>
      </c>
      <c r="J67" s="94">
        <v>9004595.4700000007</v>
      </c>
      <c r="K67" s="94">
        <v>4311832.88</v>
      </c>
      <c r="L67" s="94">
        <v>310802.78000000003</v>
      </c>
      <c r="M67" s="94"/>
      <c r="N67" s="94">
        <v>1225.83</v>
      </c>
      <c r="O67" s="94">
        <v>6010766.7700000005</v>
      </c>
    </row>
    <row r="68" spans="1:15">
      <c r="A68" s="98" t="s">
        <v>88</v>
      </c>
      <c r="B68" s="94">
        <v>17</v>
      </c>
      <c r="C68" s="94">
        <v>11444137.530000001</v>
      </c>
      <c r="D68" s="94">
        <v>11444137.530000001</v>
      </c>
      <c r="E68" s="94">
        <v>11444137.530000001</v>
      </c>
      <c r="F68" s="94">
        <v>1092145.6200000001</v>
      </c>
      <c r="G68" s="94">
        <v>23458.85</v>
      </c>
      <c r="H68" s="94">
        <v>668418.57999999996</v>
      </c>
      <c r="I68" s="94">
        <v>418.8</v>
      </c>
      <c r="J68" s="94">
        <v>4125991.37</v>
      </c>
      <c r="K68" s="94">
        <v>2371341.46</v>
      </c>
      <c r="L68" s="94">
        <v>3162362.85</v>
      </c>
      <c r="M68" s="94"/>
      <c r="N68" s="94"/>
      <c r="O68" s="94">
        <v>4265331.17</v>
      </c>
    </row>
    <row r="69" spans="1:15">
      <c r="A69" s="98" t="s">
        <v>89</v>
      </c>
      <c r="B69" s="94">
        <v>39</v>
      </c>
      <c r="C69" s="94">
        <v>28740114.140000001</v>
      </c>
      <c r="D69" s="94">
        <v>28740114.140000001</v>
      </c>
      <c r="E69" s="94">
        <v>28021646.890000001</v>
      </c>
      <c r="F69" s="94">
        <v>1770776.08</v>
      </c>
      <c r="G69" s="94">
        <v>225162.95</v>
      </c>
      <c r="H69" s="94">
        <v>1374946.95</v>
      </c>
      <c r="I69" s="94">
        <v>2078.56</v>
      </c>
      <c r="J69" s="94">
        <v>12207032.720000001</v>
      </c>
      <c r="K69" s="94">
        <v>8043562.1200000001</v>
      </c>
      <c r="L69" s="94">
        <v>4398087.51</v>
      </c>
      <c r="M69" s="94">
        <v>732557.86</v>
      </c>
      <c r="N69" s="94">
        <v>4330734.33</v>
      </c>
      <c r="O69" s="94">
        <v>10684571.289999999</v>
      </c>
    </row>
    <row r="70" spans="1:15">
      <c r="A70" s="98" t="s">
        <v>90</v>
      </c>
      <c r="B70" s="94">
        <v>21</v>
      </c>
      <c r="C70" s="94">
        <v>17784579.120000001</v>
      </c>
      <c r="D70" s="94">
        <v>17784579.120000001</v>
      </c>
      <c r="E70" s="94">
        <v>17784579.120000001</v>
      </c>
      <c r="F70" s="94">
        <v>42679.659999999996</v>
      </c>
      <c r="G70" s="94"/>
      <c r="H70" s="94">
        <v>1741214.03</v>
      </c>
      <c r="I70" s="94">
        <v>111.22</v>
      </c>
      <c r="J70" s="94">
        <v>10416373.290000001</v>
      </c>
      <c r="K70" s="94">
        <v>820419.18</v>
      </c>
      <c r="L70" s="94">
        <v>4763781.74</v>
      </c>
      <c r="M70" s="94"/>
      <c r="N70" s="94"/>
      <c r="O70" s="94">
        <v>7022864.7199999997</v>
      </c>
    </row>
    <row r="71" spans="1:15">
      <c r="A71" s="98" t="s">
        <v>91</v>
      </c>
      <c r="B71" s="94">
        <v>58</v>
      </c>
      <c r="C71" s="94">
        <v>77070031.739999995</v>
      </c>
      <c r="D71" s="94">
        <v>77070031.739999995</v>
      </c>
      <c r="E71" s="94">
        <v>77071181.739999995</v>
      </c>
      <c r="F71" s="94">
        <v>6128406.1299999999</v>
      </c>
      <c r="G71" s="94">
        <v>1457782.97</v>
      </c>
      <c r="H71" s="94">
        <v>7949996.6399999997</v>
      </c>
      <c r="I71" s="94">
        <v>970.29</v>
      </c>
      <c r="J71" s="94">
        <v>37793152.18</v>
      </c>
      <c r="K71" s="94">
        <v>17272026.68</v>
      </c>
      <c r="L71" s="94">
        <v>6468846.8499999996</v>
      </c>
      <c r="M71" s="94"/>
      <c r="N71" s="94">
        <v>1150</v>
      </c>
      <c r="O71" s="94">
        <v>29132552.520000003</v>
      </c>
    </row>
    <row r="72" spans="1:15">
      <c r="A72" s="98" t="s">
        <v>14</v>
      </c>
      <c r="B72" s="94">
        <v>8705218</v>
      </c>
      <c r="C72" s="94">
        <v>78765178868.5</v>
      </c>
      <c r="D72" s="94">
        <v>78769308219.009949</v>
      </c>
      <c r="E72" s="94">
        <v>71277278841.299973</v>
      </c>
      <c r="F72" s="94">
        <v>6229728109.5500021</v>
      </c>
      <c r="G72" s="94">
        <v>47392323.420000032</v>
      </c>
      <c r="H72" s="94">
        <v>2654442907.6499991</v>
      </c>
      <c r="I72" s="94">
        <v>1118828650.77</v>
      </c>
      <c r="J72" s="94">
        <v>58042794670.010017</v>
      </c>
      <c r="K72" s="94">
        <v>2599140629.0699997</v>
      </c>
      <c r="L72" s="94">
        <v>584951550.82999992</v>
      </c>
      <c r="M72" s="94">
        <v>7830611058.2299995</v>
      </c>
      <c r="N72" s="94">
        <v>2491300510.1399989</v>
      </c>
      <c r="O72" s="94">
        <v>7655923701.1600046</v>
      </c>
    </row>
  </sheetData>
  <mergeCells count="1">
    <mergeCell ref="C1:L2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Φύλλο42"/>
  <dimension ref="A1:P72"/>
  <sheetViews>
    <sheetView workbookViewId="0"/>
  </sheetViews>
  <sheetFormatPr defaultRowHeight="15"/>
  <cols>
    <col min="1" max="1" width="20.85546875" style="5" bestFit="1" customWidth="1"/>
    <col min="2" max="2" width="17.28515625" style="5" bestFit="1" customWidth="1"/>
    <col min="3" max="3" width="15.140625" style="5" bestFit="1" customWidth="1"/>
    <col min="4" max="4" width="18.85546875" style="5" bestFit="1" customWidth="1"/>
    <col min="5" max="5" width="13.85546875" style="5" bestFit="1" customWidth="1"/>
    <col min="6" max="6" width="12.7109375" style="5" bestFit="1" customWidth="1"/>
    <col min="7" max="7" width="12.85546875" style="5" bestFit="1" customWidth="1"/>
    <col min="8" max="8" width="16.7109375" style="5" bestFit="1" customWidth="1"/>
    <col min="9" max="9" width="14.5703125" style="5" bestFit="1" customWidth="1"/>
    <col min="10" max="10" width="15.28515625" style="5" bestFit="1" customWidth="1"/>
    <col min="11" max="11" width="15.42578125" style="5" bestFit="1" customWidth="1"/>
    <col min="12" max="12" width="11.42578125" style="5" bestFit="1" customWidth="1"/>
    <col min="13" max="13" width="12.7109375" style="5" bestFit="1" customWidth="1"/>
    <col min="14" max="14" width="11.140625" style="5" bestFit="1" customWidth="1"/>
    <col min="15" max="15" width="12.7109375" style="5" bestFit="1" customWidth="1"/>
    <col min="16" max="16" width="28.5703125" bestFit="1" customWidth="1"/>
    <col min="17" max="17" width="21.140625" bestFit="1" customWidth="1"/>
    <col min="18" max="18" width="22.42578125" bestFit="1" customWidth="1"/>
    <col min="19" max="19" width="48.42578125" bestFit="1" customWidth="1"/>
    <col min="20" max="20" width="31.140625" bestFit="1" customWidth="1"/>
    <col min="21" max="21" width="30.28515625" bestFit="1" customWidth="1"/>
    <col min="22" max="22" width="34" bestFit="1" customWidth="1"/>
    <col min="23" max="23" width="38.5703125" bestFit="1" customWidth="1"/>
    <col min="24" max="24" width="43" bestFit="1" customWidth="1"/>
    <col min="25" max="25" width="38.140625" bestFit="1" customWidth="1"/>
    <col min="26" max="26" width="48.5703125" bestFit="1" customWidth="1"/>
    <col min="27" max="27" width="38.42578125" bestFit="1" customWidth="1"/>
    <col min="28" max="28" width="29.85546875" bestFit="1" customWidth="1"/>
    <col min="29" max="29" width="29.140625" bestFit="1" customWidth="1"/>
    <col min="30" max="31" width="38.28515625" bestFit="1" customWidth="1"/>
    <col min="32" max="32" width="45.7109375" bestFit="1" customWidth="1"/>
    <col min="33" max="33" width="27.85546875" bestFit="1" customWidth="1"/>
    <col min="34" max="34" width="41" bestFit="1" customWidth="1"/>
    <col min="35" max="35" width="46.5703125" bestFit="1" customWidth="1"/>
    <col min="36" max="36" width="23.85546875" bestFit="1" customWidth="1"/>
    <col min="37" max="37" width="33.5703125" bestFit="1" customWidth="1"/>
    <col min="38" max="38" width="16.5703125" bestFit="1" customWidth="1"/>
    <col min="39" max="39" width="30.28515625" bestFit="1" customWidth="1"/>
    <col min="40" max="40" width="19.28515625" bestFit="1" customWidth="1"/>
    <col min="41" max="41" width="17" bestFit="1" customWidth="1"/>
    <col min="42" max="42" width="20.5703125" bestFit="1" customWidth="1"/>
    <col min="43" max="43" width="17.5703125" bestFit="1" customWidth="1"/>
    <col min="44" max="44" width="37.140625" bestFit="1" customWidth="1"/>
    <col min="45" max="45" width="40.85546875" bestFit="1" customWidth="1"/>
    <col min="46" max="46" width="25.85546875" bestFit="1" customWidth="1"/>
    <col min="47" max="47" width="22.7109375" bestFit="1" customWidth="1"/>
    <col min="48" max="48" width="15.85546875" bestFit="1" customWidth="1"/>
    <col min="49" max="49" width="29.7109375" bestFit="1" customWidth="1"/>
    <col min="50" max="50" width="32.28515625" bestFit="1" customWidth="1"/>
    <col min="51" max="51" width="25.85546875" bestFit="1" customWidth="1"/>
    <col min="52" max="52" width="16.5703125" bestFit="1" customWidth="1"/>
    <col min="53" max="53" width="25.85546875" bestFit="1" customWidth="1"/>
    <col min="54" max="54" width="23.7109375" bestFit="1" customWidth="1"/>
    <col min="55" max="55" width="28.85546875" bestFit="1" customWidth="1"/>
    <col min="56" max="56" width="36.42578125" bestFit="1" customWidth="1"/>
    <col min="57" max="57" width="29.85546875" bestFit="1" customWidth="1"/>
    <col min="58" max="58" width="35" bestFit="1" customWidth="1"/>
    <col min="59" max="59" width="51" bestFit="1" customWidth="1"/>
    <col min="60" max="60" width="26.85546875" bestFit="1" customWidth="1"/>
    <col min="61" max="61" width="35.85546875" bestFit="1" customWidth="1"/>
    <col min="62" max="62" width="27.28515625" bestFit="1" customWidth="1"/>
    <col min="63" max="63" width="32" bestFit="1" customWidth="1"/>
    <col min="64" max="64" width="44" bestFit="1" customWidth="1"/>
    <col min="65" max="65" width="21" bestFit="1" customWidth="1"/>
    <col min="66" max="66" width="35.28515625" bestFit="1" customWidth="1"/>
    <col min="67" max="67" width="30.7109375" bestFit="1" customWidth="1"/>
    <col min="68" max="68" width="34.42578125" bestFit="1" customWidth="1"/>
    <col min="69" max="69" width="48.5703125" bestFit="1" customWidth="1"/>
    <col min="70" max="70" width="25.7109375" bestFit="1" customWidth="1"/>
    <col min="71" max="71" width="16" bestFit="1" customWidth="1"/>
  </cols>
  <sheetData>
    <row r="1" spans="1:16">
      <c r="A1" s="25" t="s">
        <v>637</v>
      </c>
      <c r="B1" s="19" t="s">
        <v>1146</v>
      </c>
      <c r="C1" s="141" t="s">
        <v>1028</v>
      </c>
      <c r="D1" s="141"/>
      <c r="E1" s="141"/>
      <c r="F1" s="141"/>
      <c r="G1" s="141"/>
      <c r="H1" s="141"/>
      <c r="I1" s="141"/>
      <c r="J1" s="141"/>
      <c r="K1" s="141"/>
      <c r="L1" s="141"/>
      <c r="M1" s="19"/>
      <c r="N1" s="19"/>
      <c r="O1" s="19"/>
    </row>
    <row r="2" spans="1:16">
      <c r="A2" s="19"/>
      <c r="B2" s="19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9"/>
      <c r="N2" s="19"/>
      <c r="O2" s="19"/>
    </row>
    <row r="3" spans="1:16" s="7" customFormat="1" hidden="1">
      <c r="A3" s="25" t="s">
        <v>130</v>
      </c>
      <c r="B3" s="25" t="s">
        <v>130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6" s="48" customFormat="1" ht="60">
      <c r="A4" s="99" t="s">
        <v>1027</v>
      </c>
      <c r="B4" s="100" t="s">
        <v>228</v>
      </c>
      <c r="C4" s="100" t="s">
        <v>1022</v>
      </c>
      <c r="D4" s="100" t="s">
        <v>1020</v>
      </c>
      <c r="E4" s="100" t="s">
        <v>229</v>
      </c>
      <c r="F4" s="100" t="s">
        <v>1023</v>
      </c>
      <c r="G4" s="100" t="s">
        <v>634</v>
      </c>
      <c r="H4" s="100" t="s">
        <v>1024</v>
      </c>
      <c r="I4" s="100" t="s">
        <v>632</v>
      </c>
      <c r="J4" s="100" t="s">
        <v>1025</v>
      </c>
      <c r="K4" s="100" t="s">
        <v>633</v>
      </c>
      <c r="L4" s="100" t="s">
        <v>1026</v>
      </c>
      <c r="M4" s="100" t="s">
        <v>230</v>
      </c>
      <c r="N4" s="100" t="s">
        <v>231</v>
      </c>
      <c r="O4" s="100" t="s">
        <v>977</v>
      </c>
    </row>
    <row r="5" spans="1:16">
      <c r="A5" s="24" t="s">
        <v>66</v>
      </c>
      <c r="B5" s="19">
        <v>3561</v>
      </c>
      <c r="C5" s="19">
        <v>0</v>
      </c>
      <c r="D5" s="19">
        <v>0</v>
      </c>
      <c r="E5" s="19">
        <v>16296601.140000001</v>
      </c>
      <c r="F5" s="19">
        <v>3428068.1900000004</v>
      </c>
      <c r="G5" s="19">
        <v>6127.12</v>
      </c>
      <c r="H5" s="19">
        <v>7727.77</v>
      </c>
      <c r="I5" s="19">
        <v>232130.55</v>
      </c>
      <c r="J5" s="19">
        <v>12323685.33</v>
      </c>
      <c r="K5" s="19">
        <v>275508.78999999998</v>
      </c>
      <c r="L5" s="19">
        <v>23353.39</v>
      </c>
      <c r="M5" s="19">
        <v>0</v>
      </c>
      <c r="N5" s="19">
        <v>76255993.650000006</v>
      </c>
      <c r="O5" s="19">
        <v>78968.650000000009</v>
      </c>
      <c r="P5" s="5"/>
    </row>
    <row r="6" spans="1:16">
      <c r="A6" s="24" t="s">
        <v>25</v>
      </c>
      <c r="B6" s="19">
        <v>41211</v>
      </c>
      <c r="C6" s="19">
        <v>21074965.579999998</v>
      </c>
      <c r="D6" s="19">
        <v>21075615.869999997</v>
      </c>
      <c r="E6" s="19">
        <v>23513423.609999999</v>
      </c>
      <c r="F6" s="19">
        <v>1325661.8700000001</v>
      </c>
      <c r="G6" s="19">
        <v>8980.8900000000012</v>
      </c>
      <c r="H6" s="19">
        <v>96662.76</v>
      </c>
      <c r="I6" s="19">
        <v>385867.91000000003</v>
      </c>
      <c r="J6" s="19">
        <v>21495661.920000002</v>
      </c>
      <c r="K6" s="19">
        <v>192905.39</v>
      </c>
      <c r="L6" s="19">
        <v>7682.87</v>
      </c>
      <c r="M6" s="19">
        <v>1341611.5699999998</v>
      </c>
      <c r="N6" s="19">
        <v>10553403.08</v>
      </c>
      <c r="O6" s="19">
        <v>782553.46</v>
      </c>
    </row>
    <row r="7" spans="1:16">
      <c r="A7" s="24" t="s">
        <v>26</v>
      </c>
      <c r="B7" s="19">
        <v>61485</v>
      </c>
      <c r="C7" s="19">
        <v>95292069.659999996</v>
      </c>
      <c r="D7" s="19">
        <v>95294447.680000007</v>
      </c>
      <c r="E7" s="19">
        <v>86465743.359999999</v>
      </c>
      <c r="F7" s="19">
        <v>3973947.1799999997</v>
      </c>
      <c r="G7" s="19">
        <v>6980.15</v>
      </c>
      <c r="H7" s="19">
        <v>588113.38</v>
      </c>
      <c r="I7" s="19">
        <v>1257477.73</v>
      </c>
      <c r="J7" s="19">
        <v>79958398</v>
      </c>
      <c r="K7" s="19">
        <v>590735</v>
      </c>
      <c r="L7" s="19">
        <v>90091.92</v>
      </c>
      <c r="M7" s="19">
        <v>13045516.68</v>
      </c>
      <c r="N7" s="19">
        <v>10901813.600000001</v>
      </c>
      <c r="O7" s="19">
        <v>1885030.86</v>
      </c>
    </row>
    <row r="8" spans="1:16">
      <c r="A8" s="24" t="s">
        <v>27</v>
      </c>
      <c r="B8" s="19">
        <v>182053</v>
      </c>
      <c r="C8" s="19">
        <v>484853092.37</v>
      </c>
      <c r="D8" s="19">
        <v>484860474.75999999</v>
      </c>
      <c r="E8" s="19">
        <v>313363191.15999997</v>
      </c>
      <c r="F8" s="19">
        <v>10699827.02</v>
      </c>
      <c r="G8" s="19">
        <v>43459.39</v>
      </c>
      <c r="H8" s="19">
        <v>1609591.41</v>
      </c>
      <c r="I8" s="19">
        <v>4031169.7</v>
      </c>
      <c r="J8" s="19">
        <v>295105969.84000003</v>
      </c>
      <c r="K8" s="19">
        <v>1360515.35</v>
      </c>
      <c r="L8" s="19">
        <v>512658.45</v>
      </c>
      <c r="M8" s="19">
        <v>180466145.94</v>
      </c>
      <c r="N8" s="19">
        <v>25027427.529999997</v>
      </c>
      <c r="O8" s="19">
        <v>3265405.1500000004</v>
      </c>
    </row>
    <row r="9" spans="1:16">
      <c r="A9" s="24" t="s">
        <v>28</v>
      </c>
      <c r="B9" s="19">
        <v>269702</v>
      </c>
      <c r="C9" s="19">
        <v>913049222.04000008</v>
      </c>
      <c r="D9" s="19">
        <v>913059645.71999991</v>
      </c>
      <c r="E9" s="19">
        <v>669460684.5</v>
      </c>
      <c r="F9" s="19">
        <v>18985723.450000003</v>
      </c>
      <c r="G9" s="19">
        <v>35435.619999999995</v>
      </c>
      <c r="H9" s="19">
        <v>2705502.17</v>
      </c>
      <c r="I9" s="19">
        <v>6140213.54</v>
      </c>
      <c r="J9" s="19">
        <v>638094803.20000005</v>
      </c>
      <c r="K9" s="19">
        <v>2179945.2599999998</v>
      </c>
      <c r="L9" s="19">
        <v>1319061.26</v>
      </c>
      <c r="M9" s="19">
        <v>251144153.33000001</v>
      </c>
      <c r="N9" s="19">
        <v>21855648.460000001</v>
      </c>
      <c r="O9" s="19">
        <v>5285849.2399999993</v>
      </c>
    </row>
    <row r="10" spans="1:16">
      <c r="A10" s="24" t="s">
        <v>29</v>
      </c>
      <c r="B10" s="19">
        <v>408926</v>
      </c>
      <c r="C10" s="19">
        <v>1830464406.25</v>
      </c>
      <c r="D10" s="19">
        <v>1830485614.1399999</v>
      </c>
      <c r="E10" s="19">
        <v>1641857453.5899999</v>
      </c>
      <c r="F10" s="19">
        <v>32928695.25</v>
      </c>
      <c r="G10" s="19">
        <v>69648.11</v>
      </c>
      <c r="H10" s="19">
        <v>3851535.25</v>
      </c>
      <c r="I10" s="19">
        <v>13750656.260000002</v>
      </c>
      <c r="J10" s="19">
        <v>1584584196.8599999</v>
      </c>
      <c r="K10" s="19">
        <v>2986232.38</v>
      </c>
      <c r="L10" s="19">
        <v>3686489.48</v>
      </c>
      <c r="M10" s="19">
        <v>196653706.53999999</v>
      </c>
      <c r="N10" s="19">
        <v>18983453.969999999</v>
      </c>
      <c r="O10" s="19">
        <v>7608078.4299999997</v>
      </c>
    </row>
    <row r="11" spans="1:16">
      <c r="A11" s="24" t="s">
        <v>30</v>
      </c>
      <c r="B11" s="19">
        <v>469793</v>
      </c>
      <c r="C11" s="19">
        <v>2573842423.0900002</v>
      </c>
      <c r="D11" s="19">
        <v>2573871937.29</v>
      </c>
      <c r="E11" s="19">
        <v>2271362174.3900003</v>
      </c>
      <c r="F11" s="19">
        <v>52558362.920000002</v>
      </c>
      <c r="G11" s="19">
        <v>73560.23000000001</v>
      </c>
      <c r="H11" s="19">
        <v>5408164.25</v>
      </c>
      <c r="I11" s="19">
        <v>24477211.860000003</v>
      </c>
      <c r="J11" s="19">
        <v>2173446200.29</v>
      </c>
      <c r="K11" s="19">
        <v>8254080.9100000001</v>
      </c>
      <c r="L11" s="19">
        <v>7144593.9299999997</v>
      </c>
      <c r="M11" s="19">
        <v>311530734.63</v>
      </c>
      <c r="N11" s="19">
        <v>23144150.080000002</v>
      </c>
      <c r="O11" s="19">
        <v>12648420.420000002</v>
      </c>
    </row>
    <row r="12" spans="1:16">
      <c r="A12" s="24" t="s">
        <v>31</v>
      </c>
      <c r="B12" s="19">
        <v>423033</v>
      </c>
      <c r="C12" s="19">
        <v>2738039500.3200002</v>
      </c>
      <c r="D12" s="19">
        <v>2738074318.0700002</v>
      </c>
      <c r="E12" s="19">
        <v>2439165430.75</v>
      </c>
      <c r="F12" s="19">
        <v>71177617.219999999</v>
      </c>
      <c r="G12" s="19">
        <v>69561.08</v>
      </c>
      <c r="H12" s="19">
        <v>6631961.7200000007</v>
      </c>
      <c r="I12" s="19">
        <v>31211951.549999997</v>
      </c>
      <c r="J12" s="19">
        <v>2309633092.4499998</v>
      </c>
      <c r="K12" s="19">
        <v>9315168.9400000013</v>
      </c>
      <c r="L12" s="19">
        <v>11126077.789999999</v>
      </c>
      <c r="M12" s="19">
        <v>308336056.56999999</v>
      </c>
      <c r="N12" s="19">
        <v>21328399.800000001</v>
      </c>
      <c r="O12" s="19">
        <v>14736750.119999999</v>
      </c>
    </row>
    <row r="13" spans="1:16">
      <c r="A13" s="24" t="s">
        <v>32</v>
      </c>
      <c r="B13" s="19">
        <v>361158</v>
      </c>
      <c r="C13" s="19">
        <v>2702249869.0299997</v>
      </c>
      <c r="D13" s="19">
        <v>2702292696.6300001</v>
      </c>
      <c r="E13" s="19">
        <v>2435728457.0500002</v>
      </c>
      <c r="F13" s="19">
        <v>83753755.159999996</v>
      </c>
      <c r="G13" s="19">
        <v>123989.70999999999</v>
      </c>
      <c r="H13" s="19">
        <v>7398890.7299999995</v>
      </c>
      <c r="I13" s="19">
        <v>34229485.050000004</v>
      </c>
      <c r="J13" s="19">
        <v>2284673159.6599998</v>
      </c>
      <c r="K13" s="19">
        <v>9411523.4900000002</v>
      </c>
      <c r="L13" s="19">
        <v>16137653.25</v>
      </c>
      <c r="M13" s="19">
        <v>274876600.24000001</v>
      </c>
      <c r="N13" s="19">
        <v>17722598.77</v>
      </c>
      <c r="O13" s="19">
        <v>16257228.699999999</v>
      </c>
    </row>
    <row r="14" spans="1:16">
      <c r="A14" s="24" t="s">
        <v>33</v>
      </c>
      <c r="B14" s="19">
        <v>315042</v>
      </c>
      <c r="C14" s="19">
        <v>2673999776.8400002</v>
      </c>
      <c r="D14" s="19">
        <v>2674044211.9000001</v>
      </c>
      <c r="E14" s="19">
        <v>2407714867.3299999</v>
      </c>
      <c r="F14" s="19">
        <v>88805827.480000004</v>
      </c>
      <c r="G14" s="19">
        <v>129924.01999999999</v>
      </c>
      <c r="H14" s="19">
        <v>8248545.1399999997</v>
      </c>
      <c r="I14" s="19">
        <v>31068025.880000003</v>
      </c>
      <c r="J14" s="19">
        <v>2249634032.0799999</v>
      </c>
      <c r="K14" s="19">
        <v>9283214.6099999994</v>
      </c>
      <c r="L14" s="19">
        <v>20545298.120000001</v>
      </c>
      <c r="M14" s="19">
        <v>274040742.52999997</v>
      </c>
      <c r="N14" s="19">
        <v>18337632.850000001</v>
      </c>
      <c r="O14" s="19">
        <v>16922603.940000001</v>
      </c>
    </row>
    <row r="15" spans="1:16">
      <c r="A15" s="24" t="s">
        <v>34</v>
      </c>
      <c r="B15" s="19">
        <v>285577</v>
      </c>
      <c r="C15" s="19">
        <v>2708942950.3000002</v>
      </c>
      <c r="D15" s="19">
        <v>2709009542.3999996</v>
      </c>
      <c r="E15" s="19">
        <v>2462782521.7599998</v>
      </c>
      <c r="F15" s="19">
        <v>96891807.069999993</v>
      </c>
      <c r="G15" s="19">
        <v>160646.40000000002</v>
      </c>
      <c r="H15" s="19">
        <v>9108139.5500000007</v>
      </c>
      <c r="I15" s="19">
        <v>29027179.379999999</v>
      </c>
      <c r="J15" s="19">
        <v>2295628449.2799997</v>
      </c>
      <c r="K15" s="19">
        <v>9796695.1099999994</v>
      </c>
      <c r="L15" s="19">
        <v>22169604.970000003</v>
      </c>
      <c r="M15" s="19">
        <v>254398449.50999999</v>
      </c>
      <c r="N15" s="19">
        <v>17925112.329999998</v>
      </c>
      <c r="O15" s="19">
        <v>22182657.050000001</v>
      </c>
    </row>
    <row r="16" spans="1:16">
      <c r="A16" s="24" t="s">
        <v>35</v>
      </c>
      <c r="B16" s="19">
        <v>238744</v>
      </c>
      <c r="C16" s="19">
        <v>2505409401.4400001</v>
      </c>
      <c r="D16" s="19">
        <v>2505514904.9700003</v>
      </c>
      <c r="E16" s="19">
        <v>2416396920.3699999</v>
      </c>
      <c r="F16" s="19">
        <v>101337321.34</v>
      </c>
      <c r="G16" s="19">
        <v>202129.38</v>
      </c>
      <c r="H16" s="19">
        <v>9184419.870000001</v>
      </c>
      <c r="I16" s="19">
        <v>20868803.710000001</v>
      </c>
      <c r="J16" s="19">
        <v>2252186930.6300001</v>
      </c>
      <c r="K16" s="19">
        <v>9662021.0800000001</v>
      </c>
      <c r="L16" s="19">
        <v>22955294.360000003</v>
      </c>
      <c r="M16" s="19">
        <v>94113561.260000005</v>
      </c>
      <c r="N16" s="19">
        <v>9477714.9000000004</v>
      </c>
      <c r="O16" s="19">
        <v>55032197.399999999</v>
      </c>
    </row>
    <row r="17" spans="1:15">
      <c r="A17" s="24" t="s">
        <v>36</v>
      </c>
      <c r="B17" s="19">
        <v>250710</v>
      </c>
      <c r="C17" s="19">
        <v>2885575077.7799997</v>
      </c>
      <c r="D17" s="19">
        <v>2885750651.5099998</v>
      </c>
      <c r="E17" s="19">
        <v>2837015539.1399999</v>
      </c>
      <c r="F17" s="19">
        <v>104579851.69</v>
      </c>
      <c r="G17" s="19">
        <v>262605.73</v>
      </c>
      <c r="H17" s="19">
        <v>9167866.0300000012</v>
      </c>
      <c r="I17" s="19">
        <v>14814927.719999999</v>
      </c>
      <c r="J17" s="19">
        <v>2675780232.1199999</v>
      </c>
      <c r="K17" s="19">
        <v>10101550.710000001</v>
      </c>
      <c r="L17" s="19">
        <v>22308505.140000001</v>
      </c>
      <c r="M17" s="19">
        <v>52426774.479999997</v>
      </c>
      <c r="N17" s="19">
        <v>6350001.2199999997</v>
      </c>
      <c r="O17" s="19">
        <v>106420256.34999999</v>
      </c>
    </row>
    <row r="18" spans="1:15">
      <c r="A18" s="24" t="s">
        <v>37</v>
      </c>
      <c r="B18" s="19">
        <v>217005</v>
      </c>
      <c r="C18" s="19">
        <v>2711716098.3899999</v>
      </c>
      <c r="D18" s="19">
        <v>2711887692.7399998</v>
      </c>
      <c r="E18" s="19">
        <v>2686063867.3000002</v>
      </c>
      <c r="F18" s="19">
        <v>103576263.64</v>
      </c>
      <c r="G18" s="19">
        <v>221923.69</v>
      </c>
      <c r="H18" s="19">
        <v>8837103.379999999</v>
      </c>
      <c r="I18" s="19">
        <v>10906622.84</v>
      </c>
      <c r="J18" s="19">
        <v>2533221040.21</v>
      </c>
      <c r="K18" s="19">
        <v>9892515.2100000009</v>
      </c>
      <c r="L18" s="19">
        <v>19408398.329999998</v>
      </c>
      <c r="M18" s="19">
        <v>28570458.599999998</v>
      </c>
      <c r="N18" s="19">
        <v>4223189.79</v>
      </c>
      <c r="O18" s="19">
        <v>135812913.93000001</v>
      </c>
    </row>
    <row r="19" spans="1:15">
      <c r="A19" s="24" t="s">
        <v>38</v>
      </c>
      <c r="B19" s="19">
        <v>211503</v>
      </c>
      <c r="C19" s="19">
        <v>2853943129.3600001</v>
      </c>
      <c r="D19" s="19">
        <v>2854126059.9499998</v>
      </c>
      <c r="E19" s="19">
        <v>2837129973.6800003</v>
      </c>
      <c r="F19" s="19">
        <v>105252080.34999999</v>
      </c>
      <c r="G19" s="19">
        <v>235826.92</v>
      </c>
      <c r="H19" s="19">
        <v>8363994.4500000002</v>
      </c>
      <c r="I19" s="19">
        <v>8984188.8200000003</v>
      </c>
      <c r="J19" s="19">
        <v>2687778695.0599999</v>
      </c>
      <c r="K19" s="19">
        <v>9980547.75</v>
      </c>
      <c r="L19" s="19">
        <v>16534640.33</v>
      </c>
      <c r="M19" s="19">
        <v>19196893.140000001</v>
      </c>
      <c r="N19" s="19">
        <v>3235981.25</v>
      </c>
      <c r="O19" s="19">
        <v>175998135.17000002</v>
      </c>
    </row>
    <row r="20" spans="1:15">
      <c r="A20" s="24" t="s">
        <v>39</v>
      </c>
      <c r="B20" s="19">
        <v>191408</v>
      </c>
      <c r="C20" s="19">
        <v>2774561649.7200003</v>
      </c>
      <c r="D20" s="19">
        <v>2774775574.46</v>
      </c>
      <c r="E20" s="19">
        <v>2763032741.4300003</v>
      </c>
      <c r="F20" s="19">
        <v>107714270.91</v>
      </c>
      <c r="G20" s="19">
        <v>304673.49</v>
      </c>
      <c r="H20" s="19">
        <v>8294590.6699999999</v>
      </c>
      <c r="I20" s="19">
        <v>7955505.9700000007</v>
      </c>
      <c r="J20" s="19">
        <v>2614435347.8600001</v>
      </c>
      <c r="K20" s="19">
        <v>10028348.25</v>
      </c>
      <c r="L20" s="19">
        <v>14300004.279999999</v>
      </c>
      <c r="M20" s="19">
        <v>13782808.77</v>
      </c>
      <c r="N20" s="19">
        <v>2925651.1100000003</v>
      </c>
      <c r="O20" s="19">
        <v>199142613.25</v>
      </c>
    </row>
    <row r="21" spans="1:15">
      <c r="A21" s="24" t="s">
        <v>40</v>
      </c>
      <c r="B21" s="19">
        <v>182319</v>
      </c>
      <c r="C21" s="19">
        <v>2825286214.4300003</v>
      </c>
      <c r="D21" s="19">
        <v>2825471543.4700003</v>
      </c>
      <c r="E21" s="19">
        <v>2817024655.27</v>
      </c>
      <c r="F21" s="19">
        <v>108506759.36</v>
      </c>
      <c r="G21" s="19">
        <v>361913.03</v>
      </c>
      <c r="H21" s="19">
        <v>8246420.9899999993</v>
      </c>
      <c r="I21" s="19">
        <v>6707882.1299999999</v>
      </c>
      <c r="J21" s="19">
        <v>2671334641.3600001</v>
      </c>
      <c r="K21" s="19">
        <v>10249792.959999999</v>
      </c>
      <c r="L21" s="19">
        <v>11617245.440000001</v>
      </c>
      <c r="M21" s="19">
        <v>9995562.4000000004</v>
      </c>
      <c r="N21" s="19">
        <v>1881757.3099999998</v>
      </c>
      <c r="O21" s="19">
        <v>228385345.44</v>
      </c>
    </row>
    <row r="22" spans="1:15">
      <c r="A22" s="24" t="s">
        <v>41</v>
      </c>
      <c r="B22" s="19">
        <v>197678</v>
      </c>
      <c r="C22" s="19">
        <v>3259633254.23</v>
      </c>
      <c r="D22" s="19">
        <v>3259856944.3400002</v>
      </c>
      <c r="E22" s="19">
        <v>3253720035.3699999</v>
      </c>
      <c r="F22" s="19">
        <v>109365853.06</v>
      </c>
      <c r="G22" s="19">
        <v>419737.8</v>
      </c>
      <c r="H22" s="19">
        <v>8172430.3200000003</v>
      </c>
      <c r="I22" s="19">
        <v>6598977.1699999999</v>
      </c>
      <c r="J22" s="19">
        <v>3109808357.4200001</v>
      </c>
      <c r="K22" s="19">
        <v>10463107.720000001</v>
      </c>
      <c r="L22" s="19">
        <v>8891571.8800000008</v>
      </c>
      <c r="M22" s="19">
        <v>7532804.2599999998</v>
      </c>
      <c r="N22" s="19">
        <v>1696170.1099999999</v>
      </c>
      <c r="O22" s="19">
        <v>289609543.30000001</v>
      </c>
    </row>
    <row r="23" spans="1:15">
      <c r="A23" s="24" t="s">
        <v>42</v>
      </c>
      <c r="B23" s="19">
        <v>159284</v>
      </c>
      <c r="C23" s="19">
        <v>2785092423.1800003</v>
      </c>
      <c r="D23" s="19">
        <v>2785303632.1399999</v>
      </c>
      <c r="E23" s="19">
        <v>2780113349.3100004</v>
      </c>
      <c r="F23" s="19">
        <v>110127955.66999999</v>
      </c>
      <c r="G23" s="19">
        <v>448995.39</v>
      </c>
      <c r="H23" s="19">
        <v>7551056.5099999998</v>
      </c>
      <c r="I23" s="19">
        <v>5666235.9199999999</v>
      </c>
      <c r="J23" s="19">
        <v>2638407424.8600001</v>
      </c>
      <c r="K23" s="19">
        <v>10734708.120000001</v>
      </c>
      <c r="L23" s="19">
        <v>7176972.8399999999</v>
      </c>
      <c r="M23" s="19">
        <v>6723245.6200000001</v>
      </c>
      <c r="N23" s="19">
        <v>1820576.02</v>
      </c>
      <c r="O23" s="19">
        <v>266250535.88</v>
      </c>
    </row>
    <row r="24" spans="1:15">
      <c r="A24" s="24" t="s">
        <v>43</v>
      </c>
      <c r="B24" s="19">
        <v>144621</v>
      </c>
      <c r="C24" s="19">
        <v>2675190677.2399998</v>
      </c>
      <c r="D24" s="19">
        <v>2675377916.3400002</v>
      </c>
      <c r="E24" s="19">
        <v>2671433539.8600001</v>
      </c>
      <c r="F24" s="19">
        <v>110889943.83999999</v>
      </c>
      <c r="G24" s="19">
        <v>414840.07</v>
      </c>
      <c r="H24" s="19">
        <v>7412465.4299999997</v>
      </c>
      <c r="I24" s="19">
        <v>4850142.38</v>
      </c>
      <c r="J24" s="19">
        <v>2531530578.6400003</v>
      </c>
      <c r="K24" s="19">
        <v>10795805.050000001</v>
      </c>
      <c r="L24" s="19">
        <v>5539764.4500000002</v>
      </c>
      <c r="M24" s="19">
        <v>5075648.07</v>
      </c>
      <c r="N24" s="19">
        <v>1327646.98</v>
      </c>
      <c r="O24" s="19">
        <v>273157441.76999998</v>
      </c>
    </row>
    <row r="25" spans="1:15">
      <c r="A25" s="24" t="s">
        <v>44</v>
      </c>
      <c r="B25" s="19">
        <v>133075</v>
      </c>
      <c r="C25" s="19">
        <v>2593293499.0500002</v>
      </c>
      <c r="D25" s="19">
        <v>2593508125.8899999</v>
      </c>
      <c r="E25" s="19">
        <v>2590400179.7600002</v>
      </c>
      <c r="F25" s="19">
        <v>107534650.27</v>
      </c>
      <c r="G25" s="19">
        <v>542366.47</v>
      </c>
      <c r="H25" s="19">
        <v>7943005.9399999995</v>
      </c>
      <c r="I25" s="19">
        <v>4567916.8900000006</v>
      </c>
      <c r="J25" s="19">
        <v>2454083398.21</v>
      </c>
      <c r="K25" s="19">
        <v>10996569.190000001</v>
      </c>
      <c r="L25" s="19">
        <v>4732272.79</v>
      </c>
      <c r="M25" s="19">
        <v>4049642.5</v>
      </c>
      <c r="N25" s="19">
        <v>1122983.03</v>
      </c>
      <c r="O25" s="19">
        <v>279550777.59999996</v>
      </c>
    </row>
    <row r="26" spans="1:15">
      <c r="A26" s="24" t="s">
        <v>45</v>
      </c>
      <c r="B26" s="19">
        <v>196233</v>
      </c>
      <c r="C26" s="19">
        <v>4102509811.8999996</v>
      </c>
      <c r="D26" s="19">
        <v>4102787944.6799998</v>
      </c>
      <c r="E26" s="19">
        <v>4098685798.6999998</v>
      </c>
      <c r="F26" s="19">
        <v>198695954.20000002</v>
      </c>
      <c r="G26" s="19">
        <v>901400.03</v>
      </c>
      <c r="H26" s="19">
        <v>14064429.280000001</v>
      </c>
      <c r="I26" s="19">
        <v>6857308.9400000004</v>
      </c>
      <c r="J26" s="19">
        <v>3850551887.6199999</v>
      </c>
      <c r="K26" s="19">
        <v>21683476.309999999</v>
      </c>
      <c r="L26" s="19">
        <v>5931342.3200000003</v>
      </c>
      <c r="M26" s="19">
        <v>5690305.9800000004</v>
      </c>
      <c r="N26" s="19">
        <v>1855190.95</v>
      </c>
      <c r="O26" s="19">
        <v>472882123.39000005</v>
      </c>
    </row>
    <row r="27" spans="1:15">
      <c r="A27" s="24" t="s">
        <v>46</v>
      </c>
      <c r="B27" s="19">
        <v>116582</v>
      </c>
      <c r="C27" s="19">
        <v>2672450547.6800003</v>
      </c>
      <c r="D27" s="19">
        <v>2672662734.6800003</v>
      </c>
      <c r="E27" s="19">
        <v>2669790475.1700001</v>
      </c>
      <c r="F27" s="19">
        <v>181350752.72999999</v>
      </c>
      <c r="G27" s="19">
        <v>1132183.4100000001</v>
      </c>
      <c r="H27" s="19">
        <v>12397258.050000001</v>
      </c>
      <c r="I27" s="19">
        <v>4730349.47</v>
      </c>
      <c r="J27" s="19">
        <v>2444378599.71</v>
      </c>
      <c r="K27" s="19">
        <v>21750294.579999998</v>
      </c>
      <c r="L27" s="19">
        <v>4051037.22</v>
      </c>
      <c r="M27" s="19">
        <v>4279810.24</v>
      </c>
      <c r="N27" s="19">
        <v>1591591.42</v>
      </c>
      <c r="O27" s="19">
        <v>341753369.16000003</v>
      </c>
    </row>
    <row r="28" spans="1:15">
      <c r="A28" s="24" t="s">
        <v>47</v>
      </c>
      <c r="B28" s="19">
        <v>77571</v>
      </c>
      <c r="C28" s="19">
        <v>1934507008.3</v>
      </c>
      <c r="D28" s="19">
        <v>1934657647.97</v>
      </c>
      <c r="E28" s="19">
        <v>1932761996.02</v>
      </c>
      <c r="F28" s="19">
        <v>152239807.03</v>
      </c>
      <c r="G28" s="19">
        <v>1446121.94</v>
      </c>
      <c r="H28" s="19">
        <v>12898677.640000001</v>
      </c>
      <c r="I28" s="19">
        <v>3217102.32</v>
      </c>
      <c r="J28" s="19">
        <v>1738254412.8799999</v>
      </c>
      <c r="K28" s="19">
        <v>21598299.220000003</v>
      </c>
      <c r="L28" s="19">
        <v>3107574.99</v>
      </c>
      <c r="M28" s="19">
        <v>2898551.31</v>
      </c>
      <c r="N28" s="19">
        <v>1121659.7</v>
      </c>
      <c r="O28" s="19">
        <v>272158911.75999999</v>
      </c>
    </row>
    <row r="29" spans="1:15">
      <c r="A29" s="24" t="s">
        <v>48</v>
      </c>
      <c r="B29" s="19">
        <v>54700</v>
      </c>
      <c r="C29" s="19">
        <v>1474617553.0699999</v>
      </c>
      <c r="D29" s="19">
        <v>1474753992.45</v>
      </c>
      <c r="E29" s="19">
        <v>1473715801.0799999</v>
      </c>
      <c r="F29" s="19">
        <v>124594363.46000001</v>
      </c>
      <c r="G29" s="19">
        <v>911897.7</v>
      </c>
      <c r="H29" s="19">
        <v>11552946.310000001</v>
      </c>
      <c r="I29" s="19">
        <v>2273592.48</v>
      </c>
      <c r="J29" s="19">
        <v>1311575584.5799999</v>
      </c>
      <c r="K29" s="19">
        <v>20644640.620000001</v>
      </c>
      <c r="L29" s="19">
        <v>2162775.9300000002</v>
      </c>
      <c r="M29" s="19">
        <v>1913845.8199999998</v>
      </c>
      <c r="N29" s="19">
        <v>978289.84</v>
      </c>
      <c r="O29" s="19">
        <v>229230550.13999999</v>
      </c>
    </row>
    <row r="30" spans="1:15">
      <c r="A30" s="24" t="s">
        <v>49</v>
      </c>
      <c r="B30" s="19">
        <v>43169</v>
      </c>
      <c r="C30" s="19">
        <v>1249986647.6900001</v>
      </c>
      <c r="D30" s="19">
        <v>1250078353.5899999</v>
      </c>
      <c r="E30" s="19">
        <v>1249514435.4200001</v>
      </c>
      <c r="F30" s="19">
        <v>105899771.67999999</v>
      </c>
      <c r="G30" s="19">
        <v>1089003.78</v>
      </c>
      <c r="H30" s="19">
        <v>11320058.800000001</v>
      </c>
      <c r="I30" s="19">
        <v>1743834.41</v>
      </c>
      <c r="J30" s="19">
        <v>1106749985.26</v>
      </c>
      <c r="K30" s="19">
        <v>21031349.309999999</v>
      </c>
      <c r="L30" s="19">
        <v>1680432.18</v>
      </c>
      <c r="M30" s="19">
        <v>1169862</v>
      </c>
      <c r="N30" s="19">
        <v>801091.34000000008</v>
      </c>
      <c r="O30" s="19">
        <v>213096606.09999999</v>
      </c>
    </row>
    <row r="31" spans="1:15">
      <c r="A31" s="24" t="s">
        <v>50</v>
      </c>
      <c r="B31" s="19">
        <v>47465</v>
      </c>
      <c r="C31" s="19">
        <v>1490231030.3900001</v>
      </c>
      <c r="D31" s="19">
        <v>1490362305.24</v>
      </c>
      <c r="E31" s="19">
        <v>1489633978.4399998</v>
      </c>
      <c r="F31" s="19">
        <v>131473461.07000001</v>
      </c>
      <c r="G31" s="19">
        <v>1762046.49</v>
      </c>
      <c r="H31" s="19">
        <v>14607659.59</v>
      </c>
      <c r="I31" s="19">
        <v>1843606.81</v>
      </c>
      <c r="J31" s="19">
        <v>1305764143.79</v>
      </c>
      <c r="K31" s="19">
        <v>32096572.98</v>
      </c>
      <c r="L31" s="19">
        <v>2086487.71</v>
      </c>
      <c r="M31" s="19">
        <v>1538749.8699999999</v>
      </c>
      <c r="N31" s="19">
        <v>811615.8600000001</v>
      </c>
      <c r="O31" s="19">
        <v>277025032.13</v>
      </c>
    </row>
    <row r="32" spans="1:15">
      <c r="A32" s="24" t="s">
        <v>51</v>
      </c>
      <c r="B32" s="19">
        <v>32698</v>
      </c>
      <c r="C32" s="19">
        <v>1125136972.3199999</v>
      </c>
      <c r="D32" s="19">
        <v>1125219362.4200001</v>
      </c>
      <c r="E32" s="19">
        <v>1124664128.79</v>
      </c>
      <c r="F32" s="19">
        <v>102843039.65000001</v>
      </c>
      <c r="G32" s="19">
        <v>1515317.22</v>
      </c>
      <c r="H32" s="19">
        <v>13480380.789999999</v>
      </c>
      <c r="I32" s="19">
        <v>1328054.95</v>
      </c>
      <c r="J32" s="19">
        <v>974697137.56000006</v>
      </c>
      <c r="K32" s="19">
        <v>28654362.25</v>
      </c>
      <c r="L32" s="19">
        <v>2145836.37</v>
      </c>
      <c r="M32" s="19">
        <v>1046129.8200000001</v>
      </c>
      <c r="N32" s="19">
        <v>490896.19</v>
      </c>
      <c r="O32" s="19">
        <v>227189898.09</v>
      </c>
    </row>
    <row r="33" spans="1:15">
      <c r="A33" s="24" t="s">
        <v>52</v>
      </c>
      <c r="B33" s="19">
        <v>23152</v>
      </c>
      <c r="C33" s="19">
        <v>866274916.13999999</v>
      </c>
      <c r="D33" s="19">
        <v>866332912.05000007</v>
      </c>
      <c r="E33" s="19">
        <v>865918873.78999996</v>
      </c>
      <c r="F33" s="19">
        <v>84952074.410000011</v>
      </c>
      <c r="G33" s="19">
        <v>1553267.71</v>
      </c>
      <c r="H33" s="19">
        <v>11988138.789999999</v>
      </c>
      <c r="I33" s="19">
        <v>1000175.94</v>
      </c>
      <c r="J33" s="19">
        <v>736594448.14999998</v>
      </c>
      <c r="K33" s="19">
        <v>27630407.400000002</v>
      </c>
      <c r="L33" s="19">
        <v>2200361.3899999997</v>
      </c>
      <c r="M33" s="19">
        <v>834735.42</v>
      </c>
      <c r="N33" s="19">
        <v>420697.16000000003</v>
      </c>
      <c r="O33" s="19">
        <v>185960994.30000001</v>
      </c>
    </row>
    <row r="34" spans="1:15">
      <c r="A34" s="24" t="s">
        <v>53</v>
      </c>
      <c r="B34" s="19">
        <v>17444</v>
      </c>
      <c r="C34" s="19">
        <v>705517459.47000003</v>
      </c>
      <c r="D34" s="19">
        <v>705561918.97000003</v>
      </c>
      <c r="E34" s="19">
        <v>705309159.1400001</v>
      </c>
      <c r="F34" s="19">
        <v>70510002.349999994</v>
      </c>
      <c r="G34" s="19">
        <v>1143297.47</v>
      </c>
      <c r="H34" s="19">
        <v>10374375.99</v>
      </c>
      <c r="I34" s="19">
        <v>554205.52</v>
      </c>
      <c r="J34" s="19">
        <v>593121961.21000004</v>
      </c>
      <c r="K34" s="19">
        <v>28174245.149999999</v>
      </c>
      <c r="L34" s="19">
        <v>1431071.45</v>
      </c>
      <c r="M34" s="19">
        <v>610870.62</v>
      </c>
      <c r="N34" s="19">
        <v>358110.79000000004</v>
      </c>
      <c r="O34" s="19">
        <v>159795639.49000001</v>
      </c>
    </row>
    <row r="35" spans="1:15">
      <c r="A35" s="24" t="s">
        <v>54</v>
      </c>
      <c r="B35" s="19">
        <v>13258</v>
      </c>
      <c r="C35" s="19">
        <v>575552523.22000003</v>
      </c>
      <c r="D35" s="19">
        <v>575585753.36000001</v>
      </c>
      <c r="E35" s="19">
        <v>575449398.63999999</v>
      </c>
      <c r="F35" s="19">
        <v>57928904.140000001</v>
      </c>
      <c r="G35" s="19">
        <v>877468.53</v>
      </c>
      <c r="H35" s="19">
        <v>8692011.4900000002</v>
      </c>
      <c r="I35" s="19">
        <v>495803.74</v>
      </c>
      <c r="J35" s="19">
        <v>480636105.42000002</v>
      </c>
      <c r="K35" s="19">
        <v>25099831.719999999</v>
      </c>
      <c r="L35" s="19">
        <v>1719273.5999999999</v>
      </c>
      <c r="M35" s="19">
        <v>436583.82999999996</v>
      </c>
      <c r="N35" s="19">
        <v>347742.12</v>
      </c>
      <c r="O35" s="19">
        <v>135979215.99000001</v>
      </c>
    </row>
    <row r="36" spans="1:15">
      <c r="A36" s="24" t="s">
        <v>55</v>
      </c>
      <c r="B36" s="19">
        <v>14415</v>
      </c>
      <c r="C36" s="19">
        <v>681831686.10000002</v>
      </c>
      <c r="D36" s="19">
        <v>681885895.71000004</v>
      </c>
      <c r="E36" s="19">
        <v>681746717.55999994</v>
      </c>
      <c r="F36" s="19">
        <v>75230642.670000002</v>
      </c>
      <c r="G36" s="19">
        <v>1457386.09</v>
      </c>
      <c r="H36" s="19">
        <v>12768888.51</v>
      </c>
      <c r="I36" s="19">
        <v>774332.74</v>
      </c>
      <c r="J36" s="19">
        <v>546675817.92999995</v>
      </c>
      <c r="K36" s="19">
        <v>42015248.409999996</v>
      </c>
      <c r="L36" s="19">
        <v>2824401.21</v>
      </c>
      <c r="M36" s="19">
        <v>627399.99</v>
      </c>
      <c r="N36" s="19">
        <v>488221.83999999997</v>
      </c>
      <c r="O36" s="19">
        <v>165778163.06</v>
      </c>
    </row>
    <row r="37" spans="1:15">
      <c r="A37" s="24" t="s">
        <v>56</v>
      </c>
      <c r="B37" s="19">
        <v>9511</v>
      </c>
      <c r="C37" s="19">
        <v>497861836.51999998</v>
      </c>
      <c r="D37" s="19">
        <v>497897002.63999999</v>
      </c>
      <c r="E37" s="19">
        <v>497754485.50999999</v>
      </c>
      <c r="F37" s="19">
        <v>56201110.840000004</v>
      </c>
      <c r="G37" s="19">
        <v>930796.82000000007</v>
      </c>
      <c r="H37" s="19">
        <v>9390497.1699999999</v>
      </c>
      <c r="I37" s="19">
        <v>397646</v>
      </c>
      <c r="J37" s="19">
        <v>394439905.03999996</v>
      </c>
      <c r="K37" s="19">
        <v>34151222.600000001</v>
      </c>
      <c r="L37" s="19">
        <v>2243307.04</v>
      </c>
      <c r="M37" s="19">
        <v>502651.02999999997</v>
      </c>
      <c r="N37" s="19">
        <v>598789.77999999991</v>
      </c>
      <c r="O37" s="19">
        <v>126136858.48</v>
      </c>
    </row>
    <row r="38" spans="1:15">
      <c r="A38" s="24" t="s">
        <v>57</v>
      </c>
      <c r="B38" s="19">
        <v>6968</v>
      </c>
      <c r="C38" s="19">
        <v>399870128.86000001</v>
      </c>
      <c r="D38" s="19">
        <v>399898396.51999998</v>
      </c>
      <c r="E38" s="19">
        <v>399738480.49000001</v>
      </c>
      <c r="F38" s="19">
        <v>43344631.939999998</v>
      </c>
      <c r="G38" s="19">
        <v>1152522.8599999999</v>
      </c>
      <c r="H38" s="19">
        <v>8015650.7899999991</v>
      </c>
      <c r="I38" s="19">
        <v>318387.46999999997</v>
      </c>
      <c r="J38" s="19">
        <v>312630979.51999998</v>
      </c>
      <c r="K38" s="19">
        <v>31993370.409999996</v>
      </c>
      <c r="L38" s="19">
        <v>2282937.5</v>
      </c>
      <c r="M38" s="19">
        <v>518905.74</v>
      </c>
      <c r="N38" s="19">
        <v>395496.16</v>
      </c>
      <c r="O38" s="19">
        <v>104287150.19999999</v>
      </c>
    </row>
    <row r="39" spans="1:15">
      <c r="A39" s="24" t="s">
        <v>58</v>
      </c>
      <c r="B39" s="19">
        <v>5258</v>
      </c>
      <c r="C39" s="19">
        <v>327800607.26999998</v>
      </c>
      <c r="D39" s="19">
        <v>327814397.76999998</v>
      </c>
      <c r="E39" s="19">
        <v>327726662.68000001</v>
      </c>
      <c r="F39" s="19">
        <v>34928146.260000005</v>
      </c>
      <c r="G39" s="19">
        <v>660448.01</v>
      </c>
      <c r="H39" s="19">
        <v>5920081.1299999999</v>
      </c>
      <c r="I39" s="19">
        <v>241064.64</v>
      </c>
      <c r="J39" s="19">
        <v>255988025.46999997</v>
      </c>
      <c r="K39" s="19">
        <v>28454034.200000003</v>
      </c>
      <c r="L39" s="19">
        <v>1534862.9700000002</v>
      </c>
      <c r="M39" s="19">
        <v>339069.75</v>
      </c>
      <c r="N39" s="19">
        <v>251334.66</v>
      </c>
      <c r="O39" s="19">
        <v>87706608.939999998</v>
      </c>
    </row>
    <row r="40" spans="1:15">
      <c r="A40" s="24" t="s">
        <v>59</v>
      </c>
      <c r="B40" s="19">
        <v>4047</v>
      </c>
      <c r="C40" s="19">
        <v>272761710.25</v>
      </c>
      <c r="D40" s="19">
        <v>272766662.60000002</v>
      </c>
      <c r="E40" s="19">
        <v>272701951.20999998</v>
      </c>
      <c r="F40" s="19">
        <v>29379530.619999997</v>
      </c>
      <c r="G40" s="19">
        <v>598421.66</v>
      </c>
      <c r="H40" s="19">
        <v>5070355.92</v>
      </c>
      <c r="I40" s="19">
        <v>154008.97</v>
      </c>
      <c r="J40" s="19">
        <v>211627088.24000001</v>
      </c>
      <c r="K40" s="19">
        <v>23897964.009999998</v>
      </c>
      <c r="L40" s="19">
        <v>1974581.79</v>
      </c>
      <c r="M40" s="19">
        <v>258601.72</v>
      </c>
      <c r="N40" s="19">
        <v>193890.33000000002</v>
      </c>
      <c r="O40" s="19">
        <v>74105427.359999999</v>
      </c>
    </row>
    <row r="41" spans="1:15">
      <c r="A41" s="24" t="s">
        <v>60</v>
      </c>
      <c r="B41" s="19">
        <v>3115</v>
      </c>
      <c r="C41" s="19">
        <v>225482736.12</v>
      </c>
      <c r="D41" s="19">
        <v>225490299.51000002</v>
      </c>
      <c r="E41" s="19">
        <v>225506514.21000001</v>
      </c>
      <c r="F41" s="19">
        <v>25509637.649999999</v>
      </c>
      <c r="G41" s="19">
        <v>547379.72</v>
      </c>
      <c r="H41" s="19">
        <v>3268672.61</v>
      </c>
      <c r="I41" s="19">
        <v>175244.08</v>
      </c>
      <c r="J41" s="19">
        <v>171741231.91999999</v>
      </c>
      <c r="K41" s="19">
        <v>22528330.650000002</v>
      </c>
      <c r="L41" s="19">
        <v>1736017.58</v>
      </c>
      <c r="M41" s="19">
        <v>181259.85</v>
      </c>
      <c r="N41" s="19">
        <v>197474.55000000002</v>
      </c>
      <c r="O41" s="19">
        <v>61496031</v>
      </c>
    </row>
    <row r="42" spans="1:15">
      <c r="A42" s="24" t="s">
        <v>61</v>
      </c>
      <c r="B42" s="19">
        <v>2441</v>
      </c>
      <c r="C42" s="19">
        <v>188968829.27999997</v>
      </c>
      <c r="D42" s="19">
        <v>188987819.79000002</v>
      </c>
      <c r="E42" s="19">
        <v>189052978.62</v>
      </c>
      <c r="F42" s="19">
        <v>18452996.449999999</v>
      </c>
      <c r="G42" s="19">
        <v>506268.42000000004</v>
      </c>
      <c r="H42" s="19">
        <v>4001917.5500000003</v>
      </c>
      <c r="I42" s="19">
        <v>134595.4</v>
      </c>
      <c r="J42" s="19">
        <v>146206252.56999999</v>
      </c>
      <c r="K42" s="19">
        <v>18466217.129999999</v>
      </c>
      <c r="L42" s="19">
        <v>1284731.0999999999</v>
      </c>
      <c r="M42" s="19">
        <v>32295.91</v>
      </c>
      <c r="N42" s="19">
        <v>97454.74</v>
      </c>
      <c r="O42" s="19">
        <v>52118001.140000001</v>
      </c>
    </row>
    <row r="43" spans="1:15">
      <c r="A43" s="24" t="s">
        <v>62</v>
      </c>
      <c r="B43" s="19">
        <v>2035</v>
      </c>
      <c r="C43" s="19">
        <v>167770912.61000001</v>
      </c>
      <c r="D43" s="19">
        <v>167773874.71000001</v>
      </c>
      <c r="E43" s="19">
        <v>167686136.75</v>
      </c>
      <c r="F43" s="19">
        <v>17132307.829999998</v>
      </c>
      <c r="G43" s="19">
        <v>260080.79</v>
      </c>
      <c r="H43" s="19">
        <v>2685427.93</v>
      </c>
      <c r="I43" s="19">
        <v>130444.82</v>
      </c>
      <c r="J43" s="19">
        <v>130311805.3</v>
      </c>
      <c r="K43" s="19">
        <v>15504288.800000001</v>
      </c>
      <c r="L43" s="19">
        <v>1661781.28</v>
      </c>
      <c r="M43" s="19">
        <v>200301.56</v>
      </c>
      <c r="N43" s="19">
        <v>112563.59999999999</v>
      </c>
      <c r="O43" s="19">
        <v>46907016.370000005</v>
      </c>
    </row>
    <row r="44" spans="1:15">
      <c r="A44" s="24" t="s">
        <v>63</v>
      </c>
      <c r="B44" s="19">
        <v>1585</v>
      </c>
      <c r="C44" s="19">
        <v>138636154.46000001</v>
      </c>
      <c r="D44" s="19">
        <v>138643906.46000001</v>
      </c>
      <c r="E44" s="19">
        <v>138613839.07999998</v>
      </c>
      <c r="F44" s="19">
        <v>12934158.68</v>
      </c>
      <c r="G44" s="19">
        <v>225218.87999999998</v>
      </c>
      <c r="H44" s="19">
        <v>2408730.96</v>
      </c>
      <c r="I44" s="19">
        <v>83433.209999999992</v>
      </c>
      <c r="J44" s="19">
        <v>106361488.51000001</v>
      </c>
      <c r="K44" s="19">
        <v>15143056.34</v>
      </c>
      <c r="L44" s="19">
        <v>1457752.5</v>
      </c>
      <c r="M44" s="19">
        <v>58802.04</v>
      </c>
      <c r="N44" s="19">
        <v>28734.659999999996</v>
      </c>
      <c r="O44" s="19">
        <v>39396885.230000004</v>
      </c>
    </row>
    <row r="45" spans="1:15">
      <c r="A45" s="24" t="s">
        <v>64</v>
      </c>
      <c r="B45" s="19">
        <v>1278</v>
      </c>
      <c r="C45" s="19">
        <v>118157757.62</v>
      </c>
      <c r="D45" s="19">
        <v>118159251.62</v>
      </c>
      <c r="E45" s="19">
        <v>118216817.7</v>
      </c>
      <c r="F45" s="19">
        <v>11435636.4</v>
      </c>
      <c r="G45" s="19">
        <v>123429.98</v>
      </c>
      <c r="H45" s="19">
        <v>2344659.4300000002</v>
      </c>
      <c r="I45" s="19">
        <v>46759.53</v>
      </c>
      <c r="J45" s="19">
        <v>90204664.040000007</v>
      </c>
      <c r="K45" s="19">
        <v>12947140.27</v>
      </c>
      <c r="L45" s="19">
        <v>1114528.05</v>
      </c>
      <c r="M45" s="19">
        <v>5848.17</v>
      </c>
      <c r="N45" s="19">
        <v>63414.25</v>
      </c>
      <c r="O45" s="19">
        <v>33504278.470000003</v>
      </c>
    </row>
    <row r="46" spans="1:15">
      <c r="A46" s="24" t="s">
        <v>65</v>
      </c>
      <c r="B46" s="19">
        <v>1168</v>
      </c>
      <c r="C46" s="19">
        <v>113845724.24000001</v>
      </c>
      <c r="D46" s="19">
        <v>113848487.24000001</v>
      </c>
      <c r="E46" s="19">
        <v>113757476.75</v>
      </c>
      <c r="F46" s="19">
        <v>10616072.18</v>
      </c>
      <c r="G46" s="19">
        <v>319691.19</v>
      </c>
      <c r="H46" s="19">
        <v>2237966.9500000002</v>
      </c>
      <c r="I46" s="19">
        <v>18684.439999999999</v>
      </c>
      <c r="J46" s="19">
        <v>85250129.479999989</v>
      </c>
      <c r="K46" s="19">
        <v>14227231.91</v>
      </c>
      <c r="L46" s="19">
        <v>1087700.5999999999</v>
      </c>
      <c r="M46" s="19">
        <v>124735.53</v>
      </c>
      <c r="N46" s="19">
        <v>33725.040000000001</v>
      </c>
      <c r="O46" s="19">
        <v>32332211.669999998</v>
      </c>
    </row>
    <row r="47" spans="1:15">
      <c r="A47" s="24" t="s">
        <v>67</v>
      </c>
      <c r="B47" s="19">
        <v>1680</v>
      </c>
      <c r="C47" s="19">
        <v>175959686.22000003</v>
      </c>
      <c r="D47" s="19">
        <v>175974395.22000003</v>
      </c>
      <c r="E47" s="19">
        <v>175878023.25</v>
      </c>
      <c r="F47" s="19">
        <v>15863269.52</v>
      </c>
      <c r="G47" s="19">
        <v>305023.34999999998</v>
      </c>
      <c r="H47" s="19">
        <v>3148642.85</v>
      </c>
      <c r="I47" s="19">
        <v>82747.5</v>
      </c>
      <c r="J47" s="19">
        <v>138164454.56</v>
      </c>
      <c r="K47" s="19">
        <v>16905435.300000001</v>
      </c>
      <c r="L47" s="19">
        <v>1408450.17</v>
      </c>
      <c r="M47" s="19">
        <v>175158.39999999999</v>
      </c>
      <c r="N47" s="19">
        <v>78786.429999999993</v>
      </c>
      <c r="O47" s="19">
        <v>52095456.859999999</v>
      </c>
    </row>
    <row r="48" spans="1:15">
      <c r="A48" s="24" t="s">
        <v>68</v>
      </c>
      <c r="B48" s="19">
        <v>1244</v>
      </c>
      <c r="C48" s="19">
        <v>142806240.80000001</v>
      </c>
      <c r="D48" s="19">
        <v>142815100.78</v>
      </c>
      <c r="E48" s="19">
        <v>142871423.69999999</v>
      </c>
      <c r="F48" s="19">
        <v>12721994.58</v>
      </c>
      <c r="G48" s="19">
        <v>401936.07</v>
      </c>
      <c r="H48" s="19">
        <v>2626919.44</v>
      </c>
      <c r="I48" s="19">
        <v>21694.95</v>
      </c>
      <c r="J48" s="19">
        <v>108827993.77</v>
      </c>
      <c r="K48" s="19">
        <v>16619379.969999999</v>
      </c>
      <c r="L48" s="19">
        <v>1651504.9200000002</v>
      </c>
      <c r="M48" s="19">
        <v>1534.07</v>
      </c>
      <c r="N48" s="19">
        <v>57856.990000000005</v>
      </c>
      <c r="O48" s="19">
        <v>43863995.150000006</v>
      </c>
    </row>
    <row r="49" spans="1:15">
      <c r="A49" s="24" t="s">
        <v>69</v>
      </c>
      <c r="B49" s="19">
        <v>868</v>
      </c>
      <c r="C49" s="19">
        <v>108448029.16</v>
      </c>
      <c r="D49" s="19">
        <v>108457173.16</v>
      </c>
      <c r="E49" s="19">
        <v>108469266.44</v>
      </c>
      <c r="F49" s="19">
        <v>10035162.27</v>
      </c>
      <c r="G49" s="19">
        <v>288319.23</v>
      </c>
      <c r="H49" s="19">
        <v>2088698.66</v>
      </c>
      <c r="I49" s="19">
        <v>14721.42</v>
      </c>
      <c r="J49" s="19">
        <v>83109450.629999995</v>
      </c>
      <c r="K49" s="19">
        <v>12098361.57</v>
      </c>
      <c r="L49" s="19">
        <v>834552.65999999992</v>
      </c>
      <c r="M49" s="19">
        <v>0</v>
      </c>
      <c r="N49" s="19">
        <v>12093.279999999999</v>
      </c>
      <c r="O49" s="19">
        <v>35096047.339999996</v>
      </c>
    </row>
    <row r="50" spans="1:15">
      <c r="A50" s="24" t="s">
        <v>70</v>
      </c>
      <c r="B50" s="19">
        <v>678</v>
      </c>
      <c r="C50" s="19">
        <v>91421226.960000008</v>
      </c>
      <c r="D50" s="19">
        <v>91422516.960000008</v>
      </c>
      <c r="E50" s="19">
        <v>91278391.449999988</v>
      </c>
      <c r="F50" s="19">
        <v>8677564.3300000001</v>
      </c>
      <c r="G50" s="19">
        <v>251801.68</v>
      </c>
      <c r="H50" s="19">
        <v>1554920.42</v>
      </c>
      <c r="I50" s="19">
        <v>19557.25</v>
      </c>
      <c r="J50" s="19">
        <v>66549732.990000002</v>
      </c>
      <c r="K50" s="19">
        <v>12925212.380000001</v>
      </c>
      <c r="L50" s="19">
        <v>1299602.4000000001</v>
      </c>
      <c r="M50" s="19">
        <v>171078.02</v>
      </c>
      <c r="N50" s="19">
        <v>26952.51</v>
      </c>
      <c r="O50" s="19">
        <v>30329711.159999996</v>
      </c>
    </row>
    <row r="51" spans="1:15">
      <c r="A51" s="24" t="s">
        <v>71</v>
      </c>
      <c r="B51" s="19">
        <v>463</v>
      </c>
      <c r="C51" s="19">
        <v>67055788.649999999</v>
      </c>
      <c r="D51" s="19">
        <v>67056427.649999999</v>
      </c>
      <c r="E51" s="19">
        <v>66914165.479999997</v>
      </c>
      <c r="F51" s="19">
        <v>8236322.7700000005</v>
      </c>
      <c r="G51" s="19">
        <v>17850.669999999998</v>
      </c>
      <c r="H51" s="19">
        <v>1222799.3700000001</v>
      </c>
      <c r="I51" s="19">
        <v>20460.37</v>
      </c>
      <c r="J51" s="19">
        <v>46398427.079999998</v>
      </c>
      <c r="K51" s="19">
        <v>9595111.2400000002</v>
      </c>
      <c r="L51" s="19">
        <v>1423193.98</v>
      </c>
      <c r="M51" s="19">
        <v>157143.32</v>
      </c>
      <c r="N51" s="19">
        <v>14881.15</v>
      </c>
      <c r="O51" s="19">
        <v>22844852.18</v>
      </c>
    </row>
    <row r="52" spans="1:15">
      <c r="A52" s="24" t="s">
        <v>72</v>
      </c>
      <c r="B52" s="19">
        <v>384</v>
      </c>
      <c r="C52" s="19">
        <v>59466029.07</v>
      </c>
      <c r="D52" s="19">
        <v>59468709.07</v>
      </c>
      <c r="E52" s="19">
        <v>59372841.329999998</v>
      </c>
      <c r="F52" s="19">
        <v>6044106.2800000003</v>
      </c>
      <c r="G52" s="19">
        <v>32781.96</v>
      </c>
      <c r="H52" s="19">
        <v>1336795.8400000001</v>
      </c>
      <c r="I52" s="19">
        <v>12139.74</v>
      </c>
      <c r="J52" s="19">
        <v>43105983.909999996</v>
      </c>
      <c r="K52" s="19">
        <v>7496899.0600000005</v>
      </c>
      <c r="L52" s="19">
        <v>1344134.54</v>
      </c>
      <c r="M52" s="19">
        <v>142757.64000000001</v>
      </c>
      <c r="N52" s="19">
        <v>46889.9</v>
      </c>
      <c r="O52" s="19">
        <v>20769575.099999998</v>
      </c>
    </row>
    <row r="53" spans="1:15">
      <c r="A53" s="24" t="s">
        <v>73</v>
      </c>
      <c r="B53" s="19">
        <v>280</v>
      </c>
      <c r="C53" s="19">
        <v>46180480.329999998</v>
      </c>
      <c r="D53" s="19">
        <v>46180710.329999998</v>
      </c>
      <c r="E53" s="19">
        <v>46198163.309999995</v>
      </c>
      <c r="F53" s="19">
        <v>3314606.5700000003</v>
      </c>
      <c r="G53" s="19">
        <v>118309.08</v>
      </c>
      <c r="H53" s="19">
        <v>581430.36</v>
      </c>
      <c r="I53" s="19">
        <v>1284.6799999999998</v>
      </c>
      <c r="J53" s="19">
        <v>34998967.770000003</v>
      </c>
      <c r="K53" s="19">
        <v>6240510.3499999996</v>
      </c>
      <c r="L53" s="19">
        <v>943054.5</v>
      </c>
      <c r="M53" s="19"/>
      <c r="N53" s="19">
        <v>17452.98</v>
      </c>
      <c r="O53" s="19">
        <v>16414895.6</v>
      </c>
    </row>
    <row r="54" spans="1:15">
      <c r="A54" s="24" t="s">
        <v>74</v>
      </c>
      <c r="B54" s="19">
        <v>241</v>
      </c>
      <c r="C54" s="19">
        <v>42121667.190000005</v>
      </c>
      <c r="D54" s="19">
        <v>42128765.190000005</v>
      </c>
      <c r="E54" s="19">
        <v>41950850.800000004</v>
      </c>
      <c r="F54" s="19">
        <v>2987161.97</v>
      </c>
      <c r="G54" s="19">
        <v>169314.52</v>
      </c>
      <c r="H54" s="19">
        <v>748141.5</v>
      </c>
      <c r="I54" s="19">
        <v>8288.57</v>
      </c>
      <c r="J54" s="19">
        <v>29200721.379999999</v>
      </c>
      <c r="K54" s="19">
        <v>8016617.9000000004</v>
      </c>
      <c r="L54" s="19">
        <v>820604.96</v>
      </c>
      <c r="M54" s="19">
        <v>180658.34</v>
      </c>
      <c r="N54" s="19">
        <v>2743.95</v>
      </c>
      <c r="O54" s="19">
        <v>14768313.169999998</v>
      </c>
    </row>
    <row r="55" spans="1:15">
      <c r="A55" s="24" t="s">
        <v>75</v>
      </c>
      <c r="B55" s="19">
        <v>407</v>
      </c>
      <c r="C55" s="19">
        <v>77144739.739999995</v>
      </c>
      <c r="D55" s="19">
        <v>77155940.739999995</v>
      </c>
      <c r="E55" s="19">
        <v>77121171.939999998</v>
      </c>
      <c r="F55" s="19">
        <v>7108945.6200000001</v>
      </c>
      <c r="G55" s="19">
        <v>431634.45999999996</v>
      </c>
      <c r="H55" s="19">
        <v>2303988.44</v>
      </c>
      <c r="I55" s="19">
        <v>9222.68</v>
      </c>
      <c r="J55" s="19">
        <v>56131398.370000005</v>
      </c>
      <c r="K55" s="19">
        <v>8443254.9000000004</v>
      </c>
      <c r="L55" s="19">
        <v>2692727.47</v>
      </c>
      <c r="M55" s="19">
        <v>42751.75</v>
      </c>
      <c r="N55" s="19">
        <v>7982.95</v>
      </c>
      <c r="O55" s="19">
        <v>27777227.979999997</v>
      </c>
    </row>
    <row r="56" spans="1:15">
      <c r="A56" s="24" t="s">
        <v>76</v>
      </c>
      <c r="B56" s="19">
        <v>276</v>
      </c>
      <c r="C56" s="19">
        <v>57814000.549999997</v>
      </c>
      <c r="D56" s="19">
        <v>57814120.549999997</v>
      </c>
      <c r="E56" s="19">
        <v>57820569.629999995</v>
      </c>
      <c r="F56" s="19">
        <v>3999163.0199999996</v>
      </c>
      <c r="G56" s="19">
        <v>76712.040000000008</v>
      </c>
      <c r="H56" s="19">
        <v>1473212.79</v>
      </c>
      <c r="I56" s="19">
        <v>2367.65</v>
      </c>
      <c r="J56" s="19">
        <v>42086770.629999995</v>
      </c>
      <c r="K56" s="19">
        <v>7389087.2300000004</v>
      </c>
      <c r="L56" s="19">
        <v>2793256.27</v>
      </c>
      <c r="M56" s="19">
        <v>0</v>
      </c>
      <c r="N56" s="19">
        <v>6449.08</v>
      </c>
      <c r="O56" s="19">
        <v>20970414.260000002</v>
      </c>
    </row>
    <row r="57" spans="1:15">
      <c r="A57" s="24" t="s">
        <v>77</v>
      </c>
      <c r="B57" s="19">
        <v>259</v>
      </c>
      <c r="C57" s="19">
        <v>60465692</v>
      </c>
      <c r="D57" s="19">
        <v>60467257</v>
      </c>
      <c r="E57" s="19">
        <v>60482863.68</v>
      </c>
      <c r="F57" s="19">
        <v>5093347.1899999995</v>
      </c>
      <c r="G57" s="19">
        <v>423210.66</v>
      </c>
      <c r="H57" s="19">
        <v>999056.30999999994</v>
      </c>
      <c r="I57" s="19">
        <v>2863.93</v>
      </c>
      <c r="J57" s="19">
        <v>44467937.660000004</v>
      </c>
      <c r="K57" s="19">
        <v>7911141.2599999998</v>
      </c>
      <c r="L57" s="19">
        <v>1585306.67</v>
      </c>
      <c r="M57" s="19"/>
      <c r="N57" s="19">
        <v>15606.68</v>
      </c>
      <c r="O57" s="19">
        <v>22221214.100000001</v>
      </c>
    </row>
    <row r="58" spans="1:15">
      <c r="A58" s="24" t="s">
        <v>78</v>
      </c>
      <c r="B58" s="19">
        <v>168</v>
      </c>
      <c r="C58" s="19">
        <v>44510728.479999997</v>
      </c>
      <c r="D58" s="19">
        <v>44510728.479999997</v>
      </c>
      <c r="E58" s="19">
        <v>44518241.619999997</v>
      </c>
      <c r="F58" s="19">
        <v>2689075.25</v>
      </c>
      <c r="G58" s="19">
        <v>113717.9</v>
      </c>
      <c r="H58" s="19">
        <v>2526591.31</v>
      </c>
      <c r="I58" s="19">
        <v>1403.31</v>
      </c>
      <c r="J58" s="19">
        <v>30112578.859999999</v>
      </c>
      <c r="K58" s="19">
        <v>6930875.0299999993</v>
      </c>
      <c r="L58" s="19">
        <v>2143999.96</v>
      </c>
      <c r="M58" s="19"/>
      <c r="N58" s="19">
        <v>7513.14</v>
      </c>
      <c r="O58" s="19">
        <v>16305022.58</v>
      </c>
    </row>
    <row r="59" spans="1:15">
      <c r="A59" s="24" t="s">
        <v>79</v>
      </c>
      <c r="B59" s="19">
        <v>136</v>
      </c>
      <c r="C59" s="19">
        <v>40136774.270000003</v>
      </c>
      <c r="D59" s="19">
        <v>40138204.270000003</v>
      </c>
      <c r="E59" s="19">
        <v>40176060.399999999</v>
      </c>
      <c r="F59" s="19">
        <v>3392575.59</v>
      </c>
      <c r="G59" s="19">
        <v>152321.34</v>
      </c>
      <c r="H59" s="19">
        <v>566910.81999999995</v>
      </c>
      <c r="I59" s="19">
        <v>2002.33</v>
      </c>
      <c r="J59" s="19">
        <v>31150933.079999998</v>
      </c>
      <c r="K59" s="19">
        <v>4406945.67</v>
      </c>
      <c r="L59" s="19">
        <v>504371.57</v>
      </c>
      <c r="M59" s="19"/>
      <c r="N59" s="19">
        <v>37856.129999999997</v>
      </c>
      <c r="O59" s="19">
        <v>15143117.15</v>
      </c>
    </row>
    <row r="60" spans="1:15">
      <c r="A60" s="24" t="s">
        <v>80</v>
      </c>
      <c r="B60" s="19">
        <v>110</v>
      </c>
      <c r="C60" s="19">
        <v>35740676.200000003</v>
      </c>
      <c r="D60" s="19">
        <v>35742812.200000003</v>
      </c>
      <c r="E60" s="19">
        <v>35754356.719999999</v>
      </c>
      <c r="F60" s="19">
        <v>623631</v>
      </c>
      <c r="G60" s="19">
        <v>316919.15999999997</v>
      </c>
      <c r="H60" s="19">
        <v>615068.22</v>
      </c>
      <c r="I60" s="19">
        <v>158.22</v>
      </c>
      <c r="J60" s="19">
        <v>28916494.900000002</v>
      </c>
      <c r="K60" s="19">
        <v>3901309.1</v>
      </c>
      <c r="L60" s="19">
        <v>1380776.12</v>
      </c>
      <c r="M60" s="19"/>
      <c r="N60" s="19">
        <v>11544.52</v>
      </c>
      <c r="O60" s="19">
        <v>13725883.57</v>
      </c>
    </row>
    <row r="61" spans="1:15">
      <c r="A61" s="24" t="s">
        <v>81</v>
      </c>
      <c r="B61" s="19">
        <v>74</v>
      </c>
      <c r="C61" s="19">
        <v>26283300.850000001</v>
      </c>
      <c r="D61" s="19">
        <v>26283400.850000001</v>
      </c>
      <c r="E61" s="19">
        <v>26283400.850000001</v>
      </c>
      <c r="F61" s="19">
        <v>1071631.47</v>
      </c>
      <c r="G61" s="19">
        <v>42971.009999999995</v>
      </c>
      <c r="H61" s="19">
        <v>950130.16</v>
      </c>
      <c r="I61" s="19">
        <v>11797.72</v>
      </c>
      <c r="J61" s="19">
        <v>19298821.120000001</v>
      </c>
      <c r="K61" s="19">
        <v>2510483.42</v>
      </c>
      <c r="L61" s="19">
        <v>2397565.9500000002</v>
      </c>
      <c r="M61" s="19"/>
      <c r="N61" s="19">
        <v>0</v>
      </c>
      <c r="O61" s="19">
        <v>10024420.709999999</v>
      </c>
    </row>
    <row r="62" spans="1:15">
      <c r="A62" s="24" t="s">
        <v>82</v>
      </c>
      <c r="B62" s="19">
        <v>43</v>
      </c>
      <c r="C62" s="19">
        <v>16503382.260000002</v>
      </c>
      <c r="D62" s="19">
        <v>16503382.260000002</v>
      </c>
      <c r="E62" s="19">
        <v>16506846.850000001</v>
      </c>
      <c r="F62" s="19">
        <v>523240.82</v>
      </c>
      <c r="G62" s="19">
        <v>406.66999999999996</v>
      </c>
      <c r="H62" s="19">
        <v>0</v>
      </c>
      <c r="I62" s="19">
        <v>823.79</v>
      </c>
      <c r="J62" s="19">
        <v>12704612.92</v>
      </c>
      <c r="K62" s="19">
        <v>2546744.11</v>
      </c>
      <c r="L62" s="19">
        <v>731018.54</v>
      </c>
      <c r="M62" s="19"/>
      <c r="N62" s="19">
        <v>3464.59</v>
      </c>
      <c r="O62" s="19">
        <v>6342226.5</v>
      </c>
    </row>
    <row r="63" spans="1:15">
      <c r="A63" s="24" t="s">
        <v>83</v>
      </c>
      <c r="B63" s="19">
        <v>67</v>
      </c>
      <c r="C63" s="19">
        <v>28084931.140000001</v>
      </c>
      <c r="D63" s="19">
        <v>28134536.93</v>
      </c>
      <c r="E63" s="19">
        <v>28025755.100000001</v>
      </c>
      <c r="F63" s="19">
        <v>1681968.07</v>
      </c>
      <c r="G63" s="19">
        <v>217661.26</v>
      </c>
      <c r="H63" s="19">
        <v>1693717.77</v>
      </c>
      <c r="I63" s="19">
        <v>5721.2</v>
      </c>
      <c r="J63" s="19">
        <v>17636637.43</v>
      </c>
      <c r="K63" s="19">
        <v>4528420.41</v>
      </c>
      <c r="L63" s="19">
        <v>2261628.96</v>
      </c>
      <c r="M63" s="19">
        <v>108781.83</v>
      </c>
      <c r="N63" s="19">
        <v>0</v>
      </c>
      <c r="O63" s="19">
        <v>10574286.630000001</v>
      </c>
    </row>
    <row r="64" spans="1:15">
      <c r="A64" s="24" t="s">
        <v>84</v>
      </c>
      <c r="B64" s="19">
        <v>34</v>
      </c>
      <c r="C64" s="19">
        <v>16122502.84</v>
      </c>
      <c r="D64" s="19">
        <v>16122502.84</v>
      </c>
      <c r="E64" s="19">
        <v>16122502.84</v>
      </c>
      <c r="F64" s="19">
        <v>54915.270000000004</v>
      </c>
      <c r="G64" s="19">
        <v>57342.17</v>
      </c>
      <c r="H64" s="19"/>
      <c r="I64" s="19"/>
      <c r="J64" s="19">
        <v>12696886.85</v>
      </c>
      <c r="K64" s="19">
        <v>2489483.44</v>
      </c>
      <c r="L64" s="19">
        <v>823875.11</v>
      </c>
      <c r="M64" s="19"/>
      <c r="N64" s="19"/>
      <c r="O64" s="19">
        <v>6281775.3000000007</v>
      </c>
    </row>
    <row r="65" spans="1:15">
      <c r="A65" s="24" t="s">
        <v>85</v>
      </c>
      <c r="B65" s="19">
        <v>25</v>
      </c>
      <c r="C65" s="19">
        <v>13036550.779999999</v>
      </c>
      <c r="D65" s="19">
        <v>13041550.779999999</v>
      </c>
      <c r="E65" s="19">
        <v>13041550.779999999</v>
      </c>
      <c r="F65" s="19">
        <v>747397.4</v>
      </c>
      <c r="G65" s="19">
        <v>3004.5</v>
      </c>
      <c r="H65" s="19">
        <v>516523.73</v>
      </c>
      <c r="I65" s="19">
        <v>0</v>
      </c>
      <c r="J65" s="19">
        <v>9484450.459999999</v>
      </c>
      <c r="K65" s="19">
        <v>1321665.48</v>
      </c>
      <c r="L65" s="19">
        <v>968509.21</v>
      </c>
      <c r="M65" s="19"/>
      <c r="N65" s="19">
        <v>0</v>
      </c>
      <c r="O65" s="19">
        <v>5051765.97</v>
      </c>
    </row>
    <row r="66" spans="1:15">
      <c r="A66" s="24" t="s">
        <v>86</v>
      </c>
      <c r="B66" s="19">
        <v>22</v>
      </c>
      <c r="C66" s="19">
        <v>12797586.16</v>
      </c>
      <c r="D66" s="19">
        <v>12797586.16</v>
      </c>
      <c r="E66" s="19">
        <v>12797586.16</v>
      </c>
      <c r="F66" s="19">
        <v>688618.16999999993</v>
      </c>
      <c r="G66" s="19"/>
      <c r="H66" s="19">
        <v>554043.24</v>
      </c>
      <c r="I66" s="19">
        <v>287.75</v>
      </c>
      <c r="J66" s="19">
        <v>7298321.1300000008</v>
      </c>
      <c r="K66" s="19">
        <v>1681882.56</v>
      </c>
      <c r="L66" s="19">
        <v>2574433.31</v>
      </c>
      <c r="M66" s="19"/>
      <c r="N66" s="19"/>
      <c r="O66" s="19">
        <v>4959896.5199999996</v>
      </c>
    </row>
    <row r="67" spans="1:15">
      <c r="A67" s="24" t="s">
        <v>87</v>
      </c>
      <c r="B67" s="19">
        <v>18</v>
      </c>
      <c r="C67" s="19">
        <v>11219862.220000001</v>
      </c>
      <c r="D67" s="19">
        <v>11219862.220000001</v>
      </c>
      <c r="E67" s="19">
        <v>11219862.220000001</v>
      </c>
      <c r="F67" s="19">
        <v>30180.17</v>
      </c>
      <c r="G67" s="19"/>
      <c r="H67" s="19">
        <v>0</v>
      </c>
      <c r="I67" s="19">
        <v>215.45999999999998</v>
      </c>
      <c r="J67" s="19">
        <v>9004595.4700000007</v>
      </c>
      <c r="K67" s="19">
        <v>1874068.34</v>
      </c>
      <c r="L67" s="19">
        <v>310802.78000000003</v>
      </c>
      <c r="M67" s="19"/>
      <c r="N67" s="19">
        <v>0</v>
      </c>
      <c r="O67" s="19">
        <v>4405004.45</v>
      </c>
    </row>
    <row r="68" spans="1:15">
      <c r="A68" s="24" t="s">
        <v>88</v>
      </c>
      <c r="B68" s="19">
        <v>10</v>
      </c>
      <c r="C68" s="19">
        <v>6750857.9199999999</v>
      </c>
      <c r="D68" s="19">
        <v>6750857.9199999999</v>
      </c>
      <c r="E68" s="19">
        <v>6750857.9199999999</v>
      </c>
      <c r="F68" s="19">
        <v>34530</v>
      </c>
      <c r="G68" s="19"/>
      <c r="H68" s="19"/>
      <c r="I68" s="19">
        <v>16.63</v>
      </c>
      <c r="J68" s="19">
        <v>4125991.37</v>
      </c>
      <c r="K68" s="19">
        <v>1069053.1000000001</v>
      </c>
      <c r="L68" s="19">
        <v>1521266.82</v>
      </c>
      <c r="M68" s="19"/>
      <c r="N68" s="19"/>
      <c r="O68" s="19">
        <v>2663443.4300000002</v>
      </c>
    </row>
    <row r="69" spans="1:15">
      <c r="A69" s="24" t="s">
        <v>89</v>
      </c>
      <c r="B69" s="19">
        <v>25</v>
      </c>
      <c r="C69" s="19">
        <v>18368189.630000003</v>
      </c>
      <c r="D69" s="19">
        <v>18368189.630000003</v>
      </c>
      <c r="E69" s="19">
        <v>17649722.380000003</v>
      </c>
      <c r="F69" s="19">
        <v>1573010.45</v>
      </c>
      <c r="G69" s="19">
        <v>215933.99</v>
      </c>
      <c r="H69" s="19">
        <v>674859.58</v>
      </c>
      <c r="I69" s="19"/>
      <c r="J69" s="19">
        <v>12207032.720000001</v>
      </c>
      <c r="K69" s="19">
        <v>1527277.34</v>
      </c>
      <c r="L69" s="19">
        <v>1451608.3</v>
      </c>
      <c r="M69" s="19">
        <v>732557.86</v>
      </c>
      <c r="N69" s="19">
        <v>4330734.33</v>
      </c>
      <c r="O69" s="19">
        <v>7184631.9800000004</v>
      </c>
    </row>
    <row r="70" spans="1:15">
      <c r="A70" s="24" t="s">
        <v>90</v>
      </c>
      <c r="B70" s="19">
        <v>16</v>
      </c>
      <c r="C70" s="19">
        <v>13485864.74</v>
      </c>
      <c r="D70" s="19">
        <v>13485864.74</v>
      </c>
      <c r="E70" s="19">
        <v>13485864.74</v>
      </c>
      <c r="F70" s="19">
        <v>9658.56</v>
      </c>
      <c r="G70" s="19"/>
      <c r="H70" s="19"/>
      <c r="I70" s="19">
        <v>13.16</v>
      </c>
      <c r="J70" s="19">
        <v>10416373.290000001</v>
      </c>
      <c r="K70" s="19">
        <v>37272.980000000003</v>
      </c>
      <c r="L70" s="19">
        <v>3022546.75</v>
      </c>
      <c r="M70" s="19"/>
      <c r="N70" s="19"/>
      <c r="O70" s="19">
        <v>5552588.1699999999</v>
      </c>
    </row>
    <row r="71" spans="1:15">
      <c r="A71" s="24" t="s">
        <v>91</v>
      </c>
      <c r="B71" s="19">
        <v>37</v>
      </c>
      <c r="C71" s="19">
        <v>50133966.299999997</v>
      </c>
      <c r="D71" s="19">
        <v>50133966.299999997</v>
      </c>
      <c r="E71" s="19">
        <v>50135116.299999997</v>
      </c>
      <c r="F71" s="19">
        <v>2073488.82</v>
      </c>
      <c r="G71" s="19">
        <v>936525.35</v>
      </c>
      <c r="H71" s="19">
        <v>60250</v>
      </c>
      <c r="I71" s="19">
        <v>463.91</v>
      </c>
      <c r="J71" s="19">
        <v>37793152.18</v>
      </c>
      <c r="K71" s="19">
        <v>5286784.24</v>
      </c>
      <c r="L71" s="19">
        <v>3984451.8</v>
      </c>
      <c r="M71" s="19"/>
      <c r="N71" s="19">
        <v>1150</v>
      </c>
      <c r="O71" s="19">
        <v>20065698.530000001</v>
      </c>
    </row>
    <row r="72" spans="1:15">
      <c r="A72" s="24" t="s">
        <v>14</v>
      </c>
      <c r="B72" s="19">
        <v>5429546</v>
      </c>
      <c r="C72" s="19">
        <v>65203341008.270027</v>
      </c>
      <c r="D72" s="19">
        <v>65206985032.480049</v>
      </c>
      <c r="E72" s="19">
        <v>62998812911.770042</v>
      </c>
      <c r="F72" s="19">
        <v>3178342810.3400002</v>
      </c>
      <c r="G72" s="19">
        <v>27830670.460000005</v>
      </c>
      <c r="H72" s="19">
        <v>334559674.21000016</v>
      </c>
      <c r="I72" s="19">
        <v>294469461.06000006</v>
      </c>
      <c r="J72" s="19">
        <v>58042794670.010017</v>
      </c>
      <c r="K72" s="19">
        <v>817996351.91999996</v>
      </c>
      <c r="L72" s="19">
        <v>302819273.76999986</v>
      </c>
      <c r="M72" s="19">
        <v>2332282854.0700002</v>
      </c>
      <c r="N72" s="19">
        <v>312015249.42999965</v>
      </c>
      <c r="O72" s="19">
        <v>5885285742.9700003</v>
      </c>
    </row>
  </sheetData>
  <mergeCells count="1">
    <mergeCell ref="C1:L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Φύλλο43"/>
  <dimension ref="A1:O72"/>
  <sheetViews>
    <sheetView zoomScale="85" zoomScaleNormal="85" workbookViewId="0"/>
  </sheetViews>
  <sheetFormatPr defaultRowHeight="15"/>
  <cols>
    <col min="1" max="1" width="21.140625" bestFit="1" customWidth="1"/>
    <col min="2" max="2" width="17.28515625" bestFit="1" customWidth="1"/>
    <col min="3" max="3" width="15.28515625" bestFit="1" customWidth="1"/>
    <col min="4" max="4" width="18.85546875" bestFit="1" customWidth="1"/>
    <col min="5" max="5" width="14.28515625" bestFit="1" customWidth="1"/>
    <col min="6" max="6" width="16.7109375" bestFit="1" customWidth="1"/>
    <col min="7" max="7" width="13.5703125" bestFit="1" customWidth="1"/>
    <col min="8" max="8" width="17.28515625" bestFit="1" customWidth="1"/>
    <col min="9" max="9" width="15" bestFit="1" customWidth="1"/>
    <col min="10" max="10" width="10.42578125" bestFit="1" customWidth="1"/>
    <col min="11" max="11" width="15.42578125" bestFit="1" customWidth="1"/>
    <col min="12" max="12" width="17" bestFit="1" customWidth="1"/>
    <col min="13" max="15" width="14.28515625" bestFit="1" customWidth="1"/>
  </cols>
  <sheetData>
    <row r="1" spans="1:15">
      <c r="A1" s="95" t="s">
        <v>637</v>
      </c>
      <c r="B1" s="94" t="s">
        <v>1146</v>
      </c>
      <c r="C1" s="142" t="s">
        <v>1029</v>
      </c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6"/>
      <c r="O1" s="16"/>
    </row>
    <row r="2" spans="1:15">
      <c r="A2" s="16"/>
      <c r="B2" s="16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6"/>
      <c r="O2" s="16"/>
    </row>
    <row r="3" spans="1:15" s="7" customFormat="1" hidden="1">
      <c r="A3" s="95" t="s">
        <v>130</v>
      </c>
      <c r="B3" s="95" t="s">
        <v>130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</row>
    <row r="4" spans="1:15" s="8" customFormat="1" ht="60">
      <c r="A4" s="101" t="s">
        <v>1027</v>
      </c>
      <c r="B4" s="93" t="s">
        <v>228</v>
      </c>
      <c r="C4" s="93" t="s">
        <v>227</v>
      </c>
      <c r="D4" s="93" t="s">
        <v>1020</v>
      </c>
      <c r="E4" s="93" t="s">
        <v>229</v>
      </c>
      <c r="F4" s="93" t="s">
        <v>1030</v>
      </c>
      <c r="G4" s="93" t="s">
        <v>634</v>
      </c>
      <c r="H4" s="93" t="s">
        <v>1024</v>
      </c>
      <c r="I4" s="93" t="s">
        <v>632</v>
      </c>
      <c r="J4" s="93" t="s">
        <v>635</v>
      </c>
      <c r="K4" s="93" t="s">
        <v>633</v>
      </c>
      <c r="L4" s="93" t="s">
        <v>1026</v>
      </c>
      <c r="M4" s="93" t="s">
        <v>230</v>
      </c>
      <c r="N4" s="93" t="s">
        <v>231</v>
      </c>
      <c r="O4" s="93" t="s">
        <v>114</v>
      </c>
    </row>
    <row r="5" spans="1:15">
      <c r="A5" s="98" t="s">
        <v>66</v>
      </c>
      <c r="B5" s="94">
        <v>1200380</v>
      </c>
      <c r="C5" s="94">
        <v>0</v>
      </c>
      <c r="D5" s="94">
        <v>0</v>
      </c>
      <c r="E5" s="94">
        <v>61849625.810000002</v>
      </c>
      <c r="F5" s="94">
        <v>54206048.18</v>
      </c>
      <c r="G5" s="94">
        <v>266593.83</v>
      </c>
      <c r="H5" s="94">
        <v>332618.7</v>
      </c>
      <c r="I5" s="94">
        <v>3918924.29</v>
      </c>
      <c r="J5" s="94">
        <v>0</v>
      </c>
      <c r="K5" s="94">
        <v>2847129.71</v>
      </c>
      <c r="L5" s="94">
        <v>278311.10000000003</v>
      </c>
      <c r="M5" s="94">
        <v>0</v>
      </c>
      <c r="N5" s="94">
        <v>1086268848.9000001</v>
      </c>
      <c r="O5" s="94">
        <v>1202573.24</v>
      </c>
    </row>
    <row r="6" spans="1:15">
      <c r="A6" s="98" t="s">
        <v>25</v>
      </c>
      <c r="B6" s="94">
        <v>235302</v>
      </c>
      <c r="C6" s="94">
        <v>97234797.889999986</v>
      </c>
      <c r="D6" s="94">
        <v>97240015.140000001</v>
      </c>
      <c r="E6" s="94">
        <v>81714216.560000002</v>
      </c>
      <c r="F6" s="94">
        <v>46720554.670000002</v>
      </c>
      <c r="G6" s="94">
        <v>125318.26000000001</v>
      </c>
      <c r="H6" s="94">
        <v>8313856.6099999994</v>
      </c>
      <c r="I6" s="94">
        <v>21950475.810000002</v>
      </c>
      <c r="J6" s="94">
        <v>0</v>
      </c>
      <c r="K6" s="94">
        <v>4406521.29</v>
      </c>
      <c r="L6" s="94">
        <v>197489.92000000001</v>
      </c>
      <c r="M6" s="94">
        <v>30725546.57</v>
      </c>
      <c r="N6" s="94">
        <v>152427768.31</v>
      </c>
      <c r="O6" s="94">
        <v>8916710.2899999991</v>
      </c>
    </row>
    <row r="7" spans="1:15">
      <c r="A7" s="98" t="s">
        <v>26</v>
      </c>
      <c r="B7" s="94">
        <v>162485</v>
      </c>
      <c r="C7" s="94">
        <v>242214123.5</v>
      </c>
      <c r="D7" s="94">
        <v>242229982.52999997</v>
      </c>
      <c r="E7" s="94">
        <v>156413198.12</v>
      </c>
      <c r="F7" s="94">
        <v>94775458.849999994</v>
      </c>
      <c r="G7" s="94">
        <v>224127.25</v>
      </c>
      <c r="H7" s="94">
        <v>23363432.560000002</v>
      </c>
      <c r="I7" s="94">
        <v>28852872.280000001</v>
      </c>
      <c r="J7" s="94">
        <v>0</v>
      </c>
      <c r="K7" s="94">
        <v>8391838.6900000013</v>
      </c>
      <c r="L7" s="94">
        <v>805468.49</v>
      </c>
      <c r="M7" s="94">
        <v>97629974.849999994</v>
      </c>
      <c r="N7" s="94">
        <v>81775055.099999994</v>
      </c>
      <c r="O7" s="94">
        <v>21191182.649999999</v>
      </c>
    </row>
    <row r="8" spans="1:15">
      <c r="A8" s="98" t="s">
        <v>27</v>
      </c>
      <c r="B8" s="94">
        <v>291288</v>
      </c>
      <c r="C8" s="94">
        <v>761675213.93000007</v>
      </c>
      <c r="D8" s="94">
        <v>761701388.13</v>
      </c>
      <c r="E8" s="94">
        <v>277648290.21000004</v>
      </c>
      <c r="F8" s="94">
        <v>158716735.72999999</v>
      </c>
      <c r="G8" s="94">
        <v>286510.21999999997</v>
      </c>
      <c r="H8" s="94">
        <v>40532808.920000002</v>
      </c>
      <c r="I8" s="94">
        <v>62817341.289999999</v>
      </c>
      <c r="J8" s="94">
        <v>0</v>
      </c>
      <c r="K8" s="94">
        <v>13269703.41</v>
      </c>
      <c r="L8" s="94">
        <v>2025190.64</v>
      </c>
      <c r="M8" s="94">
        <v>499210310.98000002</v>
      </c>
      <c r="N8" s="94">
        <v>155178551.38</v>
      </c>
      <c r="O8" s="94">
        <v>41442360.840000004</v>
      </c>
    </row>
    <row r="9" spans="1:15">
      <c r="A9" s="98" t="s">
        <v>28</v>
      </c>
      <c r="B9" s="94">
        <v>219661</v>
      </c>
      <c r="C9" s="94">
        <v>758348098.74000001</v>
      </c>
      <c r="D9" s="94">
        <v>758375587.73000002</v>
      </c>
      <c r="E9" s="94">
        <v>348306664.00999999</v>
      </c>
      <c r="F9" s="94">
        <v>209121315</v>
      </c>
      <c r="G9" s="94">
        <v>338488.8</v>
      </c>
      <c r="H9" s="94">
        <v>54667671.200000003</v>
      </c>
      <c r="I9" s="94">
        <v>63796880.43</v>
      </c>
      <c r="J9" s="94">
        <v>0</v>
      </c>
      <c r="K9" s="94">
        <v>16629885.709999999</v>
      </c>
      <c r="L9" s="94">
        <v>3752422.87</v>
      </c>
      <c r="M9" s="94">
        <v>422577324.41999996</v>
      </c>
      <c r="N9" s="94">
        <v>115923082.63</v>
      </c>
      <c r="O9" s="94">
        <v>53088688.760000005</v>
      </c>
    </row>
    <row r="10" spans="1:15">
      <c r="A10" s="98" t="s">
        <v>29</v>
      </c>
      <c r="B10" s="94">
        <v>215088</v>
      </c>
      <c r="C10" s="94">
        <v>969618360.74000001</v>
      </c>
      <c r="D10" s="94">
        <v>969643719.37000012</v>
      </c>
      <c r="E10" s="94">
        <v>333616206.50999999</v>
      </c>
      <c r="F10" s="94">
        <v>174782885.76999998</v>
      </c>
      <c r="G10" s="94">
        <v>292022.16000000003</v>
      </c>
      <c r="H10" s="94">
        <v>60413423.049999997</v>
      </c>
      <c r="I10" s="94">
        <v>71932788.209999993</v>
      </c>
      <c r="J10" s="94">
        <v>0</v>
      </c>
      <c r="K10" s="94">
        <v>20614437.77</v>
      </c>
      <c r="L10" s="94">
        <v>5580649.5499999998</v>
      </c>
      <c r="M10" s="94">
        <v>647390263.25</v>
      </c>
      <c r="N10" s="94">
        <v>80619681.640000001</v>
      </c>
      <c r="O10" s="94">
        <v>50235976.699999996</v>
      </c>
    </row>
    <row r="11" spans="1:15">
      <c r="A11" s="98" t="s">
        <v>30</v>
      </c>
      <c r="B11" s="94">
        <v>224497</v>
      </c>
      <c r="C11" s="94">
        <v>1226874950.3299999</v>
      </c>
      <c r="D11" s="94">
        <v>1226899376.25</v>
      </c>
      <c r="E11" s="94">
        <v>359431869.26999998</v>
      </c>
      <c r="F11" s="94">
        <v>173377992.82999998</v>
      </c>
      <c r="G11" s="94">
        <v>358649.10000000003</v>
      </c>
      <c r="H11" s="94">
        <v>69028272.540000007</v>
      </c>
      <c r="I11" s="94">
        <v>81213203.900000006</v>
      </c>
      <c r="J11" s="94">
        <v>0</v>
      </c>
      <c r="K11" s="94">
        <v>26899961.27</v>
      </c>
      <c r="L11" s="94">
        <v>8553789.629999999</v>
      </c>
      <c r="M11" s="94">
        <v>879622695.56999993</v>
      </c>
      <c r="N11" s="94">
        <v>92641591.469999999</v>
      </c>
      <c r="O11" s="94">
        <v>56954502.370000005</v>
      </c>
    </row>
    <row r="12" spans="1:15">
      <c r="A12" s="98" t="s">
        <v>31</v>
      </c>
      <c r="B12" s="94">
        <v>165569</v>
      </c>
      <c r="C12" s="94">
        <v>1072498748.86</v>
      </c>
      <c r="D12" s="94">
        <v>1072517786.48</v>
      </c>
      <c r="E12" s="94">
        <v>348182893.61000001</v>
      </c>
      <c r="F12" s="94">
        <v>159501363.56</v>
      </c>
      <c r="G12" s="94">
        <v>399420.03</v>
      </c>
      <c r="H12" s="94">
        <v>70991622.75</v>
      </c>
      <c r="I12" s="94">
        <v>78392084.879999995</v>
      </c>
      <c r="J12" s="94">
        <v>0</v>
      </c>
      <c r="K12" s="94">
        <v>27882530.16</v>
      </c>
      <c r="L12" s="94">
        <v>11015872.23</v>
      </c>
      <c r="M12" s="94">
        <v>734996483.74000001</v>
      </c>
      <c r="N12" s="94">
        <v>81645705.409999996</v>
      </c>
      <c r="O12" s="94">
        <v>55445964.229999997</v>
      </c>
    </row>
    <row r="13" spans="1:15">
      <c r="A13" s="98" t="s">
        <v>32</v>
      </c>
      <c r="B13" s="94">
        <v>122049</v>
      </c>
      <c r="C13" s="94">
        <v>913465527.86000001</v>
      </c>
      <c r="D13" s="94">
        <v>913488597.85000002</v>
      </c>
      <c r="E13" s="94">
        <v>329679796.14999998</v>
      </c>
      <c r="F13" s="94">
        <v>142064586.72</v>
      </c>
      <c r="G13" s="94">
        <v>420503.18</v>
      </c>
      <c r="H13" s="94">
        <v>70795837.530000001</v>
      </c>
      <c r="I13" s="94">
        <v>73739356.5</v>
      </c>
      <c r="J13" s="94">
        <v>0</v>
      </c>
      <c r="K13" s="94">
        <v>29847615.559999999</v>
      </c>
      <c r="L13" s="94">
        <v>12811896.66</v>
      </c>
      <c r="M13" s="94">
        <v>593288730.41999996</v>
      </c>
      <c r="N13" s="94">
        <v>66167996.689999998</v>
      </c>
      <c r="O13" s="94">
        <v>51988068.659999996</v>
      </c>
    </row>
    <row r="14" spans="1:15">
      <c r="A14" s="98" t="s">
        <v>33</v>
      </c>
      <c r="B14" s="94">
        <v>99964</v>
      </c>
      <c r="C14" s="94">
        <v>847844861.60000002</v>
      </c>
      <c r="D14" s="94">
        <v>847864305.83000004</v>
      </c>
      <c r="E14" s="94">
        <v>322927685.91999996</v>
      </c>
      <c r="F14" s="94">
        <v>132533471.09</v>
      </c>
      <c r="G14" s="94">
        <v>488382.56</v>
      </c>
      <c r="H14" s="94">
        <v>70310699.450000003</v>
      </c>
      <c r="I14" s="94">
        <v>75831927.670000002</v>
      </c>
      <c r="J14" s="94">
        <v>0</v>
      </c>
      <c r="K14" s="94">
        <v>28196763.830000002</v>
      </c>
      <c r="L14" s="94">
        <v>15566441.32</v>
      </c>
      <c r="M14" s="94">
        <v>533728954.59000003</v>
      </c>
      <c r="N14" s="94">
        <v>62129464.619999997</v>
      </c>
      <c r="O14" s="94">
        <v>49183411.840000004</v>
      </c>
    </row>
    <row r="15" spans="1:15">
      <c r="A15" s="98" t="s">
        <v>34</v>
      </c>
      <c r="B15" s="94">
        <v>85388</v>
      </c>
      <c r="C15" s="94">
        <v>807562101.68000007</v>
      </c>
      <c r="D15" s="94">
        <v>807575135.65999997</v>
      </c>
      <c r="E15" s="94">
        <v>323553313.90999997</v>
      </c>
      <c r="F15" s="94">
        <v>125255744.30000001</v>
      </c>
      <c r="G15" s="94">
        <v>377194.48</v>
      </c>
      <c r="H15" s="94">
        <v>68754757.709999993</v>
      </c>
      <c r="I15" s="94">
        <v>82978284.709999993</v>
      </c>
      <c r="J15" s="94">
        <v>0</v>
      </c>
      <c r="K15" s="94">
        <v>29108162.48</v>
      </c>
      <c r="L15" s="94">
        <v>17079170.23</v>
      </c>
      <c r="M15" s="94">
        <v>492520657.51999998</v>
      </c>
      <c r="N15" s="94">
        <v>53351012.589999996</v>
      </c>
      <c r="O15" s="94">
        <v>47283255.939999998</v>
      </c>
    </row>
    <row r="16" spans="1:15">
      <c r="A16" s="98" t="s">
        <v>35</v>
      </c>
      <c r="B16" s="94">
        <v>42961</v>
      </c>
      <c r="C16" s="94">
        <v>449540489.20000005</v>
      </c>
      <c r="D16" s="94">
        <v>449556210.74000001</v>
      </c>
      <c r="E16" s="94">
        <v>266796719.83999997</v>
      </c>
      <c r="F16" s="94">
        <v>110590008.53999999</v>
      </c>
      <c r="G16" s="94">
        <v>388206.6</v>
      </c>
      <c r="H16" s="94">
        <v>68922713.920000002</v>
      </c>
      <c r="I16" s="94">
        <v>42178160.75</v>
      </c>
      <c r="J16" s="94">
        <v>0</v>
      </c>
      <c r="K16" s="94">
        <v>28208333.43</v>
      </c>
      <c r="L16" s="94">
        <v>16509296.600000001</v>
      </c>
      <c r="M16" s="94">
        <v>188449511.31999999</v>
      </c>
      <c r="N16" s="94">
        <v>34968090.359999999</v>
      </c>
      <c r="O16" s="94">
        <v>47007870.32</v>
      </c>
    </row>
    <row r="17" spans="1:15">
      <c r="A17" s="98" t="s">
        <v>36</v>
      </c>
      <c r="B17" s="94">
        <v>30559</v>
      </c>
      <c r="C17" s="94">
        <v>350736664.34000003</v>
      </c>
      <c r="D17" s="94">
        <v>350751040.97000003</v>
      </c>
      <c r="E17" s="94">
        <v>243441210.21000001</v>
      </c>
      <c r="F17" s="94">
        <v>110476120.44</v>
      </c>
      <c r="G17" s="94">
        <v>352701.3</v>
      </c>
      <c r="H17" s="94">
        <v>64542090.870000005</v>
      </c>
      <c r="I17" s="94">
        <v>26736054.309999999</v>
      </c>
      <c r="J17" s="94">
        <v>0</v>
      </c>
      <c r="K17" s="94">
        <v>28324926.380000003</v>
      </c>
      <c r="L17" s="94">
        <v>13009316.91</v>
      </c>
      <c r="M17" s="94">
        <v>111773231.12</v>
      </c>
      <c r="N17" s="94">
        <v>27282041.48</v>
      </c>
      <c r="O17" s="94">
        <v>45635541.25</v>
      </c>
    </row>
    <row r="18" spans="1:15">
      <c r="A18" s="98" t="s">
        <v>37</v>
      </c>
      <c r="B18" s="94">
        <v>21082</v>
      </c>
      <c r="C18" s="94">
        <v>262971922.63999999</v>
      </c>
      <c r="D18" s="94">
        <v>262981674.00999999</v>
      </c>
      <c r="E18" s="94">
        <v>199768517.36000001</v>
      </c>
      <c r="F18" s="94">
        <v>84580791.879999995</v>
      </c>
      <c r="G18" s="94">
        <v>313319.59999999998</v>
      </c>
      <c r="H18" s="94">
        <v>59380121.280000001</v>
      </c>
      <c r="I18" s="94">
        <v>17163556.16</v>
      </c>
      <c r="J18" s="94">
        <v>0</v>
      </c>
      <c r="K18" s="94">
        <v>27541445.850000001</v>
      </c>
      <c r="L18" s="94">
        <v>10789282.59</v>
      </c>
      <c r="M18" s="94">
        <v>66503168.229999997</v>
      </c>
      <c r="N18" s="94">
        <v>16509617.449999999</v>
      </c>
      <c r="O18" s="94">
        <v>39753799.149999999</v>
      </c>
    </row>
    <row r="19" spans="1:15">
      <c r="A19" s="98" t="s">
        <v>38</v>
      </c>
      <c r="B19" s="94">
        <v>16995</v>
      </c>
      <c r="C19" s="94">
        <v>229290339.89999998</v>
      </c>
      <c r="D19" s="94">
        <v>229300294.22000003</v>
      </c>
      <c r="E19" s="94">
        <v>187228292.72</v>
      </c>
      <c r="F19" s="94">
        <v>77957855.170000002</v>
      </c>
      <c r="G19" s="94">
        <v>325577.98</v>
      </c>
      <c r="H19" s="94">
        <v>57529742.840000004</v>
      </c>
      <c r="I19" s="94">
        <v>13243731.109999999</v>
      </c>
      <c r="J19" s="94">
        <v>0</v>
      </c>
      <c r="K19" s="94">
        <v>27573035.129999999</v>
      </c>
      <c r="L19" s="94">
        <v>10598350.49</v>
      </c>
      <c r="M19" s="94">
        <v>45087614.899999999</v>
      </c>
      <c r="N19" s="94">
        <v>13045929.59</v>
      </c>
      <c r="O19" s="94">
        <v>38558622.259999998</v>
      </c>
    </row>
    <row r="20" spans="1:15">
      <c r="A20" s="98" t="s">
        <v>39</v>
      </c>
      <c r="B20" s="94">
        <v>13872</v>
      </c>
      <c r="C20" s="94">
        <v>200937416.22</v>
      </c>
      <c r="D20" s="94">
        <v>200946949.21000001</v>
      </c>
      <c r="E20" s="94">
        <v>171229458.97999999</v>
      </c>
      <c r="F20" s="94">
        <v>69037705.849999994</v>
      </c>
      <c r="G20" s="94">
        <v>305860.5</v>
      </c>
      <c r="H20" s="94">
        <v>54248961.189999998</v>
      </c>
      <c r="I20" s="94">
        <v>10494186.790000001</v>
      </c>
      <c r="J20" s="94">
        <v>0</v>
      </c>
      <c r="K20" s="94">
        <v>26907438.710000001</v>
      </c>
      <c r="L20" s="94">
        <v>10235305.940000001</v>
      </c>
      <c r="M20" s="94">
        <v>32046887.540000003</v>
      </c>
      <c r="N20" s="94">
        <v>10673455.73</v>
      </c>
      <c r="O20" s="94">
        <v>36447019.880000003</v>
      </c>
    </row>
    <row r="21" spans="1:15">
      <c r="A21" s="98" t="s">
        <v>40</v>
      </c>
      <c r="B21" s="94">
        <v>11685</v>
      </c>
      <c r="C21" s="94">
        <v>180862067.09999999</v>
      </c>
      <c r="D21" s="94">
        <v>180871788.09999999</v>
      </c>
      <c r="E21" s="94">
        <v>160161642.89999998</v>
      </c>
      <c r="F21" s="94">
        <v>62957917.810000002</v>
      </c>
      <c r="G21" s="94">
        <v>357420</v>
      </c>
      <c r="H21" s="94">
        <v>53994266.200000003</v>
      </c>
      <c r="I21" s="94">
        <v>9112118</v>
      </c>
      <c r="J21" s="94">
        <v>0</v>
      </c>
      <c r="K21" s="94">
        <v>26199242.18</v>
      </c>
      <c r="L21" s="94">
        <v>7540678.71</v>
      </c>
      <c r="M21" s="94">
        <v>22646214.219999999</v>
      </c>
      <c r="N21" s="94">
        <v>8060915.1699999999</v>
      </c>
      <c r="O21" s="94">
        <v>34985208.159999996</v>
      </c>
    </row>
    <row r="22" spans="1:15">
      <c r="A22" s="98" t="s">
        <v>41</v>
      </c>
      <c r="B22" s="94">
        <v>9847</v>
      </c>
      <c r="C22" s="94">
        <v>162347787.44999999</v>
      </c>
      <c r="D22" s="94">
        <v>162362624.34999999</v>
      </c>
      <c r="E22" s="94">
        <v>147042203.13999999</v>
      </c>
      <c r="F22" s="94">
        <v>56846745.32</v>
      </c>
      <c r="G22" s="94">
        <v>342556.99</v>
      </c>
      <c r="H22" s="94">
        <v>50012460.109999999</v>
      </c>
      <c r="I22" s="94">
        <v>6284007.3900000006</v>
      </c>
      <c r="J22" s="94">
        <v>0</v>
      </c>
      <c r="K22" s="94">
        <v>27784531.490000002</v>
      </c>
      <c r="L22" s="94">
        <v>5771901.8399999999</v>
      </c>
      <c r="M22" s="94">
        <v>16872152.690000001</v>
      </c>
      <c r="N22" s="94">
        <v>6022741.4500000002</v>
      </c>
      <c r="O22" s="94">
        <v>33130777.98</v>
      </c>
    </row>
    <row r="23" spans="1:15">
      <c r="A23" s="98" t="s">
        <v>42</v>
      </c>
      <c r="B23" s="94">
        <v>8532</v>
      </c>
      <c r="C23" s="94">
        <v>149205321.53999999</v>
      </c>
      <c r="D23" s="94">
        <v>149210894.19999999</v>
      </c>
      <c r="E23" s="94">
        <v>137566327.63</v>
      </c>
      <c r="F23" s="94">
        <v>53749444.879999995</v>
      </c>
      <c r="G23" s="94">
        <v>297825.81</v>
      </c>
      <c r="H23" s="94">
        <v>47416383.930000007</v>
      </c>
      <c r="I23" s="94">
        <v>5177082.84</v>
      </c>
      <c r="J23" s="94">
        <v>0</v>
      </c>
      <c r="K23" s="94">
        <v>25787320.950000003</v>
      </c>
      <c r="L23" s="94">
        <v>5138269.22</v>
      </c>
      <c r="M23" s="94">
        <v>13069777.18</v>
      </c>
      <c r="N23" s="94">
        <v>5032693.28</v>
      </c>
      <c r="O23" s="94">
        <v>31340821.48</v>
      </c>
    </row>
    <row r="24" spans="1:15">
      <c r="A24" s="98" t="s">
        <v>43</v>
      </c>
      <c r="B24" s="94">
        <v>7417</v>
      </c>
      <c r="C24" s="94">
        <v>137144268.52000001</v>
      </c>
      <c r="D24" s="94">
        <v>137148098.52000001</v>
      </c>
      <c r="E24" s="94">
        <v>128014288.40000001</v>
      </c>
      <c r="F24" s="94">
        <v>46908583.390000001</v>
      </c>
      <c r="G24" s="94">
        <v>366739.37</v>
      </c>
      <c r="H24" s="94">
        <v>45816010.549999997</v>
      </c>
      <c r="I24" s="94">
        <v>4730788.2699999996</v>
      </c>
      <c r="J24" s="94">
        <v>0</v>
      </c>
      <c r="K24" s="94">
        <v>25625809.800000001</v>
      </c>
      <c r="L24" s="94">
        <v>4566357.0199999996</v>
      </c>
      <c r="M24" s="94">
        <v>10318968.030000001</v>
      </c>
      <c r="N24" s="94">
        <v>4023912.74</v>
      </c>
      <c r="O24" s="94">
        <v>29722122</v>
      </c>
    </row>
    <row r="25" spans="1:15">
      <c r="A25" s="98" t="s">
        <v>44</v>
      </c>
      <c r="B25" s="94">
        <v>6660</v>
      </c>
      <c r="C25" s="94">
        <v>129801429.48999999</v>
      </c>
      <c r="D25" s="94">
        <v>129806699.75999999</v>
      </c>
      <c r="E25" s="94">
        <v>122965593.96000001</v>
      </c>
      <c r="F25" s="94">
        <v>45572136.760000005</v>
      </c>
      <c r="G25" s="94">
        <v>129370.26000000001</v>
      </c>
      <c r="H25" s="94">
        <v>44085564.719999999</v>
      </c>
      <c r="I25" s="94">
        <v>4247343</v>
      </c>
      <c r="J25" s="94">
        <v>0</v>
      </c>
      <c r="K25" s="94">
        <v>24559200.200000003</v>
      </c>
      <c r="L25" s="94">
        <v>4371979.0199999996</v>
      </c>
      <c r="M25" s="94">
        <v>7886999.6000000006</v>
      </c>
      <c r="N25" s="94">
        <v>2558128.5099999998</v>
      </c>
      <c r="O25" s="94">
        <v>28694398.190000001</v>
      </c>
    </row>
    <row r="26" spans="1:15">
      <c r="A26" s="98" t="s">
        <v>45</v>
      </c>
      <c r="B26" s="94">
        <v>10966</v>
      </c>
      <c r="C26" s="94">
        <v>229859393.56</v>
      </c>
      <c r="D26" s="94">
        <v>229878634.25</v>
      </c>
      <c r="E26" s="94">
        <v>218569531.79999998</v>
      </c>
      <c r="F26" s="94">
        <v>77091233.00999999</v>
      </c>
      <c r="G26" s="94">
        <v>318009.78000000003</v>
      </c>
      <c r="H26" s="94">
        <v>81583868.270000011</v>
      </c>
      <c r="I26" s="94">
        <v>6574565.3899999997</v>
      </c>
      <c r="J26" s="94">
        <v>0</v>
      </c>
      <c r="K26" s="94">
        <v>46551876.409999996</v>
      </c>
      <c r="L26" s="94">
        <v>6449978.9399999995</v>
      </c>
      <c r="M26" s="94">
        <v>12803677.129999999</v>
      </c>
      <c r="N26" s="94">
        <v>4503809.79</v>
      </c>
      <c r="O26" s="94">
        <v>52393166.859999999</v>
      </c>
    </row>
    <row r="27" spans="1:15">
      <c r="A27" s="98" t="s">
        <v>46</v>
      </c>
      <c r="B27" s="94">
        <v>9021</v>
      </c>
      <c r="C27" s="94">
        <v>207198651.09</v>
      </c>
      <c r="D27" s="94">
        <v>207213748.80000001</v>
      </c>
      <c r="E27" s="94">
        <v>200334280.24000001</v>
      </c>
      <c r="F27" s="94">
        <v>69803027.310000002</v>
      </c>
      <c r="G27" s="94">
        <v>432461.01</v>
      </c>
      <c r="H27" s="94">
        <v>72951168.849999994</v>
      </c>
      <c r="I27" s="94">
        <v>5525789.0800000001</v>
      </c>
      <c r="J27" s="94">
        <v>0</v>
      </c>
      <c r="K27" s="94">
        <v>46325057.450000003</v>
      </c>
      <c r="L27" s="94">
        <v>5296776.54</v>
      </c>
      <c r="M27" s="94">
        <v>8065556</v>
      </c>
      <c r="N27" s="94">
        <v>2668110.5</v>
      </c>
      <c r="O27" s="94">
        <v>48648633.259999998</v>
      </c>
    </row>
    <row r="28" spans="1:15">
      <c r="A28" s="98" t="s">
        <v>47</v>
      </c>
      <c r="B28" s="94">
        <v>7344</v>
      </c>
      <c r="C28" s="94">
        <v>183437886.40000001</v>
      </c>
      <c r="D28" s="94">
        <v>183444372.40000001</v>
      </c>
      <c r="E28" s="94">
        <v>178562201.43000001</v>
      </c>
      <c r="F28" s="94">
        <v>57247080.359999999</v>
      </c>
      <c r="G28" s="94">
        <v>573764.46</v>
      </c>
      <c r="H28" s="94">
        <v>68065712.530000001</v>
      </c>
      <c r="I28" s="94">
        <v>4203972.21</v>
      </c>
      <c r="J28" s="94">
        <v>0</v>
      </c>
      <c r="K28" s="94">
        <v>43701581.269999996</v>
      </c>
      <c r="L28" s="94">
        <v>4770090.5999999996</v>
      </c>
      <c r="M28" s="94">
        <v>5814854.6100000003</v>
      </c>
      <c r="N28" s="94">
        <v>3540411.33</v>
      </c>
      <c r="O28" s="94">
        <v>44099182.870000005</v>
      </c>
    </row>
    <row r="29" spans="1:15">
      <c r="A29" s="98" t="s">
        <v>48</v>
      </c>
      <c r="B29" s="94">
        <v>6082</v>
      </c>
      <c r="C29" s="94">
        <v>164071361.08000001</v>
      </c>
      <c r="D29" s="94">
        <v>164083172.34999999</v>
      </c>
      <c r="E29" s="94">
        <v>160645931.55000001</v>
      </c>
      <c r="F29" s="94">
        <v>50776583.189999998</v>
      </c>
      <c r="G29" s="94">
        <v>451016.87</v>
      </c>
      <c r="H29" s="94">
        <v>60871830.25</v>
      </c>
      <c r="I29" s="94">
        <v>2982973.8600000003</v>
      </c>
      <c r="J29" s="94">
        <v>0</v>
      </c>
      <c r="K29" s="94">
        <v>41769847.990000002</v>
      </c>
      <c r="L29" s="94">
        <v>3793679.39</v>
      </c>
      <c r="M29" s="94">
        <v>4242152.62</v>
      </c>
      <c r="N29" s="94">
        <v>2081060.1099999999</v>
      </c>
      <c r="O29" s="94">
        <v>40075224.950000003</v>
      </c>
    </row>
    <row r="30" spans="1:15">
      <c r="A30" s="98" t="s">
        <v>49</v>
      </c>
      <c r="B30" s="94">
        <v>5234</v>
      </c>
      <c r="C30" s="94">
        <v>151673041.38999999</v>
      </c>
      <c r="D30" s="94">
        <v>151688467.78999999</v>
      </c>
      <c r="E30" s="94">
        <v>148853104.06999999</v>
      </c>
      <c r="F30" s="94">
        <v>43425119.840000004</v>
      </c>
      <c r="G30" s="94">
        <v>388097.21</v>
      </c>
      <c r="H30" s="94">
        <v>58926078.269999996</v>
      </c>
      <c r="I30" s="94">
        <v>2865139.05</v>
      </c>
      <c r="J30" s="94">
        <v>0</v>
      </c>
      <c r="K30" s="94">
        <v>40272067.590000004</v>
      </c>
      <c r="L30" s="94">
        <v>2976602.1100000003</v>
      </c>
      <c r="M30" s="94">
        <v>3588011.6300000004</v>
      </c>
      <c r="N30" s="94">
        <v>1785225.9700000002</v>
      </c>
      <c r="O30" s="94">
        <v>37625683.480000004</v>
      </c>
    </row>
    <row r="31" spans="1:15">
      <c r="A31" s="98" t="s">
        <v>50</v>
      </c>
      <c r="B31" s="94">
        <v>6555</v>
      </c>
      <c r="C31" s="94">
        <v>206180002.97999999</v>
      </c>
      <c r="D31" s="94">
        <v>206191456.48999998</v>
      </c>
      <c r="E31" s="94">
        <v>202822255.18000001</v>
      </c>
      <c r="F31" s="94">
        <v>55248622.75</v>
      </c>
      <c r="G31" s="94">
        <v>505758.68000000005</v>
      </c>
      <c r="H31" s="94">
        <v>79402148.120000005</v>
      </c>
      <c r="I31" s="94">
        <v>3498786.63</v>
      </c>
      <c r="J31" s="94">
        <v>0</v>
      </c>
      <c r="K31" s="94">
        <v>59204528.760000005</v>
      </c>
      <c r="L31" s="94">
        <v>4962410.24</v>
      </c>
      <c r="M31" s="94">
        <v>4133872.49</v>
      </c>
      <c r="N31" s="94">
        <v>1269826.93</v>
      </c>
      <c r="O31" s="94">
        <v>51710000.979999997</v>
      </c>
    </row>
    <row r="32" spans="1:15">
      <c r="A32" s="98" t="s">
        <v>51</v>
      </c>
      <c r="B32" s="94">
        <v>5471</v>
      </c>
      <c r="C32" s="94">
        <v>188444714.56</v>
      </c>
      <c r="D32" s="94">
        <v>188448412.06</v>
      </c>
      <c r="E32" s="94">
        <v>186864884.41</v>
      </c>
      <c r="F32" s="94">
        <v>49664343.739999995</v>
      </c>
      <c r="G32" s="94">
        <v>573022.82999999996</v>
      </c>
      <c r="H32" s="94">
        <v>70574302.040000007</v>
      </c>
      <c r="I32" s="94">
        <v>2707861.01</v>
      </c>
      <c r="J32" s="94">
        <v>0</v>
      </c>
      <c r="K32" s="94">
        <v>58901999.799999997</v>
      </c>
      <c r="L32" s="94">
        <v>4443354.99</v>
      </c>
      <c r="M32" s="94">
        <v>2477435.16</v>
      </c>
      <c r="N32" s="94">
        <v>1414225.72</v>
      </c>
      <c r="O32" s="94">
        <v>47895398.550000004</v>
      </c>
    </row>
    <row r="33" spans="1:15">
      <c r="A33" s="98" t="s">
        <v>52</v>
      </c>
      <c r="B33" s="94">
        <v>4557</v>
      </c>
      <c r="C33" s="94">
        <v>170653921.87</v>
      </c>
      <c r="D33" s="94">
        <v>170657625.87</v>
      </c>
      <c r="E33" s="94">
        <v>169052872.11000001</v>
      </c>
      <c r="F33" s="94">
        <v>41235145.799999997</v>
      </c>
      <c r="G33" s="94">
        <v>250967.53000000003</v>
      </c>
      <c r="H33" s="94">
        <v>67268969.269999996</v>
      </c>
      <c r="I33" s="94">
        <v>2256539.66</v>
      </c>
      <c r="J33" s="94">
        <v>0</v>
      </c>
      <c r="K33" s="94">
        <v>54596010.760000005</v>
      </c>
      <c r="L33" s="94">
        <v>3445239.09</v>
      </c>
      <c r="M33" s="94">
        <v>2021828.69</v>
      </c>
      <c r="N33" s="94">
        <v>1086391.49</v>
      </c>
      <c r="O33" s="94">
        <v>43744098.659999996</v>
      </c>
    </row>
    <row r="34" spans="1:15">
      <c r="A34" s="98" t="s">
        <v>53</v>
      </c>
      <c r="B34" s="94">
        <v>3796</v>
      </c>
      <c r="C34" s="94">
        <v>153571395.38999999</v>
      </c>
      <c r="D34" s="94">
        <v>153585023.72</v>
      </c>
      <c r="E34" s="94">
        <v>152746907.69999999</v>
      </c>
      <c r="F34" s="94">
        <v>37311709.770000003</v>
      </c>
      <c r="G34" s="94">
        <v>252418.81</v>
      </c>
      <c r="H34" s="94">
        <v>55801477.989999995</v>
      </c>
      <c r="I34" s="94">
        <v>1439008.3599999999</v>
      </c>
      <c r="J34" s="94">
        <v>0</v>
      </c>
      <c r="K34" s="94">
        <v>53858829.370000005</v>
      </c>
      <c r="L34" s="94">
        <v>4083463.4</v>
      </c>
      <c r="M34" s="94">
        <v>1367264.6900000002</v>
      </c>
      <c r="N34" s="94">
        <v>978308.14999999991</v>
      </c>
      <c r="O34" s="94">
        <v>39643264.439999998</v>
      </c>
    </row>
    <row r="35" spans="1:15">
      <c r="A35" s="98" t="s">
        <v>54</v>
      </c>
      <c r="B35" s="94">
        <v>3139</v>
      </c>
      <c r="C35" s="94">
        <v>136404855.64000002</v>
      </c>
      <c r="D35" s="94">
        <v>136413175.22</v>
      </c>
      <c r="E35" s="94">
        <v>135594044.81</v>
      </c>
      <c r="F35" s="94">
        <v>31721819.359999999</v>
      </c>
      <c r="G35" s="94">
        <v>339111.3</v>
      </c>
      <c r="H35" s="94">
        <v>49357177.600000001</v>
      </c>
      <c r="I35" s="94">
        <v>1005478.63</v>
      </c>
      <c r="J35" s="94">
        <v>0</v>
      </c>
      <c r="K35" s="94">
        <v>49966598.079999998</v>
      </c>
      <c r="L35" s="94">
        <v>3203859.84</v>
      </c>
      <c r="M35" s="94">
        <v>1140585.8699999999</v>
      </c>
      <c r="N35" s="94">
        <v>566754.36</v>
      </c>
      <c r="O35" s="94">
        <v>35406924.539999999</v>
      </c>
    </row>
    <row r="36" spans="1:15">
      <c r="A36" s="98" t="s">
        <v>55</v>
      </c>
      <c r="B36" s="94">
        <v>4296</v>
      </c>
      <c r="C36" s="94">
        <v>203772220.92999998</v>
      </c>
      <c r="D36" s="94">
        <v>203786344.28</v>
      </c>
      <c r="E36" s="94">
        <v>203242481.31</v>
      </c>
      <c r="F36" s="94">
        <v>45177434.030000001</v>
      </c>
      <c r="G36" s="94">
        <v>612311.32000000007</v>
      </c>
      <c r="H36" s="94">
        <v>75237033.280000001</v>
      </c>
      <c r="I36" s="94">
        <v>1363866.86</v>
      </c>
      <c r="J36" s="94">
        <v>0</v>
      </c>
      <c r="K36" s="94">
        <v>76810533.349999994</v>
      </c>
      <c r="L36" s="94">
        <v>4041302.47</v>
      </c>
      <c r="M36" s="94">
        <v>1059595.06</v>
      </c>
      <c r="N36" s="94">
        <v>579304.49</v>
      </c>
      <c r="O36" s="94">
        <v>53266821.030000001</v>
      </c>
    </row>
    <row r="37" spans="1:15">
      <c r="A37" s="98" t="s">
        <v>56</v>
      </c>
      <c r="B37" s="94">
        <v>3190</v>
      </c>
      <c r="C37" s="94">
        <v>167126375.28</v>
      </c>
      <c r="D37" s="94">
        <v>167139270.28</v>
      </c>
      <c r="E37" s="94">
        <v>166675017.49000001</v>
      </c>
      <c r="F37" s="94">
        <v>36867674.579999998</v>
      </c>
      <c r="G37" s="94">
        <v>457604.5</v>
      </c>
      <c r="H37" s="94">
        <v>57210097.170000002</v>
      </c>
      <c r="I37" s="94">
        <v>1088069.23</v>
      </c>
      <c r="J37" s="94">
        <v>0</v>
      </c>
      <c r="K37" s="94">
        <v>67321095.689999998</v>
      </c>
      <c r="L37" s="94">
        <v>3730476.32</v>
      </c>
      <c r="M37" s="94">
        <v>872129.02</v>
      </c>
      <c r="N37" s="94">
        <v>450926.25</v>
      </c>
      <c r="O37" s="94">
        <v>44098007.619999997</v>
      </c>
    </row>
    <row r="38" spans="1:15">
      <c r="A38" s="98" t="s">
        <v>57</v>
      </c>
      <c r="B38" s="94">
        <v>2441</v>
      </c>
      <c r="C38" s="94">
        <v>140244094.82999998</v>
      </c>
      <c r="D38" s="94">
        <v>140246382.82999998</v>
      </c>
      <c r="E38" s="94">
        <v>139950871.16</v>
      </c>
      <c r="F38" s="94">
        <v>30554487.16</v>
      </c>
      <c r="G38" s="94">
        <v>319353</v>
      </c>
      <c r="H38" s="94">
        <v>47528001.020000003</v>
      </c>
      <c r="I38" s="94">
        <v>802257.2300000001</v>
      </c>
      <c r="J38" s="94">
        <v>0</v>
      </c>
      <c r="K38" s="94">
        <v>57318772.32</v>
      </c>
      <c r="L38" s="94">
        <v>3428000.4299999997</v>
      </c>
      <c r="M38" s="94">
        <v>500236.14</v>
      </c>
      <c r="N38" s="94">
        <v>204724.47</v>
      </c>
      <c r="O38" s="94">
        <v>37925677.810000002</v>
      </c>
    </row>
    <row r="39" spans="1:15">
      <c r="A39" s="98" t="s">
        <v>58</v>
      </c>
      <c r="B39" s="94">
        <v>1907</v>
      </c>
      <c r="C39" s="94">
        <v>118944171.59</v>
      </c>
      <c r="D39" s="94">
        <v>118950206.59</v>
      </c>
      <c r="E39" s="94">
        <v>118683292.56</v>
      </c>
      <c r="F39" s="94">
        <v>24305617.890000001</v>
      </c>
      <c r="G39" s="94">
        <v>351183.73</v>
      </c>
      <c r="H39" s="94">
        <v>40562190.57</v>
      </c>
      <c r="I39" s="94">
        <v>479731.23</v>
      </c>
      <c r="J39" s="94">
        <v>0</v>
      </c>
      <c r="K39" s="94">
        <v>49821827.409999996</v>
      </c>
      <c r="L39" s="94">
        <v>3162741.73</v>
      </c>
      <c r="M39" s="94">
        <v>689545.99</v>
      </c>
      <c r="N39" s="94">
        <v>438390.39</v>
      </c>
      <c r="O39" s="94">
        <v>32440021.370000001</v>
      </c>
    </row>
    <row r="40" spans="1:15">
      <c r="A40" s="98" t="s">
        <v>59</v>
      </c>
      <c r="B40" s="94">
        <v>1490</v>
      </c>
      <c r="C40" s="94">
        <v>100359860.21000001</v>
      </c>
      <c r="D40" s="94">
        <v>100360818.21000001</v>
      </c>
      <c r="E40" s="94">
        <v>100087776.56</v>
      </c>
      <c r="F40" s="94">
        <v>19279405.800000001</v>
      </c>
      <c r="G40" s="94">
        <v>247434.84</v>
      </c>
      <c r="H40" s="94">
        <v>33090995.5</v>
      </c>
      <c r="I40" s="94">
        <v>361698.32</v>
      </c>
      <c r="J40" s="94">
        <v>0</v>
      </c>
      <c r="K40" s="94">
        <v>44306486.170000002</v>
      </c>
      <c r="L40" s="94">
        <v>2801755.9299999997</v>
      </c>
      <c r="M40" s="94">
        <v>434349.35</v>
      </c>
      <c r="N40" s="94">
        <v>161307.70000000001</v>
      </c>
      <c r="O40" s="94">
        <v>27853158.779999997</v>
      </c>
    </row>
    <row r="41" spans="1:15">
      <c r="A41" s="98" t="s">
        <v>60</v>
      </c>
      <c r="B41" s="94">
        <v>1232</v>
      </c>
      <c r="C41" s="94">
        <v>89169333.980000004</v>
      </c>
      <c r="D41" s="94">
        <v>89172627.460000008</v>
      </c>
      <c r="E41" s="94">
        <v>89096750.890000001</v>
      </c>
      <c r="F41" s="94">
        <v>18564061.119999997</v>
      </c>
      <c r="G41" s="94">
        <v>283670.36</v>
      </c>
      <c r="H41" s="94">
        <v>30051564.079999998</v>
      </c>
      <c r="I41" s="94">
        <v>417641.16000000003</v>
      </c>
      <c r="J41" s="94">
        <v>0</v>
      </c>
      <c r="K41" s="94">
        <v>37523968.719999999</v>
      </c>
      <c r="L41" s="94">
        <v>2255845.4500000002</v>
      </c>
      <c r="M41" s="94">
        <v>228780.26</v>
      </c>
      <c r="N41" s="94">
        <v>152903.69</v>
      </c>
      <c r="O41" s="94">
        <v>25084953.73</v>
      </c>
    </row>
    <row r="42" spans="1:15">
      <c r="A42" s="98" t="s">
        <v>61</v>
      </c>
      <c r="B42" s="94">
        <v>1016</v>
      </c>
      <c r="C42" s="94">
        <v>78599646.319999993</v>
      </c>
      <c r="D42" s="94">
        <v>78600751.319999993</v>
      </c>
      <c r="E42" s="94">
        <v>78454840.510000005</v>
      </c>
      <c r="F42" s="94">
        <v>16563379.73</v>
      </c>
      <c r="G42" s="94">
        <v>204897.41</v>
      </c>
      <c r="H42" s="94">
        <v>23995757.93</v>
      </c>
      <c r="I42" s="94">
        <v>427784.66</v>
      </c>
      <c r="J42" s="94">
        <v>0</v>
      </c>
      <c r="K42" s="94">
        <v>35712589.82</v>
      </c>
      <c r="L42" s="94">
        <v>1550430.9600000002</v>
      </c>
      <c r="M42" s="94">
        <v>223223.3</v>
      </c>
      <c r="N42" s="94">
        <v>77312.490000000005</v>
      </c>
      <c r="O42" s="94">
        <v>22367817.939999998</v>
      </c>
    </row>
    <row r="43" spans="1:15">
      <c r="A43" s="98" t="s">
        <v>62</v>
      </c>
      <c r="B43" s="94">
        <v>836</v>
      </c>
      <c r="C43" s="94">
        <v>68922953.980000004</v>
      </c>
      <c r="D43" s="94">
        <v>68924467.980000004</v>
      </c>
      <c r="E43" s="94">
        <v>68623502.680000007</v>
      </c>
      <c r="F43" s="94">
        <v>12946213.720000001</v>
      </c>
      <c r="G43" s="94">
        <v>206611.46000000002</v>
      </c>
      <c r="H43" s="94">
        <v>20969000.459999997</v>
      </c>
      <c r="I43" s="94">
        <v>514621.7</v>
      </c>
      <c r="J43" s="94">
        <v>0</v>
      </c>
      <c r="K43" s="94">
        <v>31502766.100000001</v>
      </c>
      <c r="L43" s="94">
        <v>2484289.2400000002</v>
      </c>
      <c r="M43" s="94">
        <v>412129.23</v>
      </c>
      <c r="N43" s="94">
        <v>111163.93</v>
      </c>
      <c r="O43" s="94">
        <v>19836487.170000002</v>
      </c>
    </row>
    <row r="44" spans="1:15">
      <c r="A44" s="98" t="s">
        <v>63</v>
      </c>
      <c r="B44" s="94">
        <v>737</v>
      </c>
      <c r="C44" s="94">
        <v>64467286.729999997</v>
      </c>
      <c r="D44" s="94">
        <v>64469952.649999999</v>
      </c>
      <c r="E44" s="94">
        <v>64402638.07</v>
      </c>
      <c r="F44" s="94">
        <v>11945880.959999999</v>
      </c>
      <c r="G44" s="94">
        <v>117094.23999999999</v>
      </c>
      <c r="H44" s="94">
        <v>20266071.350000001</v>
      </c>
      <c r="I44" s="94">
        <v>204703.25</v>
      </c>
      <c r="J44" s="94">
        <v>0</v>
      </c>
      <c r="K44" s="94">
        <v>30200964.770000003</v>
      </c>
      <c r="L44" s="94">
        <v>1667923.5</v>
      </c>
      <c r="M44" s="94">
        <v>142571.20000000001</v>
      </c>
      <c r="N44" s="94">
        <v>75256.62</v>
      </c>
      <c r="O44" s="94">
        <v>18645601.309999999</v>
      </c>
    </row>
    <row r="45" spans="1:15">
      <c r="A45" s="98" t="s">
        <v>64</v>
      </c>
      <c r="B45" s="94">
        <v>587</v>
      </c>
      <c r="C45" s="94">
        <v>54251149.390000001</v>
      </c>
      <c r="D45" s="94">
        <v>54252527.390000001</v>
      </c>
      <c r="E45" s="94">
        <v>54071745.480000004</v>
      </c>
      <c r="F45" s="94">
        <v>10331684.300000001</v>
      </c>
      <c r="G45" s="94">
        <v>256527.01</v>
      </c>
      <c r="H45" s="94">
        <v>17955867.170000002</v>
      </c>
      <c r="I45" s="94">
        <v>175939.88999999998</v>
      </c>
      <c r="J45" s="94">
        <v>0</v>
      </c>
      <c r="K45" s="94">
        <v>24096553.979999997</v>
      </c>
      <c r="L45" s="94">
        <v>1255173.1299999999</v>
      </c>
      <c r="M45" s="94">
        <v>228588.79</v>
      </c>
      <c r="N45" s="94">
        <v>47806.879999999997</v>
      </c>
      <c r="O45" s="94">
        <v>15842276.579999998</v>
      </c>
    </row>
    <row r="46" spans="1:15">
      <c r="A46" s="98" t="s">
        <v>65</v>
      </c>
      <c r="B46" s="94">
        <v>535</v>
      </c>
      <c r="C46" s="94">
        <v>52193018.409999996</v>
      </c>
      <c r="D46" s="94">
        <v>52197958.409999996</v>
      </c>
      <c r="E46" s="94">
        <v>51955108.579999998</v>
      </c>
      <c r="F46" s="94">
        <v>9370172.4000000004</v>
      </c>
      <c r="G46" s="94">
        <v>243210.85</v>
      </c>
      <c r="H46" s="94">
        <v>17770536.52</v>
      </c>
      <c r="I46" s="94">
        <v>12518.26</v>
      </c>
      <c r="J46" s="94">
        <v>0</v>
      </c>
      <c r="K46" s="94">
        <v>23549033.82</v>
      </c>
      <c r="L46" s="94">
        <v>1009636.73</v>
      </c>
      <c r="M46" s="94">
        <v>265627.09999999998</v>
      </c>
      <c r="N46" s="94">
        <v>22777.27</v>
      </c>
      <c r="O46" s="94">
        <v>15383314.780000001</v>
      </c>
    </row>
    <row r="47" spans="1:15">
      <c r="A47" s="98" t="s">
        <v>67</v>
      </c>
      <c r="B47" s="94">
        <v>767</v>
      </c>
      <c r="C47" s="94">
        <v>80309367.710000008</v>
      </c>
      <c r="D47" s="94">
        <v>80310194.710000008</v>
      </c>
      <c r="E47" s="94">
        <v>80119888.340000004</v>
      </c>
      <c r="F47" s="94">
        <v>16694258.58</v>
      </c>
      <c r="G47" s="94">
        <v>163598.38</v>
      </c>
      <c r="H47" s="94">
        <v>26358773.23</v>
      </c>
      <c r="I47" s="94">
        <v>125642.91</v>
      </c>
      <c r="J47" s="94">
        <v>0</v>
      </c>
      <c r="K47" s="94">
        <v>34676528.759999998</v>
      </c>
      <c r="L47" s="94">
        <v>2101086.48</v>
      </c>
      <c r="M47" s="94">
        <v>270534.36</v>
      </c>
      <c r="N47" s="94">
        <v>80227.990000000005</v>
      </c>
      <c r="O47" s="94">
        <v>23930578.020000003</v>
      </c>
    </row>
    <row r="48" spans="1:15">
      <c r="A48" s="98" t="s">
        <v>68</v>
      </c>
      <c r="B48" s="94">
        <v>554</v>
      </c>
      <c r="C48" s="94">
        <v>63585035.509999998</v>
      </c>
      <c r="D48" s="94">
        <v>63589850.509999998</v>
      </c>
      <c r="E48" s="94">
        <v>63421971.050000004</v>
      </c>
      <c r="F48" s="94">
        <v>11101183.189999999</v>
      </c>
      <c r="G48" s="94">
        <v>82130.34</v>
      </c>
      <c r="H48" s="94">
        <v>20426541.68</v>
      </c>
      <c r="I48" s="94">
        <v>203985.84</v>
      </c>
      <c r="J48" s="94">
        <v>0</v>
      </c>
      <c r="K48" s="94">
        <v>28963321.080000002</v>
      </c>
      <c r="L48" s="94">
        <v>2644808.92</v>
      </c>
      <c r="M48" s="94">
        <v>227913.18</v>
      </c>
      <c r="N48" s="94">
        <v>60033.72</v>
      </c>
      <c r="O48" s="94">
        <v>19180336.420000002</v>
      </c>
    </row>
    <row r="49" spans="1:15">
      <c r="A49" s="98" t="s">
        <v>69</v>
      </c>
      <c r="B49" s="94">
        <v>434</v>
      </c>
      <c r="C49" s="94">
        <v>54184023.229999997</v>
      </c>
      <c r="D49" s="94">
        <v>54184023.229999997</v>
      </c>
      <c r="E49" s="94">
        <v>54246099.969999999</v>
      </c>
      <c r="F49" s="94">
        <v>9154294.5399999991</v>
      </c>
      <c r="G49" s="94">
        <v>438813.77</v>
      </c>
      <c r="H49" s="94">
        <v>15903769.65</v>
      </c>
      <c r="I49" s="94">
        <v>28781.370000000003</v>
      </c>
      <c r="J49" s="94">
        <v>0</v>
      </c>
      <c r="K49" s="94">
        <v>27451788.840000004</v>
      </c>
      <c r="L49" s="94">
        <v>1268651.8</v>
      </c>
      <c r="M49" s="94">
        <v>22075.61</v>
      </c>
      <c r="N49" s="94">
        <v>84152.35</v>
      </c>
      <c r="O49" s="94">
        <v>16386133.49</v>
      </c>
    </row>
    <row r="50" spans="1:15">
      <c r="A50" s="98" t="s">
        <v>70</v>
      </c>
      <c r="B50" s="94">
        <v>351</v>
      </c>
      <c r="C50" s="94">
        <v>47348126.189999998</v>
      </c>
      <c r="D50" s="94">
        <v>47348536.189999998</v>
      </c>
      <c r="E50" s="94">
        <v>47220675.079999998</v>
      </c>
      <c r="F50" s="94">
        <v>9409194.2899999991</v>
      </c>
      <c r="G50" s="94">
        <v>772794.3</v>
      </c>
      <c r="H50" s="94">
        <v>15220303.870000001</v>
      </c>
      <c r="I50" s="94">
        <v>21853.91</v>
      </c>
      <c r="J50" s="94">
        <v>0</v>
      </c>
      <c r="K50" s="94">
        <v>20579251.850000001</v>
      </c>
      <c r="L50" s="94">
        <v>1217276.8599999999</v>
      </c>
      <c r="M50" s="94">
        <v>137144</v>
      </c>
      <c r="N50" s="94">
        <v>9282.89</v>
      </c>
      <c r="O50" s="94">
        <v>14568947.08</v>
      </c>
    </row>
    <row r="51" spans="1:15">
      <c r="A51" s="98" t="s">
        <v>71</v>
      </c>
      <c r="B51" s="94">
        <v>262</v>
      </c>
      <c r="C51" s="94">
        <v>38011504.030000001</v>
      </c>
      <c r="D51" s="94">
        <v>38011856.030000001</v>
      </c>
      <c r="E51" s="94">
        <v>38053071.43</v>
      </c>
      <c r="F51" s="94">
        <v>6805645.8899999997</v>
      </c>
      <c r="G51" s="94">
        <v>279460.78999999998</v>
      </c>
      <c r="H51" s="94">
        <v>13078964.149999999</v>
      </c>
      <c r="I51" s="94">
        <v>24056.560000000001</v>
      </c>
      <c r="J51" s="94">
        <v>0</v>
      </c>
      <c r="K51" s="94">
        <v>16615234.460000001</v>
      </c>
      <c r="L51" s="94">
        <v>1249709.58</v>
      </c>
      <c r="M51" s="94"/>
      <c r="N51" s="94">
        <v>41215.4</v>
      </c>
      <c r="O51" s="94">
        <v>11723039.35</v>
      </c>
    </row>
    <row r="52" spans="1:15">
      <c r="A52" s="98" t="s">
        <v>72</v>
      </c>
      <c r="B52" s="94">
        <v>215</v>
      </c>
      <c r="C52" s="94">
        <v>33337231.32</v>
      </c>
      <c r="D52" s="94">
        <v>33337271.32</v>
      </c>
      <c r="E52" s="94">
        <v>33416405.579999998</v>
      </c>
      <c r="F52" s="94">
        <v>6268050.21</v>
      </c>
      <c r="G52" s="94">
        <v>32729</v>
      </c>
      <c r="H52" s="94">
        <v>10579155.76</v>
      </c>
      <c r="I52" s="94">
        <v>144584.4</v>
      </c>
      <c r="J52" s="94">
        <v>0</v>
      </c>
      <c r="K52" s="94">
        <v>15313783</v>
      </c>
      <c r="L52" s="94">
        <v>1078103.21</v>
      </c>
      <c r="M52" s="94"/>
      <c r="N52" s="94">
        <v>79134.259999999995</v>
      </c>
      <c r="O52" s="94">
        <v>10392106.93</v>
      </c>
    </row>
    <row r="53" spans="1:15">
      <c r="A53" s="98" t="s">
        <v>73</v>
      </c>
      <c r="B53" s="94">
        <v>183</v>
      </c>
      <c r="C53" s="94">
        <v>30212057.770000003</v>
      </c>
      <c r="D53" s="94">
        <v>30212057.770000003</v>
      </c>
      <c r="E53" s="94">
        <v>30255451.060000002</v>
      </c>
      <c r="F53" s="94">
        <v>4504649.04</v>
      </c>
      <c r="G53" s="94">
        <v>2938.87</v>
      </c>
      <c r="H53" s="94">
        <v>8776757.4199999999</v>
      </c>
      <c r="I53" s="94">
        <v>29489.79</v>
      </c>
      <c r="J53" s="94">
        <v>0</v>
      </c>
      <c r="K53" s="94">
        <v>15943103.629999999</v>
      </c>
      <c r="L53" s="94">
        <v>998512.31</v>
      </c>
      <c r="M53" s="94"/>
      <c r="N53" s="94">
        <v>43393.29</v>
      </c>
      <c r="O53" s="94">
        <v>9437063.0399999991</v>
      </c>
    </row>
    <row r="54" spans="1:15">
      <c r="A54" s="98" t="s">
        <v>74</v>
      </c>
      <c r="B54" s="94">
        <v>143</v>
      </c>
      <c r="C54" s="94">
        <v>24991707.369999997</v>
      </c>
      <c r="D54" s="94">
        <v>24995455.369999997</v>
      </c>
      <c r="E54" s="94">
        <v>25018505.640000001</v>
      </c>
      <c r="F54" s="94">
        <v>5324046.6999999993</v>
      </c>
      <c r="G54" s="94">
        <v>7666.28</v>
      </c>
      <c r="H54" s="94">
        <v>6711961.2299999995</v>
      </c>
      <c r="I54" s="94">
        <v>8533.619999999999</v>
      </c>
      <c r="J54" s="94">
        <v>0</v>
      </c>
      <c r="K54" s="94">
        <v>12241192.620000001</v>
      </c>
      <c r="L54" s="94">
        <v>725105.19</v>
      </c>
      <c r="M54" s="94"/>
      <c r="N54" s="94">
        <v>23050.27</v>
      </c>
      <c r="O54" s="94">
        <v>7856170.6500000004</v>
      </c>
    </row>
    <row r="55" spans="1:15">
      <c r="A55" s="98" t="s">
        <v>75</v>
      </c>
      <c r="B55" s="94">
        <v>232</v>
      </c>
      <c r="C55" s="94">
        <v>43955472.039999999</v>
      </c>
      <c r="D55" s="94">
        <v>43955472.039999999</v>
      </c>
      <c r="E55" s="94">
        <v>43915053.299999997</v>
      </c>
      <c r="F55" s="94">
        <v>7177398.1799999997</v>
      </c>
      <c r="G55" s="94">
        <v>251708.97</v>
      </c>
      <c r="H55" s="94">
        <v>11567423.510000002</v>
      </c>
      <c r="I55" s="94">
        <v>5789.12</v>
      </c>
      <c r="J55" s="94">
        <v>0</v>
      </c>
      <c r="K55" s="94">
        <v>22557336.620000001</v>
      </c>
      <c r="L55" s="94">
        <v>2355396.9</v>
      </c>
      <c r="M55" s="94">
        <v>63732.46</v>
      </c>
      <c r="N55" s="94">
        <v>23313.72</v>
      </c>
      <c r="O55" s="94">
        <v>13853428.65</v>
      </c>
    </row>
    <row r="56" spans="1:15">
      <c r="A56" s="98" t="s">
        <v>76</v>
      </c>
      <c r="B56" s="94">
        <v>179</v>
      </c>
      <c r="C56" s="94">
        <v>37556107.670000002</v>
      </c>
      <c r="D56" s="94">
        <v>37556635.670000002</v>
      </c>
      <c r="E56" s="94">
        <v>37244023.619999997</v>
      </c>
      <c r="F56" s="94">
        <v>5716706.3600000003</v>
      </c>
      <c r="G56" s="94">
        <v>22611.73</v>
      </c>
      <c r="H56" s="94">
        <v>11028196.120000001</v>
      </c>
      <c r="I56" s="94">
        <v>6778.77</v>
      </c>
      <c r="J56" s="94">
        <v>0</v>
      </c>
      <c r="K56" s="94">
        <v>18778374.600000001</v>
      </c>
      <c r="L56" s="94">
        <v>1691356.0399999998</v>
      </c>
      <c r="M56" s="94">
        <v>323840.8</v>
      </c>
      <c r="N56" s="94">
        <v>11228.75</v>
      </c>
      <c r="O56" s="94">
        <v>11898442.869999999</v>
      </c>
    </row>
    <row r="57" spans="1:15">
      <c r="A57" s="98" t="s">
        <v>77</v>
      </c>
      <c r="B57" s="94">
        <v>184</v>
      </c>
      <c r="C57" s="94">
        <v>43098437.020000003</v>
      </c>
      <c r="D57" s="94">
        <v>43099435.020000003</v>
      </c>
      <c r="E57" s="94">
        <v>42898552.539999999</v>
      </c>
      <c r="F57" s="94">
        <v>5905313.2599999998</v>
      </c>
      <c r="G57" s="94">
        <v>321436.53999999998</v>
      </c>
      <c r="H57" s="94">
        <v>11234700.860000001</v>
      </c>
      <c r="I57" s="94">
        <v>6949.33</v>
      </c>
      <c r="J57" s="94">
        <v>0</v>
      </c>
      <c r="K57" s="94">
        <v>23339774.329999998</v>
      </c>
      <c r="L57" s="94">
        <v>2090378.22</v>
      </c>
      <c r="M57" s="94">
        <v>225482.68</v>
      </c>
      <c r="N57" s="94">
        <v>24600.2</v>
      </c>
      <c r="O57" s="94">
        <v>13679830.039999999</v>
      </c>
    </row>
    <row r="58" spans="1:15">
      <c r="A58" s="98" t="s">
        <v>78</v>
      </c>
      <c r="B58" s="94">
        <v>121</v>
      </c>
      <c r="C58" s="94">
        <v>32012331.350000001</v>
      </c>
      <c r="D58" s="94">
        <v>32019595.350000001</v>
      </c>
      <c r="E58" s="94">
        <v>32119086.890000001</v>
      </c>
      <c r="F58" s="94">
        <v>4115366.79</v>
      </c>
      <c r="G58" s="94">
        <v>147158.5</v>
      </c>
      <c r="H58" s="94">
        <v>7568944.6100000003</v>
      </c>
      <c r="I58" s="94">
        <v>1946.5700000000002</v>
      </c>
      <c r="J58" s="94">
        <v>0</v>
      </c>
      <c r="K58" s="94">
        <v>16749832.350000001</v>
      </c>
      <c r="L58" s="94">
        <v>3535838.0700000003</v>
      </c>
      <c r="M58" s="94"/>
      <c r="N58" s="94">
        <v>99491.54</v>
      </c>
      <c r="O58" s="94">
        <v>10370751.98</v>
      </c>
    </row>
    <row r="59" spans="1:15">
      <c r="A59" s="98" t="s">
        <v>79</v>
      </c>
      <c r="B59" s="94">
        <v>72</v>
      </c>
      <c r="C59" s="94">
        <v>21216506.98</v>
      </c>
      <c r="D59" s="94">
        <v>21216506.98</v>
      </c>
      <c r="E59" s="94">
        <v>21222840.719999999</v>
      </c>
      <c r="F59" s="94">
        <v>3306601.1500000004</v>
      </c>
      <c r="G59" s="94">
        <v>300917.5</v>
      </c>
      <c r="H59" s="94">
        <v>3548266.51</v>
      </c>
      <c r="I59" s="94">
        <v>872.91000000000008</v>
      </c>
      <c r="J59" s="94">
        <v>0</v>
      </c>
      <c r="K59" s="94">
        <v>10266874.800000001</v>
      </c>
      <c r="L59" s="94">
        <v>3799307.85</v>
      </c>
      <c r="M59" s="94"/>
      <c r="N59" s="94">
        <v>6333.74</v>
      </c>
      <c r="O59" s="94">
        <v>7122247.9299999997</v>
      </c>
    </row>
    <row r="60" spans="1:15">
      <c r="A60" s="98" t="s">
        <v>80</v>
      </c>
      <c r="B60" s="94">
        <v>64</v>
      </c>
      <c r="C60" s="94">
        <v>20700634.189999998</v>
      </c>
      <c r="D60" s="94">
        <v>20700834.189999998</v>
      </c>
      <c r="E60" s="94">
        <v>20700834.189999998</v>
      </c>
      <c r="F60" s="94">
        <v>1530215.19</v>
      </c>
      <c r="G60" s="94"/>
      <c r="H60" s="94">
        <v>4363125.8100000005</v>
      </c>
      <c r="I60" s="94">
        <v>1056.9000000000001</v>
      </c>
      <c r="J60" s="94">
        <v>0</v>
      </c>
      <c r="K60" s="94">
        <v>11914725.57</v>
      </c>
      <c r="L60" s="94">
        <v>2891710.7199999997</v>
      </c>
      <c r="M60" s="94"/>
      <c r="N60" s="94">
        <v>0</v>
      </c>
      <c r="O60" s="94">
        <v>6787520.1300000008</v>
      </c>
    </row>
    <row r="61" spans="1:15">
      <c r="A61" s="98" t="s">
        <v>81</v>
      </c>
      <c r="B61" s="94">
        <v>41</v>
      </c>
      <c r="C61" s="94">
        <v>14614282.84</v>
      </c>
      <c r="D61" s="94">
        <v>14614282.84</v>
      </c>
      <c r="E61" s="94">
        <v>14622428.15</v>
      </c>
      <c r="F61" s="94">
        <v>3123411.05</v>
      </c>
      <c r="G61" s="94">
        <v>356259.15</v>
      </c>
      <c r="H61" s="94">
        <v>2030927.9</v>
      </c>
      <c r="I61" s="94">
        <v>11989.56</v>
      </c>
      <c r="J61" s="94">
        <v>0</v>
      </c>
      <c r="K61" s="94">
        <v>6577318.1699999999</v>
      </c>
      <c r="L61" s="94">
        <v>2522522.3199999998</v>
      </c>
      <c r="M61" s="94"/>
      <c r="N61" s="94">
        <v>8145.31</v>
      </c>
      <c r="O61" s="94">
        <v>4824996.3</v>
      </c>
    </row>
    <row r="62" spans="1:15">
      <c r="A62" s="98" t="s">
        <v>82</v>
      </c>
      <c r="B62" s="94">
        <v>32</v>
      </c>
      <c r="C62" s="94">
        <v>12275922.859999999</v>
      </c>
      <c r="D62" s="94">
        <v>12275922.859999999</v>
      </c>
      <c r="E62" s="94">
        <v>12275922.859999999</v>
      </c>
      <c r="F62" s="94">
        <v>1321550.6100000001</v>
      </c>
      <c r="G62" s="94">
        <v>843682.35</v>
      </c>
      <c r="H62" s="94">
        <v>3776350.52</v>
      </c>
      <c r="I62" s="94">
        <v>2701.24</v>
      </c>
      <c r="J62" s="94">
        <v>0</v>
      </c>
      <c r="K62" s="94">
        <v>5744614.8099999996</v>
      </c>
      <c r="L62" s="94">
        <v>587023.32999999996</v>
      </c>
      <c r="M62" s="94"/>
      <c r="N62" s="94">
        <v>0</v>
      </c>
      <c r="O62" s="94">
        <v>3980883.69</v>
      </c>
    </row>
    <row r="63" spans="1:15">
      <c r="A63" s="98" t="s">
        <v>83</v>
      </c>
      <c r="B63" s="94">
        <v>30</v>
      </c>
      <c r="C63" s="94">
        <v>12695421.529999999</v>
      </c>
      <c r="D63" s="94">
        <v>12695827.57</v>
      </c>
      <c r="E63" s="94">
        <v>12703345.109999999</v>
      </c>
      <c r="F63" s="94">
        <v>1978580.62</v>
      </c>
      <c r="G63" s="94">
        <v>120130.98</v>
      </c>
      <c r="H63" s="94">
        <v>1029871.81</v>
      </c>
      <c r="I63" s="94">
        <v>11483.68</v>
      </c>
      <c r="J63" s="94">
        <v>0</v>
      </c>
      <c r="K63" s="94">
        <v>7100078.5600000005</v>
      </c>
      <c r="L63" s="94">
        <v>2463199.46</v>
      </c>
      <c r="M63" s="94"/>
      <c r="N63" s="94">
        <v>7517.54</v>
      </c>
      <c r="O63" s="94">
        <v>4308877.1899999995</v>
      </c>
    </row>
    <row r="64" spans="1:15">
      <c r="A64" s="98" t="s">
        <v>84</v>
      </c>
      <c r="B64" s="94">
        <v>16</v>
      </c>
      <c r="C64" s="94">
        <v>7548324.8500000006</v>
      </c>
      <c r="D64" s="94">
        <v>7548324.8500000006</v>
      </c>
      <c r="E64" s="94">
        <v>7548324.8500000006</v>
      </c>
      <c r="F64" s="94">
        <v>986343.90999999992</v>
      </c>
      <c r="G64" s="94"/>
      <c r="H64" s="94">
        <v>446408.64</v>
      </c>
      <c r="I64" s="94">
        <v>248.24</v>
      </c>
      <c r="J64" s="94">
        <v>0</v>
      </c>
      <c r="K64" s="94">
        <v>4714646.33</v>
      </c>
      <c r="L64" s="94">
        <v>1400677.73</v>
      </c>
      <c r="M64" s="94"/>
      <c r="N64" s="94"/>
      <c r="O64" s="94">
        <v>2500130.92</v>
      </c>
    </row>
    <row r="65" spans="1:15">
      <c r="A65" s="98" t="s">
        <v>85</v>
      </c>
      <c r="B65" s="94">
        <v>12</v>
      </c>
      <c r="C65" s="94">
        <v>6291653.0999999996</v>
      </c>
      <c r="D65" s="94">
        <v>6291653.0999999996</v>
      </c>
      <c r="E65" s="94">
        <v>6291653.0999999996</v>
      </c>
      <c r="F65" s="94">
        <v>874988.84</v>
      </c>
      <c r="G65" s="94">
        <v>119427.67</v>
      </c>
      <c r="H65" s="94">
        <v>500673.99</v>
      </c>
      <c r="I65" s="94">
        <v>453.41</v>
      </c>
      <c r="J65" s="94">
        <v>0</v>
      </c>
      <c r="K65" s="94">
        <v>4765690.8600000003</v>
      </c>
      <c r="L65" s="94">
        <v>30418.33</v>
      </c>
      <c r="M65" s="94"/>
      <c r="N65" s="94">
        <v>0</v>
      </c>
      <c r="O65" s="94">
        <v>2049994.8599999999</v>
      </c>
    </row>
    <row r="66" spans="1:15">
      <c r="A66" s="98" t="s">
        <v>86</v>
      </c>
      <c r="B66" s="94">
        <v>12</v>
      </c>
      <c r="C66" s="94">
        <v>6927716.4100000001</v>
      </c>
      <c r="D66" s="94">
        <v>6927716.4100000001</v>
      </c>
      <c r="E66" s="94">
        <v>7088347.290000001</v>
      </c>
      <c r="F66" s="94">
        <v>922086.48</v>
      </c>
      <c r="G66" s="94">
        <v>5791.67</v>
      </c>
      <c r="H66" s="94">
        <v>595696.73</v>
      </c>
      <c r="I66" s="94"/>
      <c r="J66" s="94">
        <v>0</v>
      </c>
      <c r="K66" s="94">
        <v>3907255.96</v>
      </c>
      <c r="L66" s="94">
        <v>1657516.45</v>
      </c>
      <c r="M66" s="94"/>
      <c r="N66" s="94">
        <v>160630.88</v>
      </c>
      <c r="O66" s="94">
        <v>2347165.84</v>
      </c>
    </row>
    <row r="67" spans="1:15">
      <c r="A67" s="98" t="s">
        <v>87</v>
      </c>
      <c r="B67" s="94">
        <v>8</v>
      </c>
      <c r="C67" s="94">
        <v>4946185.18</v>
      </c>
      <c r="D67" s="94">
        <v>4954185.18</v>
      </c>
      <c r="E67" s="94">
        <v>4955411.01</v>
      </c>
      <c r="F67" s="94">
        <v>657931.11</v>
      </c>
      <c r="G67" s="94">
        <v>597135.26</v>
      </c>
      <c r="H67" s="94">
        <v>1243787.95</v>
      </c>
      <c r="I67" s="94">
        <v>18792.150000000001</v>
      </c>
      <c r="J67" s="94">
        <v>0</v>
      </c>
      <c r="K67" s="94">
        <v>2437764.54</v>
      </c>
      <c r="L67" s="94"/>
      <c r="M67" s="94"/>
      <c r="N67" s="94">
        <v>1225.83</v>
      </c>
      <c r="O67" s="94">
        <v>1605762.32</v>
      </c>
    </row>
    <row r="68" spans="1:15">
      <c r="A68" s="98" t="s">
        <v>88</v>
      </c>
      <c r="B68" s="94">
        <v>7</v>
      </c>
      <c r="C68" s="94">
        <v>4693279.6100000003</v>
      </c>
      <c r="D68" s="94">
        <v>4693279.6100000003</v>
      </c>
      <c r="E68" s="94">
        <v>4693279.6100000003</v>
      </c>
      <c r="F68" s="94">
        <v>1057615.6200000001</v>
      </c>
      <c r="G68" s="94">
        <v>23458.85</v>
      </c>
      <c r="H68" s="94">
        <v>668418.57999999996</v>
      </c>
      <c r="I68" s="94">
        <v>402.17</v>
      </c>
      <c r="J68" s="94">
        <v>0</v>
      </c>
      <c r="K68" s="94">
        <v>1302288.3600000001</v>
      </c>
      <c r="L68" s="94">
        <v>1641096.03</v>
      </c>
      <c r="M68" s="94"/>
      <c r="N68" s="94"/>
      <c r="O68" s="94">
        <v>1601887.74</v>
      </c>
    </row>
    <row r="69" spans="1:15">
      <c r="A69" s="98" t="s">
        <v>89</v>
      </c>
      <c r="B69" s="94">
        <v>14</v>
      </c>
      <c r="C69" s="94">
        <v>10371924.51</v>
      </c>
      <c r="D69" s="94">
        <v>10371924.51</v>
      </c>
      <c r="E69" s="94">
        <v>10371924.51</v>
      </c>
      <c r="F69" s="94">
        <v>197765.63</v>
      </c>
      <c r="G69" s="94">
        <v>9228.9599999999991</v>
      </c>
      <c r="H69" s="94">
        <v>700087.37</v>
      </c>
      <c r="I69" s="94">
        <v>2078.56</v>
      </c>
      <c r="J69" s="94">
        <v>0</v>
      </c>
      <c r="K69" s="94">
        <v>6516284.7800000003</v>
      </c>
      <c r="L69" s="94">
        <v>2946479.21</v>
      </c>
      <c r="M69" s="94"/>
      <c r="N69" s="94">
        <v>0</v>
      </c>
      <c r="O69" s="94">
        <v>3499939.31</v>
      </c>
    </row>
    <row r="70" spans="1:15">
      <c r="A70" s="98" t="s">
        <v>90</v>
      </c>
      <c r="B70" s="94">
        <v>5</v>
      </c>
      <c r="C70" s="94">
        <v>4298714.38</v>
      </c>
      <c r="D70" s="94">
        <v>4298714.38</v>
      </c>
      <c r="E70" s="94">
        <v>4298714.38</v>
      </c>
      <c r="F70" s="94">
        <v>33021.1</v>
      </c>
      <c r="G70" s="94"/>
      <c r="H70" s="94">
        <v>1741214.03</v>
      </c>
      <c r="I70" s="94">
        <v>98.06</v>
      </c>
      <c r="J70" s="94">
        <v>0</v>
      </c>
      <c r="K70" s="94">
        <v>783146.2</v>
      </c>
      <c r="L70" s="94">
        <v>1741234.99</v>
      </c>
      <c r="M70" s="94"/>
      <c r="N70" s="94"/>
      <c r="O70" s="94">
        <v>1470276.55</v>
      </c>
    </row>
    <row r="71" spans="1:15">
      <c r="A71" s="98" t="s">
        <v>91</v>
      </c>
      <c r="B71" s="94">
        <v>21</v>
      </c>
      <c r="C71" s="94">
        <v>26936065.439999998</v>
      </c>
      <c r="D71" s="94">
        <v>26936065.439999998</v>
      </c>
      <c r="E71" s="94">
        <v>26936065.439999998</v>
      </c>
      <c r="F71" s="94">
        <v>4054917.31</v>
      </c>
      <c r="G71" s="94">
        <v>521257.62</v>
      </c>
      <c r="H71" s="94">
        <v>7889746.6399999997</v>
      </c>
      <c r="I71" s="94">
        <v>506.38</v>
      </c>
      <c r="J71" s="94">
        <v>0</v>
      </c>
      <c r="K71" s="94">
        <v>11985242.439999999</v>
      </c>
      <c r="L71" s="94">
        <v>2484395.0499999998</v>
      </c>
      <c r="M71" s="94"/>
      <c r="N71" s="94"/>
      <c r="O71" s="94">
        <v>9066853.9900000002</v>
      </c>
    </row>
    <row r="72" spans="1:15">
      <c r="A72" s="98" t="s">
        <v>14</v>
      </c>
      <c r="B72" s="94">
        <v>3275672</v>
      </c>
      <c r="C72" s="94">
        <v>13561837860.229994</v>
      </c>
      <c r="D72" s="94">
        <v>13562323186.529991</v>
      </c>
      <c r="E72" s="94">
        <v>8278465929.5300035</v>
      </c>
      <c r="F72" s="94">
        <v>3051385299.2100015</v>
      </c>
      <c r="G72" s="94">
        <v>19561652.960000005</v>
      </c>
      <c r="H72" s="94">
        <v>2319883233.4399996</v>
      </c>
      <c r="I72" s="94">
        <v>824359189.70999992</v>
      </c>
      <c r="J72" s="94">
        <v>0</v>
      </c>
      <c r="K72" s="94">
        <v>1781144277.1500008</v>
      </c>
      <c r="L72" s="94">
        <v>282132277.06</v>
      </c>
      <c r="M72" s="94">
        <v>5498328204.1599998</v>
      </c>
      <c r="N72" s="94">
        <v>2179285260.7100015</v>
      </c>
      <c r="O72" s="94">
        <v>1770637958.1900003</v>
      </c>
    </row>
  </sheetData>
  <mergeCells count="1">
    <mergeCell ref="C1:M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Φύλλο21"/>
  <dimension ref="A1:DT150"/>
  <sheetViews>
    <sheetView zoomScale="70" zoomScaleNormal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4.5703125" bestFit="1" customWidth="1"/>
    <col min="4" max="4" width="36.7109375" customWidth="1"/>
    <col min="5" max="5" width="14.5703125" bestFit="1" customWidth="1"/>
    <col min="6" max="6" width="25.5703125" bestFit="1" customWidth="1"/>
    <col min="7" max="7" width="14.5703125" customWidth="1"/>
    <col min="8" max="8" width="20.28515625" customWidth="1"/>
    <col min="9" max="9" width="14.5703125" customWidth="1"/>
    <col min="10" max="10" width="28.140625" bestFit="1" customWidth="1"/>
    <col min="11" max="11" width="14.5703125" bestFit="1" customWidth="1"/>
    <col min="12" max="12" width="20.28515625" customWidth="1"/>
    <col min="13" max="13" width="14.5703125" bestFit="1" customWidth="1"/>
    <col min="14" max="14" width="20.28515625" customWidth="1"/>
    <col min="15" max="15" width="17.85546875" customWidth="1"/>
    <col min="16" max="16" width="35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637</v>
      </c>
      <c r="B1" s="19" t="s">
        <v>1146</v>
      </c>
    </row>
    <row r="2" spans="1:124" s="9" customFormat="1" hidden="1">
      <c r="A2" s="25" t="s">
        <v>23</v>
      </c>
      <c r="B2" s="19" t="s">
        <v>24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8" customFormat="1" ht="46.5" hidden="1" customHeight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91"/>
      <c r="O4" s="91"/>
    </row>
    <row r="5" spans="1:124" s="8" customFormat="1" ht="46.5" customHeight="1">
      <c r="A5" s="19"/>
      <c r="B5" s="52" t="s">
        <v>99</v>
      </c>
      <c r="C5" s="52"/>
      <c r="D5" s="52" t="s">
        <v>101</v>
      </c>
      <c r="E5" s="52"/>
      <c r="F5" s="52" t="s">
        <v>963</v>
      </c>
      <c r="G5" s="52"/>
      <c r="H5" s="52" t="s">
        <v>102</v>
      </c>
      <c r="I5" s="52"/>
      <c r="J5" s="52" t="s">
        <v>100</v>
      </c>
      <c r="K5" s="52"/>
      <c r="L5" s="52" t="s">
        <v>103</v>
      </c>
      <c r="M5" s="52"/>
      <c r="N5" s="143" t="s">
        <v>695</v>
      </c>
      <c r="O5" s="143"/>
    </row>
    <row r="6" spans="1:124" s="8" customFormat="1" ht="46.5" customHeight="1">
      <c r="A6" s="25" t="s">
        <v>694</v>
      </c>
      <c r="B6" s="52" t="s">
        <v>975</v>
      </c>
      <c r="C6" s="52" t="s">
        <v>1033</v>
      </c>
      <c r="D6" s="52" t="s">
        <v>975</v>
      </c>
      <c r="E6" s="52" t="s">
        <v>1033</v>
      </c>
      <c r="F6" s="52" t="s">
        <v>975</v>
      </c>
      <c r="G6" s="52" t="s">
        <v>1033</v>
      </c>
      <c r="H6" s="52" t="s">
        <v>975</v>
      </c>
      <c r="I6" s="52" t="s">
        <v>1033</v>
      </c>
      <c r="J6" s="52" t="s">
        <v>975</v>
      </c>
      <c r="K6" s="52" t="s">
        <v>1033</v>
      </c>
      <c r="L6" s="52" t="s">
        <v>975</v>
      </c>
      <c r="M6" s="52" t="s">
        <v>1033</v>
      </c>
      <c r="N6" s="91" t="s">
        <v>112</v>
      </c>
      <c r="O6" s="91" t="s">
        <v>132</v>
      </c>
    </row>
    <row r="7" spans="1:124">
      <c r="A7" s="24" t="s">
        <v>640</v>
      </c>
      <c r="B7" s="19">
        <v>343041</v>
      </c>
      <c r="C7" s="19">
        <v>1413505619.8399999</v>
      </c>
      <c r="D7" s="19">
        <v>105715</v>
      </c>
      <c r="E7" s="19">
        <v>1465844321.1099999</v>
      </c>
      <c r="F7" s="19">
        <v>19054</v>
      </c>
      <c r="G7" s="19">
        <v>247696906.13</v>
      </c>
      <c r="H7" s="19">
        <v>571560</v>
      </c>
      <c r="I7" s="19">
        <v>10283062070.709999</v>
      </c>
      <c r="J7" s="19">
        <v>108736</v>
      </c>
      <c r="K7" s="19">
        <v>3281685862.1500001</v>
      </c>
      <c r="L7" s="19">
        <v>542955</v>
      </c>
      <c r="M7" s="19">
        <v>8003893117.9499998</v>
      </c>
      <c r="N7" s="19">
        <f>SUM(B7,D7,F7,H7,J7,L7)</f>
        <v>1691061</v>
      </c>
      <c r="O7" s="19">
        <f>SUM(C7,E7,G7,I7,K7,M7)</f>
        <v>24695687897.889999</v>
      </c>
    </row>
    <row r="8" spans="1:124">
      <c r="A8" s="24" t="s">
        <v>642</v>
      </c>
      <c r="B8" s="19">
        <v>37596</v>
      </c>
      <c r="C8" s="19">
        <v>131552455.68000001</v>
      </c>
      <c r="D8" s="19">
        <v>15549</v>
      </c>
      <c r="E8" s="19">
        <v>202736519.00999999</v>
      </c>
      <c r="F8" s="19">
        <v>5962</v>
      </c>
      <c r="G8" s="19">
        <v>73048357.709999993</v>
      </c>
      <c r="H8" s="19">
        <v>72157</v>
      </c>
      <c r="I8" s="19">
        <v>1220855842.49</v>
      </c>
      <c r="J8" s="19">
        <v>8891</v>
      </c>
      <c r="K8" s="19">
        <v>251396537.44</v>
      </c>
      <c r="L8" s="19">
        <v>58732</v>
      </c>
      <c r="M8" s="19">
        <v>797729497</v>
      </c>
      <c r="N8" s="19">
        <f t="shared" ref="N8:N61" si="0">SUM(B8,D8,F8,H8,J8,L8)</f>
        <v>198887</v>
      </c>
      <c r="O8" s="19">
        <f t="shared" ref="O8:O61" si="1">SUM(C8,E8,G8,I8,K8,M8)</f>
        <v>2677319209.3299999</v>
      </c>
    </row>
    <row r="9" spans="1:124">
      <c r="A9" s="24" t="s">
        <v>650</v>
      </c>
      <c r="B9" s="19">
        <v>12130</v>
      </c>
      <c r="C9" s="19">
        <v>27771886.98</v>
      </c>
      <c r="D9" s="19">
        <v>4898</v>
      </c>
      <c r="E9" s="19">
        <v>56626160.899999999</v>
      </c>
      <c r="F9" s="19">
        <v>2303</v>
      </c>
      <c r="G9" s="19">
        <v>22628593.219999999</v>
      </c>
      <c r="H9" s="19">
        <v>21639</v>
      </c>
      <c r="I9" s="19">
        <v>292681191.25</v>
      </c>
      <c r="J9" s="19">
        <v>1742</v>
      </c>
      <c r="K9" s="19">
        <v>39623587.390000001</v>
      </c>
      <c r="L9" s="19">
        <v>17905</v>
      </c>
      <c r="M9" s="19">
        <v>207660014.06999999</v>
      </c>
      <c r="N9" s="19">
        <f t="shared" si="0"/>
        <v>60617</v>
      </c>
      <c r="O9" s="19">
        <f t="shared" si="1"/>
        <v>646991433.80999994</v>
      </c>
    </row>
    <row r="10" spans="1:124">
      <c r="A10" s="24" t="s">
        <v>679</v>
      </c>
      <c r="B10" s="19">
        <v>58318</v>
      </c>
      <c r="C10" s="19">
        <v>128748419.68000001</v>
      </c>
      <c r="D10" s="19">
        <v>23983</v>
      </c>
      <c r="E10" s="19">
        <v>294870398.06</v>
      </c>
      <c r="F10" s="19">
        <v>4264</v>
      </c>
      <c r="G10" s="19">
        <v>44533996.659999996</v>
      </c>
      <c r="H10" s="19">
        <v>110047</v>
      </c>
      <c r="I10" s="19">
        <v>1736801493.02</v>
      </c>
      <c r="J10" s="19">
        <v>12547</v>
      </c>
      <c r="K10" s="19">
        <v>310846232.10000002</v>
      </c>
      <c r="L10" s="19">
        <v>112493</v>
      </c>
      <c r="M10" s="19">
        <v>1414343129.74</v>
      </c>
      <c r="N10" s="19">
        <f t="shared" si="0"/>
        <v>321652</v>
      </c>
      <c r="O10" s="19">
        <f t="shared" si="1"/>
        <v>3930143669.2600002</v>
      </c>
    </row>
    <row r="11" spans="1:124">
      <c r="A11" s="24" t="s">
        <v>660</v>
      </c>
      <c r="B11" s="19">
        <v>129606</v>
      </c>
      <c r="C11" s="19">
        <v>330157549.82999998</v>
      </c>
      <c r="D11" s="19">
        <v>46523</v>
      </c>
      <c r="E11" s="19">
        <v>528393412.62</v>
      </c>
      <c r="F11" s="19">
        <v>13636</v>
      </c>
      <c r="G11" s="19">
        <v>128441577.88</v>
      </c>
      <c r="H11" s="19">
        <v>186184</v>
      </c>
      <c r="I11" s="19">
        <v>2616136146.5</v>
      </c>
      <c r="J11" s="19">
        <v>33329</v>
      </c>
      <c r="K11" s="19">
        <v>797253213.49000001</v>
      </c>
      <c r="L11" s="19">
        <v>195467</v>
      </c>
      <c r="M11" s="19">
        <v>2503611348.3000002</v>
      </c>
      <c r="N11" s="19">
        <f t="shared" si="0"/>
        <v>604745</v>
      </c>
      <c r="O11" s="19">
        <f t="shared" si="1"/>
        <v>6903993248.6199999</v>
      </c>
    </row>
    <row r="12" spans="1:124">
      <c r="A12" s="24" t="s">
        <v>641</v>
      </c>
      <c r="B12" s="19">
        <v>19816</v>
      </c>
      <c r="C12" s="19">
        <v>20688627.850000001</v>
      </c>
      <c r="D12" s="19">
        <v>9123</v>
      </c>
      <c r="E12" s="19">
        <v>86457007.549999997</v>
      </c>
      <c r="F12" s="19">
        <v>17985</v>
      </c>
      <c r="G12" s="19">
        <v>109166607.81999999</v>
      </c>
      <c r="H12" s="19">
        <v>24114</v>
      </c>
      <c r="I12" s="19">
        <v>312497936.41000003</v>
      </c>
      <c r="J12" s="19">
        <v>3433</v>
      </c>
      <c r="K12" s="19">
        <v>74851427.409999996</v>
      </c>
      <c r="L12" s="19">
        <v>43170</v>
      </c>
      <c r="M12" s="19">
        <v>431442719.63999999</v>
      </c>
      <c r="N12" s="19">
        <f t="shared" si="0"/>
        <v>117641</v>
      </c>
      <c r="O12" s="19">
        <f t="shared" si="1"/>
        <v>1035104326.6799999</v>
      </c>
    </row>
    <row r="13" spans="1:124">
      <c r="A13" s="24" t="s">
        <v>643</v>
      </c>
      <c r="B13" s="19">
        <v>9260</v>
      </c>
      <c r="C13" s="19">
        <v>16127955.98</v>
      </c>
      <c r="D13" s="19">
        <v>5207</v>
      </c>
      <c r="E13" s="19">
        <v>56485234.670000002</v>
      </c>
      <c r="F13" s="19">
        <v>8427</v>
      </c>
      <c r="G13" s="19">
        <v>64245151.32</v>
      </c>
      <c r="H13" s="19">
        <v>14223</v>
      </c>
      <c r="I13" s="19">
        <v>168339856.86000001</v>
      </c>
      <c r="J13" s="19">
        <v>1801</v>
      </c>
      <c r="K13" s="19">
        <v>37146750.75</v>
      </c>
      <c r="L13" s="19">
        <v>18476</v>
      </c>
      <c r="M13" s="19">
        <v>201178109.06</v>
      </c>
      <c r="N13" s="19">
        <f t="shared" si="0"/>
        <v>57394</v>
      </c>
      <c r="O13" s="19">
        <f t="shared" si="1"/>
        <v>543523058.6400001</v>
      </c>
    </row>
    <row r="14" spans="1:124">
      <c r="A14" s="24" t="s">
        <v>644</v>
      </c>
      <c r="B14" s="19">
        <v>7251</v>
      </c>
      <c r="C14" s="19">
        <v>18275535.949999999</v>
      </c>
      <c r="D14" s="19">
        <v>3956</v>
      </c>
      <c r="E14" s="19">
        <v>47246313.119999997</v>
      </c>
      <c r="F14" s="19">
        <v>5379</v>
      </c>
      <c r="G14" s="19">
        <v>43458882.880000003</v>
      </c>
      <c r="H14" s="19">
        <v>11215</v>
      </c>
      <c r="I14" s="19">
        <v>164904844.09</v>
      </c>
      <c r="J14" s="19">
        <v>1681</v>
      </c>
      <c r="K14" s="19">
        <v>36662470.630000003</v>
      </c>
      <c r="L14" s="19">
        <v>17374</v>
      </c>
      <c r="M14" s="19">
        <v>197182787</v>
      </c>
      <c r="N14" s="19">
        <f t="shared" si="0"/>
        <v>46856</v>
      </c>
      <c r="O14" s="19">
        <f t="shared" si="1"/>
        <v>507730833.66999996</v>
      </c>
    </row>
    <row r="15" spans="1:124">
      <c r="A15" s="24" t="s">
        <v>645</v>
      </c>
      <c r="B15" s="19">
        <v>4868</v>
      </c>
      <c r="C15" s="19">
        <v>6439613.1900000004</v>
      </c>
      <c r="D15" s="19">
        <v>2799</v>
      </c>
      <c r="E15" s="19">
        <v>25824572.969999999</v>
      </c>
      <c r="F15" s="19">
        <v>4596</v>
      </c>
      <c r="G15" s="19">
        <v>34631049.039999999</v>
      </c>
      <c r="H15" s="19">
        <v>9119</v>
      </c>
      <c r="I15" s="19">
        <v>120794019.95999999</v>
      </c>
      <c r="J15" s="19">
        <v>1131</v>
      </c>
      <c r="K15" s="19">
        <v>28965157.23</v>
      </c>
      <c r="L15" s="19">
        <v>16101</v>
      </c>
      <c r="M15" s="19">
        <v>171356313.18000001</v>
      </c>
      <c r="N15" s="19">
        <f t="shared" si="0"/>
        <v>38614</v>
      </c>
      <c r="O15" s="19">
        <f t="shared" si="1"/>
        <v>388010725.56999999</v>
      </c>
    </row>
    <row r="16" spans="1:124">
      <c r="A16" s="24" t="s">
        <v>646</v>
      </c>
      <c r="B16" s="19">
        <v>33451</v>
      </c>
      <c r="C16" s="19">
        <v>67577854.469999999</v>
      </c>
      <c r="D16" s="19">
        <v>13004</v>
      </c>
      <c r="E16" s="19">
        <v>134779084.91</v>
      </c>
      <c r="F16" s="19">
        <v>11826</v>
      </c>
      <c r="G16" s="19">
        <v>88164385.019999996</v>
      </c>
      <c r="H16" s="19">
        <v>47500</v>
      </c>
      <c r="I16" s="19">
        <v>656071080.80999994</v>
      </c>
      <c r="J16" s="19">
        <v>7915</v>
      </c>
      <c r="K16" s="19">
        <v>202075486.5</v>
      </c>
      <c r="L16" s="19">
        <v>57096</v>
      </c>
      <c r="M16" s="19">
        <v>698866764.13999999</v>
      </c>
      <c r="N16" s="19">
        <f t="shared" si="0"/>
        <v>170792</v>
      </c>
      <c r="O16" s="19">
        <f t="shared" si="1"/>
        <v>1847534655.8499999</v>
      </c>
    </row>
    <row r="17" spans="1:15">
      <c r="A17" s="24" t="s">
        <v>647</v>
      </c>
      <c r="B17" s="19">
        <v>9181</v>
      </c>
      <c r="C17" s="19">
        <v>13307999.98</v>
      </c>
      <c r="D17" s="19">
        <v>5121</v>
      </c>
      <c r="E17" s="19">
        <v>58287003.469999999</v>
      </c>
      <c r="F17" s="19">
        <v>6855</v>
      </c>
      <c r="G17" s="19">
        <v>69910192.519999996</v>
      </c>
      <c r="H17" s="19">
        <v>18823</v>
      </c>
      <c r="I17" s="19">
        <v>268355626.03999999</v>
      </c>
      <c r="J17" s="19">
        <v>1578</v>
      </c>
      <c r="K17" s="19">
        <v>37549991.689999998</v>
      </c>
      <c r="L17" s="19">
        <v>21667</v>
      </c>
      <c r="M17" s="19">
        <v>241544663.47</v>
      </c>
      <c r="N17" s="19">
        <f t="shared" si="0"/>
        <v>63225</v>
      </c>
      <c r="O17" s="19">
        <f t="shared" si="1"/>
        <v>688955477.16999996</v>
      </c>
    </row>
    <row r="18" spans="1:15">
      <c r="A18" s="24" t="s">
        <v>648</v>
      </c>
      <c r="B18" s="19">
        <v>2941</v>
      </c>
      <c r="C18" s="19">
        <v>6282845.0700000003</v>
      </c>
      <c r="D18" s="19">
        <v>1360</v>
      </c>
      <c r="E18" s="19">
        <v>14635620.09</v>
      </c>
      <c r="F18" s="19">
        <v>1656</v>
      </c>
      <c r="G18" s="19">
        <v>12603204.74</v>
      </c>
      <c r="H18" s="19">
        <v>3605</v>
      </c>
      <c r="I18" s="19">
        <v>48189276.75</v>
      </c>
      <c r="J18" s="19">
        <v>604</v>
      </c>
      <c r="K18" s="19">
        <v>12366543.949999999</v>
      </c>
      <c r="L18" s="19">
        <v>7155</v>
      </c>
      <c r="M18" s="19">
        <v>75191699.310000002</v>
      </c>
      <c r="N18" s="19">
        <f t="shared" si="0"/>
        <v>17321</v>
      </c>
      <c r="O18" s="19">
        <f t="shared" si="1"/>
        <v>169269189.91000003</v>
      </c>
    </row>
    <row r="19" spans="1:15">
      <c r="A19" s="24" t="s">
        <v>649</v>
      </c>
      <c r="B19" s="19">
        <v>11626</v>
      </c>
      <c r="C19" s="19">
        <v>22407632.48</v>
      </c>
      <c r="D19" s="19">
        <v>4634</v>
      </c>
      <c r="E19" s="19">
        <v>44163130.960000001</v>
      </c>
      <c r="F19" s="19">
        <v>3474</v>
      </c>
      <c r="G19" s="19">
        <v>27395605.93</v>
      </c>
      <c r="H19" s="19">
        <v>13736</v>
      </c>
      <c r="I19" s="19">
        <v>177920412.59</v>
      </c>
      <c r="J19" s="19">
        <v>1796</v>
      </c>
      <c r="K19" s="19">
        <v>43269253.409999996</v>
      </c>
      <c r="L19" s="19">
        <v>21584</v>
      </c>
      <c r="M19" s="19">
        <v>236158425.56999999</v>
      </c>
      <c r="N19" s="19">
        <f t="shared" si="0"/>
        <v>56850</v>
      </c>
      <c r="O19" s="19">
        <f t="shared" si="1"/>
        <v>551314460.94000006</v>
      </c>
    </row>
    <row r="20" spans="1:15">
      <c r="A20" s="24" t="s">
        <v>651</v>
      </c>
      <c r="B20" s="19">
        <v>23060</v>
      </c>
      <c r="C20" s="19">
        <v>61379098.109999999</v>
      </c>
      <c r="D20" s="19">
        <v>13032</v>
      </c>
      <c r="E20" s="19">
        <v>162189703.31999999</v>
      </c>
      <c r="F20" s="19">
        <v>5041</v>
      </c>
      <c r="G20" s="19">
        <v>44497975.600000001</v>
      </c>
      <c r="H20" s="19">
        <v>40221</v>
      </c>
      <c r="I20" s="19">
        <v>479588963.69</v>
      </c>
      <c r="J20" s="19">
        <v>3558</v>
      </c>
      <c r="K20" s="19">
        <v>89080119.659999996</v>
      </c>
      <c r="L20" s="19">
        <v>25813</v>
      </c>
      <c r="M20" s="19">
        <v>319605400</v>
      </c>
      <c r="N20" s="19">
        <f t="shared" si="0"/>
        <v>110725</v>
      </c>
      <c r="O20" s="19">
        <f t="shared" si="1"/>
        <v>1156341260.3800001</v>
      </c>
    </row>
    <row r="21" spans="1:15">
      <c r="A21" s="24" t="s">
        <v>652</v>
      </c>
      <c r="B21" s="19">
        <v>15729</v>
      </c>
      <c r="C21" s="19">
        <v>35938759.409999996</v>
      </c>
      <c r="D21" s="19">
        <v>5557</v>
      </c>
      <c r="E21" s="19">
        <v>60438048.109999999</v>
      </c>
      <c r="F21" s="19">
        <v>6754</v>
      </c>
      <c r="G21" s="19">
        <v>54506399.229999997</v>
      </c>
      <c r="H21" s="19">
        <v>20442</v>
      </c>
      <c r="I21" s="19">
        <v>300969979.22000003</v>
      </c>
      <c r="J21" s="19">
        <v>2447</v>
      </c>
      <c r="K21" s="19">
        <v>59894606.68</v>
      </c>
      <c r="L21" s="19">
        <v>29259</v>
      </c>
      <c r="M21" s="19">
        <v>322158221.25</v>
      </c>
      <c r="N21" s="19">
        <f t="shared" si="0"/>
        <v>80188</v>
      </c>
      <c r="O21" s="19">
        <f t="shared" si="1"/>
        <v>833906013.9000001</v>
      </c>
    </row>
    <row r="22" spans="1:15">
      <c r="A22" s="24" t="s">
        <v>653</v>
      </c>
      <c r="B22" s="19">
        <v>19456</v>
      </c>
      <c r="C22" s="19">
        <v>31193835.5</v>
      </c>
      <c r="D22" s="19">
        <v>10677</v>
      </c>
      <c r="E22" s="19">
        <v>110871231.25</v>
      </c>
      <c r="F22" s="19">
        <v>10982</v>
      </c>
      <c r="G22" s="19">
        <v>91004106.969999999</v>
      </c>
      <c r="H22" s="19">
        <v>30576</v>
      </c>
      <c r="I22" s="19">
        <v>438603150.18000001</v>
      </c>
      <c r="J22" s="19">
        <v>3346</v>
      </c>
      <c r="K22" s="19">
        <v>75398518.390000001</v>
      </c>
      <c r="L22" s="19">
        <v>40547</v>
      </c>
      <c r="M22" s="19">
        <v>496654454.19</v>
      </c>
      <c r="N22" s="19">
        <f t="shared" si="0"/>
        <v>115584</v>
      </c>
      <c r="O22" s="19">
        <f t="shared" si="1"/>
        <v>1243725296.48</v>
      </c>
    </row>
    <row r="23" spans="1:15">
      <c r="A23" s="24" t="s">
        <v>654</v>
      </c>
      <c r="B23" s="19">
        <v>1316</v>
      </c>
      <c r="C23" s="19">
        <v>1592715.98</v>
      </c>
      <c r="D23" s="19">
        <v>761</v>
      </c>
      <c r="E23" s="19">
        <v>7648176.0800000001</v>
      </c>
      <c r="F23" s="19">
        <v>1408</v>
      </c>
      <c r="G23" s="19">
        <v>8197598</v>
      </c>
      <c r="H23" s="19">
        <v>1774</v>
      </c>
      <c r="I23" s="19">
        <v>24329801.34</v>
      </c>
      <c r="J23" s="19">
        <v>282</v>
      </c>
      <c r="K23" s="19">
        <v>5725229.5899999999</v>
      </c>
      <c r="L23" s="19">
        <v>3477</v>
      </c>
      <c r="M23" s="19">
        <v>33873238.68</v>
      </c>
      <c r="N23" s="19">
        <f t="shared" si="0"/>
        <v>9018</v>
      </c>
      <c r="O23" s="19">
        <f t="shared" si="1"/>
        <v>81366759.670000017</v>
      </c>
    </row>
    <row r="24" spans="1:15">
      <c r="A24" s="24" t="s">
        <v>655</v>
      </c>
      <c r="B24" s="19">
        <v>4050</v>
      </c>
      <c r="C24" s="19">
        <v>7021680.1900000004</v>
      </c>
      <c r="D24" s="19">
        <v>3235</v>
      </c>
      <c r="E24" s="19">
        <v>32526237.760000002</v>
      </c>
      <c r="F24" s="19">
        <v>2643</v>
      </c>
      <c r="G24" s="19">
        <v>15509315.369999999</v>
      </c>
      <c r="H24" s="19">
        <v>7059</v>
      </c>
      <c r="I24" s="19">
        <v>62921157.090000004</v>
      </c>
      <c r="J24" s="19">
        <v>804</v>
      </c>
      <c r="K24" s="19">
        <v>16336357.74</v>
      </c>
      <c r="L24" s="19">
        <v>5954</v>
      </c>
      <c r="M24" s="19">
        <v>64279112.119999997</v>
      </c>
      <c r="N24" s="19">
        <f t="shared" si="0"/>
        <v>23745</v>
      </c>
      <c r="O24" s="19">
        <f t="shared" si="1"/>
        <v>198593860.27000001</v>
      </c>
    </row>
    <row r="25" spans="1:15">
      <c r="A25" s="24" t="s">
        <v>656</v>
      </c>
      <c r="B25" s="19">
        <v>12645</v>
      </c>
      <c r="C25" s="19">
        <v>11479123.02</v>
      </c>
      <c r="D25" s="19">
        <v>6062</v>
      </c>
      <c r="E25" s="19">
        <v>55881994.560000002</v>
      </c>
      <c r="F25" s="19">
        <v>13095</v>
      </c>
      <c r="G25" s="19">
        <v>82908839.469999999</v>
      </c>
      <c r="H25" s="19">
        <v>15094</v>
      </c>
      <c r="I25" s="19">
        <v>180299907.58000001</v>
      </c>
      <c r="J25" s="19">
        <v>2055</v>
      </c>
      <c r="K25" s="19">
        <v>41138259.979999997</v>
      </c>
      <c r="L25" s="19">
        <v>29671</v>
      </c>
      <c r="M25" s="19">
        <v>297547500.45999998</v>
      </c>
      <c r="N25" s="19">
        <f t="shared" si="0"/>
        <v>78622</v>
      </c>
      <c r="O25" s="19">
        <f t="shared" si="1"/>
        <v>669255625.06999993</v>
      </c>
    </row>
    <row r="26" spans="1:15">
      <c r="A26" s="24" t="s">
        <v>657</v>
      </c>
      <c r="B26" s="19">
        <v>14572</v>
      </c>
      <c r="C26" s="19">
        <v>20347111.879999999</v>
      </c>
      <c r="D26" s="19">
        <v>5777</v>
      </c>
      <c r="E26" s="19">
        <v>55235596.780000001</v>
      </c>
      <c r="F26" s="19">
        <v>8040</v>
      </c>
      <c r="G26" s="19">
        <v>60002513.07</v>
      </c>
      <c r="H26" s="19">
        <v>20111</v>
      </c>
      <c r="I26" s="19">
        <v>234130991.62</v>
      </c>
      <c r="J26" s="19">
        <v>2320</v>
      </c>
      <c r="K26" s="19">
        <v>47115243.609999999</v>
      </c>
      <c r="L26" s="19">
        <v>30399</v>
      </c>
      <c r="M26" s="19">
        <v>319629857.63999999</v>
      </c>
      <c r="N26" s="19">
        <f t="shared" si="0"/>
        <v>81219</v>
      </c>
      <c r="O26" s="19">
        <f t="shared" si="1"/>
        <v>736461314.60000002</v>
      </c>
    </row>
    <row r="27" spans="1:15">
      <c r="A27" s="24" t="s">
        <v>658</v>
      </c>
      <c r="B27" s="19">
        <v>22483</v>
      </c>
      <c r="C27" s="19">
        <v>43196441.020000003</v>
      </c>
      <c r="D27" s="19">
        <v>14193</v>
      </c>
      <c r="E27" s="19">
        <v>155459970.37</v>
      </c>
      <c r="F27" s="19">
        <v>20780</v>
      </c>
      <c r="G27" s="19">
        <v>167134172.15000001</v>
      </c>
      <c r="H27" s="19">
        <v>48083</v>
      </c>
      <c r="I27" s="19">
        <v>605144081.88</v>
      </c>
      <c r="J27" s="19">
        <v>7510</v>
      </c>
      <c r="K27" s="19">
        <v>183392827.36000001</v>
      </c>
      <c r="L27" s="19">
        <v>46837</v>
      </c>
      <c r="M27" s="19">
        <v>556904381.32000005</v>
      </c>
      <c r="N27" s="19">
        <f t="shared" si="0"/>
        <v>159886</v>
      </c>
      <c r="O27" s="19">
        <f t="shared" si="1"/>
        <v>1711231874.1000004</v>
      </c>
    </row>
    <row r="28" spans="1:15">
      <c r="A28" s="24" t="s">
        <v>659</v>
      </c>
      <c r="B28" s="19">
        <v>5457</v>
      </c>
      <c r="C28" s="19">
        <v>11705859.390000001</v>
      </c>
      <c r="D28" s="19">
        <v>2638</v>
      </c>
      <c r="E28" s="19">
        <v>27729536.550000001</v>
      </c>
      <c r="F28" s="19">
        <v>3065</v>
      </c>
      <c r="G28" s="19">
        <v>21322561.440000001</v>
      </c>
      <c r="H28" s="19">
        <v>5468</v>
      </c>
      <c r="I28" s="19">
        <v>68403071.329999998</v>
      </c>
      <c r="J28" s="19">
        <v>834</v>
      </c>
      <c r="K28" s="19">
        <v>19947851.210000001</v>
      </c>
      <c r="L28" s="19">
        <v>8087</v>
      </c>
      <c r="M28" s="19">
        <v>83793390.400000006</v>
      </c>
      <c r="N28" s="19">
        <f t="shared" si="0"/>
        <v>25549</v>
      </c>
      <c r="O28" s="19">
        <f t="shared" si="1"/>
        <v>232902270.31999999</v>
      </c>
    </row>
    <row r="29" spans="1:15">
      <c r="A29" s="24" t="s">
        <v>661</v>
      </c>
      <c r="B29" s="19">
        <v>15348</v>
      </c>
      <c r="C29" s="19">
        <v>42463837.630000003</v>
      </c>
      <c r="D29" s="19">
        <v>7369</v>
      </c>
      <c r="E29" s="19">
        <v>81165879.700000003</v>
      </c>
      <c r="F29" s="19">
        <v>4958</v>
      </c>
      <c r="G29" s="19">
        <v>41422678.350000001</v>
      </c>
      <c r="H29" s="19">
        <v>25247</v>
      </c>
      <c r="I29" s="19">
        <v>351411701.86000001</v>
      </c>
      <c r="J29" s="19">
        <v>4330</v>
      </c>
      <c r="K29" s="19">
        <v>107677266.12</v>
      </c>
      <c r="L29" s="19">
        <v>31050</v>
      </c>
      <c r="M29" s="19">
        <v>388591809.70999998</v>
      </c>
      <c r="N29" s="19">
        <f t="shared" si="0"/>
        <v>88302</v>
      </c>
      <c r="O29" s="19">
        <f t="shared" si="1"/>
        <v>1012733173.3700001</v>
      </c>
    </row>
    <row r="30" spans="1:15">
      <c r="A30" s="24" t="s">
        <v>662</v>
      </c>
      <c r="B30" s="19">
        <v>15318</v>
      </c>
      <c r="C30" s="19">
        <v>29140618.510000002</v>
      </c>
      <c r="D30" s="19">
        <v>7494</v>
      </c>
      <c r="E30" s="19">
        <v>83450737.730000004</v>
      </c>
      <c r="F30" s="19">
        <v>6084</v>
      </c>
      <c r="G30" s="19">
        <v>50072484.539999999</v>
      </c>
      <c r="H30" s="19">
        <v>19710</v>
      </c>
      <c r="I30" s="19">
        <v>247681762.47</v>
      </c>
      <c r="J30" s="19">
        <v>2974</v>
      </c>
      <c r="K30" s="19">
        <v>65479370.670000002</v>
      </c>
      <c r="L30" s="19">
        <v>29288</v>
      </c>
      <c r="M30" s="19">
        <v>331528042.88</v>
      </c>
      <c r="N30" s="19">
        <f t="shared" si="0"/>
        <v>80868</v>
      </c>
      <c r="O30" s="19">
        <f t="shared" si="1"/>
        <v>807353016.79999995</v>
      </c>
    </row>
    <row r="31" spans="1:15">
      <c r="A31" s="24" t="s">
        <v>663</v>
      </c>
      <c r="B31" s="19">
        <v>9608</v>
      </c>
      <c r="C31" s="19">
        <v>11358908.24</v>
      </c>
      <c r="D31" s="19">
        <v>4322</v>
      </c>
      <c r="E31" s="19">
        <v>41320376.450000003</v>
      </c>
      <c r="F31" s="19">
        <v>8120</v>
      </c>
      <c r="G31" s="19">
        <v>55874067.25</v>
      </c>
      <c r="H31" s="19">
        <v>13541</v>
      </c>
      <c r="I31" s="19">
        <v>177011057.53999999</v>
      </c>
      <c r="J31" s="19">
        <v>2058</v>
      </c>
      <c r="K31" s="19">
        <v>43513397.729999997</v>
      </c>
      <c r="L31" s="19">
        <v>25958</v>
      </c>
      <c r="M31" s="19">
        <v>267869851.75</v>
      </c>
      <c r="N31" s="19">
        <f t="shared" si="0"/>
        <v>63607</v>
      </c>
      <c r="O31" s="19">
        <f t="shared" si="1"/>
        <v>596947658.96000004</v>
      </c>
    </row>
    <row r="32" spans="1:15">
      <c r="A32" s="24" t="s">
        <v>664</v>
      </c>
      <c r="B32" s="19">
        <v>5930</v>
      </c>
      <c r="C32" s="19">
        <v>15246346.57</v>
      </c>
      <c r="D32" s="19">
        <v>2878</v>
      </c>
      <c r="E32" s="19">
        <v>34435779.670000002</v>
      </c>
      <c r="F32" s="19">
        <v>2801</v>
      </c>
      <c r="G32" s="19">
        <v>19104947.32</v>
      </c>
      <c r="H32" s="19">
        <v>7461</v>
      </c>
      <c r="I32" s="19">
        <v>87017715.700000003</v>
      </c>
      <c r="J32" s="19">
        <v>1005</v>
      </c>
      <c r="K32" s="19">
        <v>20573533.530000001</v>
      </c>
      <c r="L32" s="19">
        <v>9573</v>
      </c>
      <c r="M32" s="19">
        <v>92894582.25</v>
      </c>
      <c r="N32" s="19">
        <f t="shared" si="0"/>
        <v>29648</v>
      </c>
      <c r="O32" s="19">
        <f t="shared" si="1"/>
        <v>269272905.03999996</v>
      </c>
    </row>
    <row r="33" spans="1:15">
      <c r="A33" s="24" t="s">
        <v>665</v>
      </c>
      <c r="B33" s="19">
        <v>13939</v>
      </c>
      <c r="C33" s="19">
        <v>32901495.960000001</v>
      </c>
      <c r="D33" s="19">
        <v>8444</v>
      </c>
      <c r="E33" s="19">
        <v>91426398.590000004</v>
      </c>
      <c r="F33" s="19">
        <v>3475</v>
      </c>
      <c r="G33" s="19">
        <v>24549417.73</v>
      </c>
      <c r="H33" s="19">
        <v>18225</v>
      </c>
      <c r="I33" s="19">
        <v>200491259.68000001</v>
      </c>
      <c r="J33" s="19">
        <v>2219</v>
      </c>
      <c r="K33" s="19">
        <v>50560985.140000001</v>
      </c>
      <c r="L33" s="19">
        <v>19530</v>
      </c>
      <c r="M33" s="19">
        <v>221217803.28</v>
      </c>
      <c r="N33" s="19">
        <f t="shared" si="0"/>
        <v>65832</v>
      </c>
      <c r="O33" s="19">
        <f t="shared" si="1"/>
        <v>621147360.38</v>
      </c>
    </row>
    <row r="34" spans="1:15">
      <c r="A34" s="24" t="s">
        <v>666</v>
      </c>
      <c r="B34" s="19">
        <v>5200</v>
      </c>
      <c r="C34" s="19">
        <v>11106790.289999999</v>
      </c>
      <c r="D34" s="19">
        <v>2566</v>
      </c>
      <c r="E34" s="19">
        <v>29889511.57</v>
      </c>
      <c r="F34" s="19">
        <v>2491</v>
      </c>
      <c r="G34" s="19">
        <v>20054459.02</v>
      </c>
      <c r="H34" s="19">
        <v>5756</v>
      </c>
      <c r="I34" s="19">
        <v>68326549.959999993</v>
      </c>
      <c r="J34" s="19">
        <v>757</v>
      </c>
      <c r="K34" s="19">
        <v>15850920.35</v>
      </c>
      <c r="L34" s="19">
        <v>7345</v>
      </c>
      <c r="M34" s="19">
        <v>81560885.560000002</v>
      </c>
      <c r="N34" s="19">
        <f t="shared" si="0"/>
        <v>24115</v>
      </c>
      <c r="O34" s="19">
        <f t="shared" si="1"/>
        <v>226789116.75</v>
      </c>
    </row>
    <row r="35" spans="1:15">
      <c r="A35" s="24" t="s">
        <v>667</v>
      </c>
      <c r="B35" s="19">
        <v>8668</v>
      </c>
      <c r="C35" s="19">
        <v>15193864.890000001</v>
      </c>
      <c r="D35" s="19">
        <v>3232</v>
      </c>
      <c r="E35" s="19">
        <v>30878520.539999999</v>
      </c>
      <c r="F35" s="19">
        <v>4183</v>
      </c>
      <c r="G35" s="19">
        <v>30541484.449999999</v>
      </c>
      <c r="H35" s="19">
        <v>10422</v>
      </c>
      <c r="I35" s="19">
        <v>134813258.06</v>
      </c>
      <c r="J35" s="19">
        <v>1102</v>
      </c>
      <c r="K35" s="19">
        <v>22007745.030000001</v>
      </c>
      <c r="L35" s="19">
        <v>17569</v>
      </c>
      <c r="M35" s="19">
        <v>178126409.28999999</v>
      </c>
      <c r="N35" s="19">
        <f t="shared" si="0"/>
        <v>45176</v>
      </c>
      <c r="O35" s="19">
        <f t="shared" si="1"/>
        <v>411561282.25999999</v>
      </c>
    </row>
    <row r="36" spans="1:15">
      <c r="A36" s="24" t="s">
        <v>668</v>
      </c>
      <c r="B36" s="19">
        <v>13025</v>
      </c>
      <c r="C36" s="19">
        <v>23362747.75</v>
      </c>
      <c r="D36" s="19">
        <v>6735</v>
      </c>
      <c r="E36" s="19">
        <v>78846967.730000004</v>
      </c>
      <c r="F36" s="19">
        <v>5387</v>
      </c>
      <c r="G36" s="19">
        <v>54843997.68</v>
      </c>
      <c r="H36" s="19">
        <v>24931</v>
      </c>
      <c r="I36" s="19">
        <v>384233085.33999997</v>
      </c>
      <c r="J36" s="19">
        <v>3038</v>
      </c>
      <c r="K36" s="19">
        <v>70961101.060000002</v>
      </c>
      <c r="L36" s="19">
        <v>30102</v>
      </c>
      <c r="M36" s="19">
        <v>373394377.43000001</v>
      </c>
      <c r="N36" s="19">
        <f t="shared" si="0"/>
        <v>83218</v>
      </c>
      <c r="O36" s="19">
        <f t="shared" si="1"/>
        <v>985642276.99000001</v>
      </c>
    </row>
    <row r="37" spans="1:15">
      <c r="A37" s="24" t="s">
        <v>669</v>
      </c>
      <c r="B37" s="19">
        <v>14246</v>
      </c>
      <c r="C37" s="19">
        <v>26304150.940000001</v>
      </c>
      <c r="D37" s="19">
        <v>6511</v>
      </c>
      <c r="E37" s="19">
        <v>64980144.390000001</v>
      </c>
      <c r="F37" s="19">
        <v>9835</v>
      </c>
      <c r="G37" s="19">
        <v>79903996.480000004</v>
      </c>
      <c r="H37" s="19">
        <v>20910</v>
      </c>
      <c r="I37" s="19">
        <v>296066810.08999997</v>
      </c>
      <c r="J37" s="19">
        <v>2517</v>
      </c>
      <c r="K37" s="19">
        <v>58247965.789999999</v>
      </c>
      <c r="L37" s="19">
        <v>27705</v>
      </c>
      <c r="M37" s="19">
        <v>319976558.41000003</v>
      </c>
      <c r="N37" s="19">
        <f t="shared" si="0"/>
        <v>81724</v>
      </c>
      <c r="O37" s="19">
        <f t="shared" si="1"/>
        <v>845479626.10000002</v>
      </c>
    </row>
    <row r="38" spans="1:15">
      <c r="A38" s="24" t="s">
        <v>670</v>
      </c>
      <c r="B38" s="19">
        <v>10508</v>
      </c>
      <c r="C38" s="19">
        <v>39247676.82</v>
      </c>
      <c r="D38" s="19">
        <v>9197</v>
      </c>
      <c r="E38" s="19">
        <v>145785119.06999999</v>
      </c>
      <c r="F38" s="19">
        <v>3613</v>
      </c>
      <c r="G38" s="19">
        <v>33198006.34</v>
      </c>
      <c r="H38" s="19">
        <v>18322</v>
      </c>
      <c r="I38" s="19">
        <v>194342589.41999999</v>
      </c>
      <c r="J38" s="19">
        <v>1596</v>
      </c>
      <c r="K38" s="19">
        <v>38859857.810000002</v>
      </c>
      <c r="L38" s="19">
        <v>14992</v>
      </c>
      <c r="M38" s="19">
        <v>175941114.86000001</v>
      </c>
      <c r="N38" s="19">
        <f t="shared" si="0"/>
        <v>58228</v>
      </c>
      <c r="O38" s="19">
        <f t="shared" si="1"/>
        <v>627374364.31999993</v>
      </c>
    </row>
    <row r="39" spans="1:15">
      <c r="A39" s="24" t="s">
        <v>671</v>
      </c>
      <c r="B39" s="19">
        <v>9788</v>
      </c>
      <c r="C39" s="19">
        <v>11945696.93</v>
      </c>
      <c r="D39" s="19">
        <v>4067</v>
      </c>
      <c r="E39" s="19">
        <v>45521594.140000001</v>
      </c>
      <c r="F39" s="19">
        <v>10123</v>
      </c>
      <c r="G39" s="19">
        <v>64204717.509999998</v>
      </c>
      <c r="H39" s="19">
        <v>8273</v>
      </c>
      <c r="I39" s="19">
        <v>99704332.25</v>
      </c>
      <c r="J39" s="19">
        <v>1439</v>
      </c>
      <c r="K39" s="19">
        <v>30008347.07</v>
      </c>
      <c r="L39" s="19">
        <v>17821</v>
      </c>
      <c r="M39" s="19">
        <v>176432590.25</v>
      </c>
      <c r="N39" s="19">
        <f t="shared" si="0"/>
        <v>51511</v>
      </c>
      <c r="O39" s="19">
        <f t="shared" si="1"/>
        <v>427817278.14999998</v>
      </c>
    </row>
    <row r="40" spans="1:15">
      <c r="A40" s="24" t="s">
        <v>672</v>
      </c>
      <c r="B40" s="19">
        <v>23396</v>
      </c>
      <c r="C40" s="19">
        <v>43492968.890000001</v>
      </c>
      <c r="D40" s="19">
        <v>11240</v>
      </c>
      <c r="E40" s="19">
        <v>129045035.42</v>
      </c>
      <c r="F40" s="19">
        <v>15376</v>
      </c>
      <c r="G40" s="19">
        <v>125770410.61</v>
      </c>
      <c r="H40" s="19">
        <v>40387</v>
      </c>
      <c r="I40" s="19">
        <v>547745855.53999996</v>
      </c>
      <c r="J40" s="19">
        <v>6484</v>
      </c>
      <c r="K40" s="19">
        <v>153913240.37</v>
      </c>
      <c r="L40" s="19">
        <v>55423</v>
      </c>
      <c r="M40" s="19">
        <v>626610976.00999999</v>
      </c>
      <c r="N40" s="19">
        <f t="shared" si="0"/>
        <v>152306</v>
      </c>
      <c r="O40" s="19">
        <f t="shared" si="1"/>
        <v>1626578486.8400002</v>
      </c>
    </row>
    <row r="41" spans="1:15">
      <c r="A41" s="24" t="s">
        <v>673</v>
      </c>
      <c r="B41" s="19">
        <v>5844</v>
      </c>
      <c r="C41" s="19">
        <v>6814491.4000000004</v>
      </c>
      <c r="D41" s="19">
        <v>3952</v>
      </c>
      <c r="E41" s="19">
        <v>44802165.460000001</v>
      </c>
      <c r="F41" s="19">
        <v>6377</v>
      </c>
      <c r="G41" s="19">
        <v>52396811.969999999</v>
      </c>
      <c r="H41" s="19">
        <v>11152</v>
      </c>
      <c r="I41" s="19">
        <v>129850138.98999999</v>
      </c>
      <c r="J41" s="19">
        <v>1291</v>
      </c>
      <c r="K41" s="19">
        <v>28919726.690000001</v>
      </c>
      <c r="L41" s="19">
        <v>13917</v>
      </c>
      <c r="M41" s="19">
        <v>168467887.19999999</v>
      </c>
      <c r="N41" s="19">
        <f t="shared" si="0"/>
        <v>42533</v>
      </c>
      <c r="O41" s="19">
        <f t="shared" si="1"/>
        <v>431251221.70999998</v>
      </c>
    </row>
    <row r="42" spans="1:15">
      <c r="A42" s="24" t="s">
        <v>674</v>
      </c>
      <c r="B42" s="19">
        <v>9036</v>
      </c>
      <c r="C42" s="19">
        <v>16488868.140000001</v>
      </c>
      <c r="D42" s="19">
        <v>4927</v>
      </c>
      <c r="E42" s="19">
        <v>53739426.579999998</v>
      </c>
      <c r="F42" s="19">
        <v>8954</v>
      </c>
      <c r="G42" s="19">
        <v>69171591.349999994</v>
      </c>
      <c r="H42" s="19">
        <v>12751</v>
      </c>
      <c r="I42" s="19">
        <v>181231874.63999999</v>
      </c>
      <c r="J42" s="19">
        <v>1777</v>
      </c>
      <c r="K42" s="19">
        <v>43331036.890000001</v>
      </c>
      <c r="L42" s="19">
        <v>19845</v>
      </c>
      <c r="M42" s="19">
        <v>216854542.88</v>
      </c>
      <c r="N42" s="19">
        <f t="shared" si="0"/>
        <v>57290</v>
      </c>
      <c r="O42" s="19">
        <f t="shared" si="1"/>
        <v>580817340.48000002</v>
      </c>
    </row>
    <row r="43" spans="1:15">
      <c r="A43" s="24" t="s">
        <v>675</v>
      </c>
      <c r="B43" s="19">
        <v>2691</v>
      </c>
      <c r="C43" s="19">
        <v>5234894.29</v>
      </c>
      <c r="D43" s="19">
        <v>2238</v>
      </c>
      <c r="E43" s="19">
        <v>25919083.16</v>
      </c>
      <c r="F43" s="19">
        <v>1177</v>
      </c>
      <c r="G43" s="19">
        <v>8433061.3100000005</v>
      </c>
      <c r="H43" s="19">
        <v>3251</v>
      </c>
      <c r="I43" s="19">
        <v>37291750.049999997</v>
      </c>
      <c r="J43" s="19">
        <v>508</v>
      </c>
      <c r="K43" s="19">
        <v>10202081.27</v>
      </c>
      <c r="L43" s="19">
        <v>4457</v>
      </c>
      <c r="M43" s="19">
        <v>50726346.850000001</v>
      </c>
      <c r="N43" s="19">
        <f t="shared" si="0"/>
        <v>14322</v>
      </c>
      <c r="O43" s="19">
        <f t="shared" si="1"/>
        <v>137807216.93000001</v>
      </c>
    </row>
    <row r="44" spans="1:15">
      <c r="A44" s="24" t="s">
        <v>676</v>
      </c>
      <c r="B44" s="19">
        <v>18947</v>
      </c>
      <c r="C44" s="19">
        <v>35681755.780000001</v>
      </c>
      <c r="D44" s="19">
        <v>10362</v>
      </c>
      <c r="E44" s="19">
        <v>110580731.61</v>
      </c>
      <c r="F44" s="19">
        <v>7053</v>
      </c>
      <c r="G44" s="19">
        <v>61446476.340000004</v>
      </c>
      <c r="H44" s="19">
        <v>30236</v>
      </c>
      <c r="I44" s="19">
        <v>425041632.76999998</v>
      </c>
      <c r="J44" s="19">
        <v>4378</v>
      </c>
      <c r="K44" s="19">
        <v>104737822.47</v>
      </c>
      <c r="L44" s="19">
        <v>40811</v>
      </c>
      <c r="M44" s="19">
        <v>495658476.83999997</v>
      </c>
      <c r="N44" s="19">
        <f t="shared" si="0"/>
        <v>111787</v>
      </c>
      <c r="O44" s="19">
        <f t="shared" si="1"/>
        <v>1233146895.8099999</v>
      </c>
    </row>
    <row r="45" spans="1:15">
      <c r="A45" s="24" t="s">
        <v>677</v>
      </c>
      <c r="B45" s="19">
        <v>16058</v>
      </c>
      <c r="C45" s="19">
        <v>22924271.120000001</v>
      </c>
      <c r="D45" s="19">
        <v>7573</v>
      </c>
      <c r="E45" s="19">
        <v>81890119.890000001</v>
      </c>
      <c r="F45" s="19">
        <v>14484</v>
      </c>
      <c r="G45" s="19">
        <v>87663594.819999993</v>
      </c>
      <c r="H45" s="19">
        <v>19289</v>
      </c>
      <c r="I45" s="19">
        <v>246104442.38</v>
      </c>
      <c r="J45" s="19">
        <v>2903</v>
      </c>
      <c r="K45" s="19">
        <v>64541703.420000002</v>
      </c>
      <c r="L45" s="19">
        <v>32385</v>
      </c>
      <c r="M45" s="19">
        <v>359117585.22000003</v>
      </c>
      <c r="N45" s="19">
        <f t="shared" si="0"/>
        <v>92692</v>
      </c>
      <c r="O45" s="19">
        <f t="shared" si="1"/>
        <v>862241716.85000002</v>
      </c>
    </row>
    <row r="46" spans="1:15">
      <c r="A46" s="24" t="s">
        <v>678</v>
      </c>
      <c r="B46" s="19">
        <v>12305</v>
      </c>
      <c r="C46" s="19">
        <v>16926645.329999998</v>
      </c>
      <c r="D46" s="19">
        <v>3809</v>
      </c>
      <c r="E46" s="19">
        <v>34933446.539999999</v>
      </c>
      <c r="F46" s="19">
        <v>5691</v>
      </c>
      <c r="G46" s="19">
        <v>35342995.869999997</v>
      </c>
      <c r="H46" s="19">
        <v>15108</v>
      </c>
      <c r="I46" s="19">
        <v>190095611.44999999</v>
      </c>
      <c r="J46" s="19">
        <v>1995</v>
      </c>
      <c r="K46" s="19">
        <v>43541955.509999998</v>
      </c>
      <c r="L46" s="19">
        <v>17595</v>
      </c>
      <c r="M46" s="19">
        <v>183505535.31</v>
      </c>
      <c r="N46" s="19">
        <f t="shared" si="0"/>
        <v>56503</v>
      </c>
      <c r="O46" s="19">
        <f t="shared" si="1"/>
        <v>504346190.00999999</v>
      </c>
    </row>
    <row r="47" spans="1:15">
      <c r="A47" s="24" t="s">
        <v>680</v>
      </c>
      <c r="B47" s="19">
        <v>12854</v>
      </c>
      <c r="C47" s="19">
        <v>16320473.289999999</v>
      </c>
      <c r="D47" s="19">
        <v>6201</v>
      </c>
      <c r="E47" s="19">
        <v>56029614.600000001</v>
      </c>
      <c r="F47" s="19">
        <v>10938</v>
      </c>
      <c r="G47" s="19">
        <v>71430553.379999995</v>
      </c>
      <c r="H47" s="19">
        <v>17920</v>
      </c>
      <c r="I47" s="19">
        <v>207314119.63</v>
      </c>
      <c r="J47" s="19">
        <v>1753</v>
      </c>
      <c r="K47" s="19">
        <v>39181837.880000003</v>
      </c>
      <c r="L47" s="19">
        <v>29842</v>
      </c>
      <c r="M47" s="19">
        <v>291229969.69999999</v>
      </c>
      <c r="N47" s="19">
        <f t="shared" si="0"/>
        <v>79508</v>
      </c>
      <c r="O47" s="19">
        <f t="shared" si="1"/>
        <v>681506568.48000002</v>
      </c>
    </row>
    <row r="48" spans="1:15">
      <c r="A48" s="24" t="s">
        <v>681</v>
      </c>
      <c r="B48" s="19">
        <v>15353</v>
      </c>
      <c r="C48" s="19">
        <v>25583318.52</v>
      </c>
      <c r="D48" s="19">
        <v>6714</v>
      </c>
      <c r="E48" s="19">
        <v>70922823.950000003</v>
      </c>
      <c r="F48" s="19">
        <v>6966</v>
      </c>
      <c r="G48" s="19">
        <v>45841545.460000001</v>
      </c>
      <c r="H48" s="19">
        <v>17245</v>
      </c>
      <c r="I48" s="19">
        <v>204678490.50999999</v>
      </c>
      <c r="J48" s="19">
        <v>2034</v>
      </c>
      <c r="K48" s="19">
        <v>46722059.969999999</v>
      </c>
      <c r="L48" s="19">
        <v>24245</v>
      </c>
      <c r="M48" s="19">
        <v>244601164.44</v>
      </c>
      <c r="N48" s="19">
        <f t="shared" si="0"/>
        <v>72557</v>
      </c>
      <c r="O48" s="19">
        <f t="shared" si="1"/>
        <v>638349402.8499999</v>
      </c>
    </row>
    <row r="49" spans="1:15">
      <c r="A49" s="24" t="s">
        <v>682</v>
      </c>
      <c r="B49" s="19">
        <v>5477</v>
      </c>
      <c r="C49" s="19">
        <v>8228833.5899999999</v>
      </c>
      <c r="D49" s="19">
        <v>3331</v>
      </c>
      <c r="E49" s="19">
        <v>35720279.850000001</v>
      </c>
      <c r="F49" s="19">
        <v>3964</v>
      </c>
      <c r="G49" s="19">
        <v>26699415.109999999</v>
      </c>
      <c r="H49" s="19">
        <v>7096</v>
      </c>
      <c r="I49" s="19">
        <v>92112616.810000002</v>
      </c>
      <c r="J49" s="19">
        <v>1059</v>
      </c>
      <c r="K49" s="19">
        <v>23597520.629999999</v>
      </c>
      <c r="L49" s="19">
        <v>12278</v>
      </c>
      <c r="M49" s="19">
        <v>134981463.44</v>
      </c>
      <c r="N49" s="19">
        <f t="shared" si="0"/>
        <v>33205</v>
      </c>
      <c r="O49" s="19">
        <f t="shared" si="1"/>
        <v>321340129.43000001</v>
      </c>
    </row>
    <row r="50" spans="1:15">
      <c r="A50" s="24" t="s">
        <v>683</v>
      </c>
      <c r="B50" s="19">
        <v>5648</v>
      </c>
      <c r="C50" s="19">
        <v>11713228.710000001</v>
      </c>
      <c r="D50" s="19">
        <v>3847</v>
      </c>
      <c r="E50" s="19">
        <v>46838437.630000003</v>
      </c>
      <c r="F50" s="19">
        <v>7019</v>
      </c>
      <c r="G50" s="19">
        <v>57318781.219999999</v>
      </c>
      <c r="H50" s="19">
        <v>11971</v>
      </c>
      <c r="I50" s="19">
        <v>140493106.91</v>
      </c>
      <c r="J50" s="19">
        <v>1489</v>
      </c>
      <c r="K50" s="19">
        <v>35863720.789999999</v>
      </c>
      <c r="L50" s="19">
        <v>11648</v>
      </c>
      <c r="M50" s="19">
        <v>140660431.50999999</v>
      </c>
      <c r="N50" s="19">
        <f t="shared" si="0"/>
        <v>41622</v>
      </c>
      <c r="O50" s="19">
        <f t="shared" si="1"/>
        <v>432887706.76999998</v>
      </c>
    </row>
    <row r="51" spans="1:15">
      <c r="A51" s="24" t="s">
        <v>684</v>
      </c>
      <c r="B51" s="19">
        <v>11029</v>
      </c>
      <c r="C51" s="19">
        <v>14978928.560000001</v>
      </c>
      <c r="D51" s="19">
        <v>3504</v>
      </c>
      <c r="E51" s="19">
        <v>34278870.229999997</v>
      </c>
      <c r="F51" s="19">
        <v>8214</v>
      </c>
      <c r="G51" s="19">
        <v>46846247.780000001</v>
      </c>
      <c r="H51" s="19">
        <v>11707</v>
      </c>
      <c r="I51" s="19">
        <v>159051478.80000001</v>
      </c>
      <c r="J51" s="19">
        <v>1737</v>
      </c>
      <c r="K51" s="19">
        <v>37645857.270000003</v>
      </c>
      <c r="L51" s="19">
        <v>20025</v>
      </c>
      <c r="M51" s="19">
        <v>200667949.24000001</v>
      </c>
      <c r="N51" s="19">
        <f t="shared" si="0"/>
        <v>56216</v>
      </c>
      <c r="O51" s="19">
        <f t="shared" si="1"/>
        <v>493469331.88</v>
      </c>
    </row>
    <row r="52" spans="1:15">
      <c r="A52" s="24" t="s">
        <v>685</v>
      </c>
      <c r="B52" s="19">
        <v>4064</v>
      </c>
      <c r="C52" s="19">
        <v>8754449.9600000009</v>
      </c>
      <c r="D52" s="19">
        <v>2828</v>
      </c>
      <c r="E52" s="19">
        <v>31432425.66</v>
      </c>
      <c r="F52" s="19">
        <v>3232</v>
      </c>
      <c r="G52" s="19">
        <v>25680499.390000001</v>
      </c>
      <c r="H52" s="19">
        <v>5412</v>
      </c>
      <c r="I52" s="19">
        <v>71852743.620000005</v>
      </c>
      <c r="J52" s="19">
        <v>683</v>
      </c>
      <c r="K52" s="19">
        <v>15826439.640000001</v>
      </c>
      <c r="L52" s="19">
        <v>7971</v>
      </c>
      <c r="M52" s="19">
        <v>91493442.700000003</v>
      </c>
      <c r="N52" s="19">
        <f t="shared" si="0"/>
        <v>24190</v>
      </c>
      <c r="O52" s="19">
        <f t="shared" si="1"/>
        <v>245040000.96999997</v>
      </c>
    </row>
    <row r="53" spans="1:15">
      <c r="A53" s="24" t="s">
        <v>686</v>
      </c>
      <c r="B53" s="19">
        <v>18001</v>
      </c>
      <c r="C53" s="19">
        <v>28038050.379999999</v>
      </c>
      <c r="D53" s="19">
        <v>7719</v>
      </c>
      <c r="E53" s="19">
        <v>64768696.219999999</v>
      </c>
      <c r="F53" s="19">
        <v>11490</v>
      </c>
      <c r="G53" s="19">
        <v>72566215.269999996</v>
      </c>
      <c r="H53" s="19">
        <v>19931</v>
      </c>
      <c r="I53" s="19">
        <v>255263666.41999999</v>
      </c>
      <c r="J53" s="19">
        <v>2931</v>
      </c>
      <c r="K53" s="19">
        <v>61646390.369999997</v>
      </c>
      <c r="L53" s="19">
        <v>40409</v>
      </c>
      <c r="M53" s="19">
        <v>420106198.33999997</v>
      </c>
      <c r="N53" s="19">
        <f t="shared" si="0"/>
        <v>100481</v>
      </c>
      <c r="O53" s="19">
        <f t="shared" si="1"/>
        <v>902389217</v>
      </c>
    </row>
    <row r="54" spans="1:15">
      <c r="A54" s="24" t="s">
        <v>687</v>
      </c>
      <c r="B54" s="19">
        <v>12490</v>
      </c>
      <c r="C54" s="19">
        <v>18960015.73</v>
      </c>
      <c r="D54" s="19">
        <v>5750</v>
      </c>
      <c r="E54" s="19">
        <v>52667602.990000002</v>
      </c>
      <c r="F54" s="19">
        <v>7257</v>
      </c>
      <c r="G54" s="19">
        <v>46712965.369999997</v>
      </c>
      <c r="H54" s="19">
        <v>17592</v>
      </c>
      <c r="I54" s="19">
        <v>225773073.97</v>
      </c>
      <c r="J54" s="19">
        <v>2748</v>
      </c>
      <c r="K54" s="19">
        <v>61066595.619999997</v>
      </c>
      <c r="L54" s="19">
        <v>28943</v>
      </c>
      <c r="M54" s="19">
        <v>308674463.44999999</v>
      </c>
      <c r="N54" s="19">
        <f t="shared" si="0"/>
        <v>74780</v>
      </c>
      <c r="O54" s="19">
        <f t="shared" si="1"/>
        <v>713854717.13</v>
      </c>
    </row>
    <row r="55" spans="1:15">
      <c r="A55" s="24" t="s">
        <v>688</v>
      </c>
      <c r="B55" s="19">
        <v>11729</v>
      </c>
      <c r="C55" s="19">
        <v>15649067.380000001</v>
      </c>
      <c r="D55" s="19">
        <v>6574</v>
      </c>
      <c r="E55" s="19">
        <v>74904515.159999996</v>
      </c>
      <c r="F55" s="19">
        <v>10019</v>
      </c>
      <c r="G55" s="19">
        <v>90841271.420000002</v>
      </c>
      <c r="H55" s="19">
        <v>19809</v>
      </c>
      <c r="I55" s="19">
        <v>271646817.69999999</v>
      </c>
      <c r="J55" s="19">
        <v>2745</v>
      </c>
      <c r="K55" s="19">
        <v>63450929.399999999</v>
      </c>
      <c r="L55" s="19">
        <v>33051</v>
      </c>
      <c r="M55" s="19">
        <v>371400696.79000002</v>
      </c>
      <c r="N55" s="19">
        <f t="shared" si="0"/>
        <v>83927</v>
      </c>
      <c r="O55" s="19">
        <f t="shared" si="1"/>
        <v>887893297.8499999</v>
      </c>
    </row>
    <row r="56" spans="1:15">
      <c r="A56" s="24" t="s">
        <v>689</v>
      </c>
      <c r="B56" s="19">
        <v>4638</v>
      </c>
      <c r="C56" s="19">
        <v>6438837.6299999999</v>
      </c>
      <c r="D56" s="19">
        <v>2316</v>
      </c>
      <c r="E56" s="19">
        <v>24155181.640000001</v>
      </c>
      <c r="F56" s="19">
        <v>2782</v>
      </c>
      <c r="G56" s="19">
        <v>23327232.969999999</v>
      </c>
      <c r="H56" s="19">
        <v>7914</v>
      </c>
      <c r="I56" s="19">
        <v>111067029.14</v>
      </c>
      <c r="J56" s="19">
        <v>792</v>
      </c>
      <c r="K56" s="19">
        <v>17204279.489999998</v>
      </c>
      <c r="L56" s="19">
        <v>9958</v>
      </c>
      <c r="M56" s="19">
        <v>103167544.09999999</v>
      </c>
      <c r="N56" s="19">
        <f t="shared" si="0"/>
        <v>28400</v>
      </c>
      <c r="O56" s="19">
        <f t="shared" si="1"/>
        <v>285360104.97000003</v>
      </c>
    </row>
    <row r="57" spans="1:15">
      <c r="A57" s="24" t="s">
        <v>690</v>
      </c>
      <c r="B57" s="19">
        <v>1733</v>
      </c>
      <c r="C57" s="19">
        <v>2021118.17</v>
      </c>
      <c r="D57" s="19">
        <v>1399</v>
      </c>
      <c r="E57" s="19">
        <v>16204464.460000001</v>
      </c>
      <c r="F57" s="19">
        <v>1872</v>
      </c>
      <c r="G57" s="19">
        <v>18122738.420000002</v>
      </c>
      <c r="H57" s="19">
        <v>3649</v>
      </c>
      <c r="I57" s="19">
        <v>53650181.490000002</v>
      </c>
      <c r="J57" s="19">
        <v>471</v>
      </c>
      <c r="K57" s="19">
        <v>11276096.369999999</v>
      </c>
      <c r="L57" s="19">
        <v>5695</v>
      </c>
      <c r="M57" s="19">
        <v>66711396.82</v>
      </c>
      <c r="N57" s="19">
        <f t="shared" si="0"/>
        <v>14819</v>
      </c>
      <c r="O57" s="19">
        <f t="shared" si="1"/>
        <v>167985995.73000002</v>
      </c>
    </row>
    <row r="58" spans="1:15">
      <c r="A58" s="24" t="s">
        <v>691</v>
      </c>
      <c r="B58" s="19">
        <v>8580</v>
      </c>
      <c r="C58" s="19">
        <v>13286248.77</v>
      </c>
      <c r="D58" s="19">
        <v>7414</v>
      </c>
      <c r="E58" s="19">
        <v>84276517.760000005</v>
      </c>
      <c r="F58" s="19">
        <v>6232</v>
      </c>
      <c r="G58" s="19">
        <v>54404900.109999999</v>
      </c>
      <c r="H58" s="19">
        <v>15589</v>
      </c>
      <c r="I58" s="19">
        <v>167252183.25</v>
      </c>
      <c r="J58" s="19">
        <v>1553</v>
      </c>
      <c r="K58" s="19">
        <v>30750016.100000001</v>
      </c>
      <c r="L58" s="19">
        <v>18530</v>
      </c>
      <c r="M58" s="19">
        <v>196607056.52000001</v>
      </c>
      <c r="N58" s="19">
        <f t="shared" si="0"/>
        <v>57898</v>
      </c>
      <c r="O58" s="19">
        <f t="shared" si="1"/>
        <v>546576922.50999999</v>
      </c>
    </row>
    <row r="59" spans="1:15">
      <c r="A59" s="24" t="s">
        <v>692</v>
      </c>
      <c r="B59" s="19">
        <v>15478</v>
      </c>
      <c r="C59" s="19">
        <v>28567882.539999999</v>
      </c>
      <c r="D59" s="19">
        <v>8067</v>
      </c>
      <c r="E59" s="19">
        <v>102806760.54000001</v>
      </c>
      <c r="F59" s="19">
        <v>10136</v>
      </c>
      <c r="G59" s="19">
        <v>87984108.840000004</v>
      </c>
      <c r="H59" s="19">
        <v>25151</v>
      </c>
      <c r="I59" s="19">
        <v>308247847.61000001</v>
      </c>
      <c r="J59" s="19">
        <v>3722</v>
      </c>
      <c r="K59" s="19">
        <v>92482881.010000005</v>
      </c>
      <c r="L59" s="19">
        <v>24971</v>
      </c>
      <c r="M59" s="19">
        <v>304025434.16000003</v>
      </c>
      <c r="N59" s="19">
        <f t="shared" si="0"/>
        <v>87525</v>
      </c>
      <c r="O59" s="19">
        <f t="shared" si="1"/>
        <v>924114914.70000005</v>
      </c>
    </row>
    <row r="60" spans="1:15">
      <c r="A60" s="24" t="s">
        <v>693</v>
      </c>
      <c r="B60" s="19">
        <v>5984</v>
      </c>
      <c r="C60" s="19">
        <v>17952670.98</v>
      </c>
      <c r="D60" s="19">
        <v>2714</v>
      </c>
      <c r="E60" s="19">
        <v>29882527.649999999</v>
      </c>
      <c r="F60" s="19">
        <v>2207</v>
      </c>
      <c r="G60" s="19">
        <v>29247870.440000001</v>
      </c>
      <c r="H60" s="19">
        <v>7997</v>
      </c>
      <c r="I60" s="19">
        <v>145017280.06999999</v>
      </c>
      <c r="J60" s="19">
        <v>1117</v>
      </c>
      <c r="K60" s="19">
        <v>25354721.829999998</v>
      </c>
      <c r="L60" s="19">
        <v>10839</v>
      </c>
      <c r="M60" s="19">
        <v>131385870.18000001</v>
      </c>
      <c r="N60" s="19">
        <f t="shared" si="0"/>
        <v>30858</v>
      </c>
      <c r="O60" s="19">
        <f t="shared" si="1"/>
        <v>378840941.14999998</v>
      </c>
    </row>
    <row r="61" spans="1:15">
      <c r="A61" s="24" t="s">
        <v>14</v>
      </c>
      <c r="B61" s="19">
        <v>1140766</v>
      </c>
      <c r="C61" s="19">
        <v>3049027775.1699986</v>
      </c>
      <c r="D61" s="19">
        <v>479098</v>
      </c>
      <c r="E61" s="19">
        <v>5617829030.8000021</v>
      </c>
      <c r="F61" s="19">
        <v>389735</v>
      </c>
      <c r="G61" s="19">
        <v>3122027536.2899995</v>
      </c>
      <c r="H61" s="19">
        <v>1786705</v>
      </c>
      <c r="I61" s="19">
        <v>26872882965.530006</v>
      </c>
      <c r="J61" s="19">
        <v>275545</v>
      </c>
      <c r="K61" s="19">
        <v>7226718931.6500006</v>
      </c>
      <c r="L61" s="19">
        <v>2043990</v>
      </c>
      <c r="M61" s="19">
        <v>25388792601.860008</v>
      </c>
      <c r="N61" s="85">
        <f t="shared" si="0"/>
        <v>6115839</v>
      </c>
      <c r="O61" s="85">
        <f t="shared" si="1"/>
        <v>71277278841.300018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mergeCells count="1">
    <mergeCell ref="N5:O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Φύλλο22"/>
  <dimension ref="A1:EO150"/>
  <sheetViews>
    <sheetView zoomScale="85" zoomScaleNormal="85" workbookViewId="0"/>
  </sheetViews>
  <sheetFormatPr defaultColWidth="19.28515625" defaultRowHeight="15"/>
  <cols>
    <col min="1" max="1" width="20.140625" customWidth="1"/>
    <col min="2" max="2" width="18.42578125" customWidth="1"/>
    <col min="3" max="3" width="12.7109375" customWidth="1"/>
    <col min="4" max="4" width="10.28515625" customWidth="1"/>
    <col min="5" max="5" width="12.7109375" customWidth="1"/>
    <col min="6" max="6" width="12.7109375" bestFit="1" customWidth="1"/>
    <col min="7" max="7" width="13.85546875" customWidth="1"/>
    <col min="8" max="8" width="12.7109375" bestFit="1" customWidth="1"/>
    <col min="9" max="9" width="12.42578125" customWidth="1"/>
    <col min="10" max="10" width="14.28515625" customWidth="1"/>
    <col min="11" max="11" width="12.7109375" customWidth="1"/>
    <col min="12" max="12" width="18.85546875" customWidth="1"/>
    <col min="13" max="13" width="12.7109375" customWidth="1"/>
    <col min="14" max="14" width="29.140625" customWidth="1"/>
    <col min="15" max="15" width="23" customWidth="1"/>
    <col min="16" max="16" width="24.28515625" customWidth="1"/>
    <col min="17" max="17" width="42.7109375" customWidth="1"/>
    <col min="18" max="18" width="33" customWidth="1"/>
    <col min="19" max="19" width="32.140625" customWidth="1"/>
    <col min="20" max="20" width="28.140625" customWidth="1"/>
    <col min="21" max="21" width="40.42578125" customWidth="1"/>
    <col min="22" max="23" width="35.85546875" customWidth="1"/>
    <col min="24" max="24" width="29.28515625" customWidth="1"/>
    <col min="25" max="25" width="29.140625" customWidth="1"/>
    <col min="26" max="26" width="25.5703125" customWidth="1"/>
    <col min="27" max="27" width="36.7109375" customWidth="1"/>
    <col min="28" max="28" width="15.42578125" customWidth="1"/>
    <col min="29" max="29" width="24.28515625" customWidth="1"/>
    <col min="30" max="30" width="42.7109375" customWidth="1"/>
    <col min="31" max="31" width="25.28515625" customWidth="1"/>
    <col min="32" max="32" width="32.140625" customWidth="1"/>
    <col min="33" max="33" width="35.85546875" customWidth="1"/>
    <col min="34" max="34" width="32.7109375" customWidth="1"/>
    <col min="35" max="35" width="40.140625" customWidth="1"/>
    <col min="36" max="36" width="35.85546875" customWidth="1"/>
    <col min="37" max="37" width="39" customWidth="1"/>
    <col min="38" max="38" width="21.7109375" customWidth="1"/>
    <col min="39" max="39" width="31.7109375" customWidth="1"/>
    <col min="40" max="40" width="26.140625" customWidth="1"/>
    <col min="41" max="41" width="23" customWidth="1"/>
    <col min="42" max="42" width="24.28515625" customWidth="1"/>
    <col min="43" max="43" width="33" customWidth="1"/>
    <col min="44" max="44" width="32.140625" customWidth="1"/>
    <col min="45" max="45" width="40.42578125" customWidth="1"/>
    <col min="46" max="46" width="35.85546875" customWidth="1"/>
    <col min="47" max="47" width="40.140625" customWidth="1"/>
    <col min="48" max="48" width="29.28515625" customWidth="1"/>
    <col min="49" max="49" width="29.140625" customWidth="1"/>
    <col min="50" max="50" width="22.140625" customWidth="1"/>
    <col min="51" max="51" width="36.7109375" customWidth="1"/>
    <col min="52" max="52" width="23" customWidth="1"/>
    <col min="53" max="53" width="24.28515625" customWidth="1"/>
    <col min="54" max="54" width="42.7109375" customWidth="1"/>
    <col min="55" max="55" width="25.28515625" customWidth="1"/>
    <col min="56" max="56" width="24.42578125" customWidth="1"/>
    <col min="57" max="57" width="28.140625" customWidth="1"/>
    <col min="58" max="58" width="40.42578125" customWidth="1"/>
    <col min="59" max="59" width="40.140625" customWidth="1"/>
    <col min="60" max="60" width="35.85546875" customWidth="1"/>
    <col min="61" max="61" width="39" customWidth="1"/>
    <col min="62" max="62" width="21.7109375" customWidth="1"/>
    <col min="63" max="63" width="31.7109375" customWidth="1"/>
    <col min="64" max="64" width="26.140625" customWidth="1"/>
    <col min="65" max="65" width="23" customWidth="1"/>
    <col min="66" max="66" width="24.28515625" customWidth="1"/>
    <col min="67" max="67" width="33" customWidth="1"/>
    <col min="68" max="68" width="32.140625" customWidth="1"/>
    <col min="69" max="69" width="40.42578125" customWidth="1"/>
    <col min="70" max="70" width="35.85546875" customWidth="1"/>
    <col min="71" max="71" width="40.140625" customWidth="1"/>
    <col min="72" max="72" width="29.28515625" customWidth="1"/>
    <col min="73" max="73" width="29.140625" customWidth="1"/>
    <col min="74" max="74" width="21.7109375" customWidth="1"/>
    <col min="75" max="75" width="36.85546875" customWidth="1"/>
    <col min="76" max="76" width="22.140625" customWidth="1"/>
    <col min="77" max="77" width="39.42578125" customWidth="1"/>
    <col min="78" max="78" width="26.140625" customWidth="1"/>
    <col min="79" max="79" width="44.42578125" customWidth="1"/>
    <col min="80" max="80" width="15.42578125" customWidth="1"/>
    <col min="81" max="81" width="30.85546875" customWidth="1"/>
    <col min="82" max="82" width="16.5703125" customWidth="1"/>
    <col min="83" max="83" width="32" customWidth="1"/>
    <col min="84" max="84" width="25.28515625" customWidth="1"/>
    <col min="85" max="85" width="40.7109375" customWidth="1"/>
    <col min="86" max="86" width="24.42578125" customWidth="1"/>
    <col min="87" max="87" width="39.85546875" customWidth="1"/>
    <col min="88" max="88" width="32.7109375" customWidth="1"/>
    <col min="89" max="89" width="48.140625" customWidth="1"/>
    <col min="90" max="90" width="35.85546875" customWidth="1"/>
    <col min="91" max="91" width="47.85546875" customWidth="1"/>
    <col min="92" max="92" width="35.85546875" customWidth="1"/>
    <col min="93" max="93" width="47.85546875" customWidth="1"/>
    <col min="94" max="94" width="29.28515625" customWidth="1"/>
    <col min="95" max="95" width="46.85546875" customWidth="1"/>
    <col min="96" max="96" width="21.7109375" customWidth="1"/>
    <col min="97" max="97" width="36.85546875" customWidth="1"/>
    <col min="98" max="98" width="22.140625" customWidth="1"/>
    <col min="99" max="99" width="39.42578125" customWidth="1"/>
    <col min="100" max="100" width="26.140625" customWidth="1"/>
    <col min="101" max="101" width="44.42578125" customWidth="1"/>
    <col min="102" max="102" width="15.42578125" customWidth="1"/>
    <col min="103" max="103" width="30.85546875" customWidth="1"/>
    <col min="104" max="104" width="16.5703125" customWidth="1"/>
    <col min="105" max="105" width="32" customWidth="1"/>
    <col min="106" max="106" width="42.7109375" customWidth="1"/>
    <col min="107" max="107" width="58" customWidth="1"/>
    <col min="108" max="108" width="25.28515625" customWidth="1"/>
    <col min="109" max="109" width="40.7109375" customWidth="1"/>
    <col min="110" max="110" width="24.42578125" customWidth="1"/>
    <col min="111" max="111" width="39.85546875" customWidth="1"/>
    <col min="112" max="112" width="28.140625" customWidth="1"/>
    <col min="113" max="113" width="43.5703125" customWidth="1"/>
    <col min="114" max="114" width="32.7109375" customWidth="1"/>
    <col min="115" max="115" width="48.140625" customWidth="1"/>
    <col min="116" max="116" width="35.85546875" customWidth="1"/>
    <col min="117" max="117" width="47.85546875" customWidth="1"/>
    <col min="118" max="118" width="35.85546875" customWidth="1"/>
    <col min="119" max="119" width="47.85546875" customWidth="1"/>
    <col min="120" max="120" width="29.28515625" customWidth="1"/>
    <col min="121" max="121" width="46.85546875" customWidth="1"/>
    <col min="122" max="122" width="21.7109375" customWidth="1"/>
    <col min="123" max="123" width="36.85546875" customWidth="1"/>
    <col min="124" max="124" width="22.140625" customWidth="1"/>
    <col min="125" max="125" width="39.42578125" bestFit="1" customWidth="1"/>
    <col min="126" max="126" width="26.140625" bestFit="1" customWidth="1"/>
    <col min="127" max="127" width="44.42578125" bestFit="1" customWidth="1"/>
    <col min="128" max="128" width="15.42578125" customWidth="1"/>
    <col min="129" max="129" width="30.85546875" bestFit="1" customWidth="1"/>
    <col min="130" max="130" width="18.7109375" customWidth="1"/>
    <col min="131" max="131" width="32" bestFit="1" customWidth="1"/>
    <col min="132" max="132" width="25.28515625" bestFit="1" customWidth="1"/>
    <col min="133" max="133" width="40.7109375" bestFit="1" customWidth="1"/>
    <col min="134" max="134" width="24.42578125" bestFit="1" customWidth="1"/>
    <col min="135" max="135" width="39.85546875" bestFit="1" customWidth="1"/>
    <col min="136" max="136" width="32.7109375" bestFit="1" customWidth="1"/>
    <col min="137" max="137" width="48.140625" bestFit="1" customWidth="1"/>
    <col min="138" max="138" width="35.85546875" bestFit="1" customWidth="1"/>
    <col min="139" max="139" width="47.85546875" bestFit="1" customWidth="1"/>
    <col min="140" max="140" width="35.85546875" bestFit="1" customWidth="1"/>
    <col min="141" max="141" width="47.85546875" bestFit="1" customWidth="1"/>
    <col min="142" max="142" width="29.28515625" bestFit="1" customWidth="1"/>
    <col min="143" max="143" width="46.85546875" bestFit="1" customWidth="1"/>
    <col min="144" max="144" width="21.7109375" bestFit="1" customWidth="1"/>
    <col min="145" max="145" width="36.85546875" bestFit="1" customWidth="1"/>
  </cols>
  <sheetData>
    <row r="1" spans="1:145">
      <c r="A1" s="103" t="s">
        <v>637</v>
      </c>
      <c r="B1" s="104" t="s">
        <v>1146</v>
      </c>
      <c r="C1" s="144" t="s">
        <v>1036</v>
      </c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145" s="9" customFormat="1" ht="15" hidden="1" customHeight="1">
      <c r="A2" s="103" t="s">
        <v>23</v>
      </c>
      <c r="B2" s="104" t="s">
        <v>24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</row>
    <row r="3" spans="1:145" s="7" customFormat="1">
      <c r="A3"/>
      <c r="B3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45" s="7" customFormat="1" ht="31.5" hidden="1" customHeight="1">
      <c r="A4" s="103" t="s">
        <v>130</v>
      </c>
      <c r="B4" s="103" t="s">
        <v>130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</row>
    <row r="5" spans="1:145" s="7" customFormat="1" ht="31.5" customHeight="1">
      <c r="A5" s="77" t="s">
        <v>694</v>
      </c>
      <c r="B5" s="52" t="s">
        <v>92</v>
      </c>
      <c r="C5" s="52" t="s">
        <v>133</v>
      </c>
      <c r="D5" s="52" t="s">
        <v>134</v>
      </c>
      <c r="E5" s="52" t="s">
        <v>135</v>
      </c>
      <c r="F5" s="52" t="s">
        <v>136</v>
      </c>
      <c r="G5" s="52" t="s">
        <v>137</v>
      </c>
      <c r="H5" s="52" t="s">
        <v>138</v>
      </c>
      <c r="I5" s="52" t="s">
        <v>139</v>
      </c>
      <c r="J5" s="52" t="s">
        <v>1034</v>
      </c>
      <c r="K5" s="52" t="s">
        <v>1035</v>
      </c>
      <c r="L5" s="52" t="s">
        <v>1020</v>
      </c>
      <c r="M5" s="52" t="s">
        <v>977</v>
      </c>
    </row>
    <row r="6" spans="1:145" s="7" customFormat="1">
      <c r="A6" s="24" t="s">
        <v>640</v>
      </c>
      <c r="B6" s="104">
        <v>1691061</v>
      </c>
      <c r="C6" s="104">
        <v>2466674669.48</v>
      </c>
      <c r="D6" s="104">
        <v>28569606.66</v>
      </c>
      <c r="E6" s="104">
        <v>707308840.76999998</v>
      </c>
      <c r="F6" s="104">
        <v>25046874.489999998</v>
      </c>
      <c r="G6" s="104">
        <v>20128585025.82</v>
      </c>
      <c r="H6" s="104">
        <v>1168248548.3099999</v>
      </c>
      <c r="I6" s="104">
        <v>171254332.36000001</v>
      </c>
      <c r="J6" s="104">
        <v>24695687897.889999</v>
      </c>
      <c r="K6" s="104">
        <v>510184278.41000003</v>
      </c>
      <c r="L6" s="104">
        <v>26285069059.740002</v>
      </c>
      <c r="M6" s="104">
        <v>3272627263.2800002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</row>
    <row r="7" spans="1:145">
      <c r="A7" s="24" t="s">
        <v>642</v>
      </c>
      <c r="B7" s="104">
        <v>198887</v>
      </c>
      <c r="C7" s="104">
        <v>259525788.13</v>
      </c>
      <c r="D7" s="104">
        <v>2032586.36</v>
      </c>
      <c r="E7" s="104">
        <v>97107569.420000002</v>
      </c>
      <c r="F7" s="104">
        <v>15678264.58</v>
      </c>
      <c r="G7" s="104">
        <v>2209704490.2600002</v>
      </c>
      <c r="H7" s="104">
        <v>78106689.670000002</v>
      </c>
      <c r="I7" s="104">
        <v>15163820.91</v>
      </c>
      <c r="J7" s="104">
        <v>2677319209.3299999</v>
      </c>
      <c r="K7" s="104">
        <v>78288310.790000007</v>
      </c>
      <c r="L7" s="104">
        <v>2941018651.1799998</v>
      </c>
      <c r="M7" s="104">
        <v>325537844.26999998</v>
      </c>
    </row>
    <row r="8" spans="1:145">
      <c r="A8" s="24" t="s">
        <v>650</v>
      </c>
      <c r="B8" s="104">
        <v>60617</v>
      </c>
      <c r="C8" s="104">
        <v>54747701.490000002</v>
      </c>
      <c r="D8" s="104">
        <v>440508.83</v>
      </c>
      <c r="E8" s="104">
        <v>28498537.829999998</v>
      </c>
      <c r="F8" s="104">
        <v>7793648.3600000003</v>
      </c>
      <c r="G8" s="104">
        <v>540889326.35000002</v>
      </c>
      <c r="H8" s="104">
        <v>13718258.779999999</v>
      </c>
      <c r="I8" s="104">
        <v>903452.17</v>
      </c>
      <c r="J8" s="104">
        <v>646991433.80999994</v>
      </c>
      <c r="K8" s="104">
        <v>35211993.580000006</v>
      </c>
      <c r="L8" s="104">
        <v>729506641.02999997</v>
      </c>
      <c r="M8" s="104">
        <v>64736911.659999996</v>
      </c>
    </row>
    <row r="9" spans="1:145">
      <c r="A9" s="24" t="s">
        <v>679</v>
      </c>
      <c r="B9" s="104">
        <v>321652</v>
      </c>
      <c r="C9" s="104">
        <v>268579236.56999999</v>
      </c>
      <c r="D9" s="104">
        <v>2367000.17</v>
      </c>
      <c r="E9" s="104">
        <v>141250282.53999999</v>
      </c>
      <c r="F9" s="104">
        <v>10523912.119999999</v>
      </c>
      <c r="G9" s="104">
        <v>3374196816.71</v>
      </c>
      <c r="H9" s="104">
        <v>112250390.45</v>
      </c>
      <c r="I9" s="104">
        <v>20976030.699999999</v>
      </c>
      <c r="J9" s="104">
        <v>3930143669.2600002</v>
      </c>
      <c r="K9" s="104">
        <v>107782812.09999999</v>
      </c>
      <c r="L9" s="104">
        <v>4275857803.8099999</v>
      </c>
      <c r="M9" s="104">
        <v>419960456</v>
      </c>
    </row>
    <row r="10" spans="1:145">
      <c r="A10" s="24" t="s">
        <v>660</v>
      </c>
      <c r="B10" s="104">
        <v>604745</v>
      </c>
      <c r="C10" s="104">
        <v>633985977.97000003</v>
      </c>
      <c r="D10" s="104">
        <v>4532002.5599999996</v>
      </c>
      <c r="E10" s="104">
        <v>258535553.47999999</v>
      </c>
      <c r="F10" s="104">
        <v>50033197.469999999</v>
      </c>
      <c r="G10" s="104">
        <v>5633688484.6499996</v>
      </c>
      <c r="H10" s="104">
        <v>264614921.78</v>
      </c>
      <c r="I10" s="104">
        <v>58603110.710000001</v>
      </c>
      <c r="J10" s="104">
        <v>6903993248.6199999</v>
      </c>
      <c r="K10" s="104">
        <v>242613423.05000001</v>
      </c>
      <c r="L10" s="104">
        <v>7659149070.1400003</v>
      </c>
      <c r="M10" s="104">
        <v>717104921.90999997</v>
      </c>
    </row>
    <row r="11" spans="1:145">
      <c r="A11" s="24" t="s">
        <v>641</v>
      </c>
      <c r="B11" s="104">
        <v>117641</v>
      </c>
      <c r="C11" s="104">
        <v>63097707.880000003</v>
      </c>
      <c r="D11" s="104">
        <v>284494.93</v>
      </c>
      <c r="E11" s="104">
        <v>40489205.119999997</v>
      </c>
      <c r="F11" s="104">
        <v>49528947.07</v>
      </c>
      <c r="G11" s="104">
        <v>849603587.50999999</v>
      </c>
      <c r="H11" s="104">
        <v>29054161.82</v>
      </c>
      <c r="I11" s="104">
        <v>3046222.35</v>
      </c>
      <c r="J11" s="104">
        <v>1035104326.6799999</v>
      </c>
      <c r="K11" s="104">
        <v>54764083.059999995</v>
      </c>
      <c r="L11" s="104">
        <v>1220383955.0799999</v>
      </c>
      <c r="M11" s="104">
        <v>82381196.709999993</v>
      </c>
    </row>
    <row r="12" spans="1:145">
      <c r="A12" s="24" t="s">
        <v>643</v>
      </c>
      <c r="B12" s="104">
        <v>57394</v>
      </c>
      <c r="C12" s="104">
        <v>54323761.090000004</v>
      </c>
      <c r="D12" s="104">
        <v>248768.28</v>
      </c>
      <c r="E12" s="104">
        <v>27155989.050000001</v>
      </c>
      <c r="F12" s="104">
        <v>25517612.73</v>
      </c>
      <c r="G12" s="104">
        <v>420675704.93000001</v>
      </c>
      <c r="H12" s="104">
        <v>14002351.890000001</v>
      </c>
      <c r="I12" s="104">
        <v>1598870.67</v>
      </c>
      <c r="J12" s="104">
        <v>543523058.63999999</v>
      </c>
      <c r="K12" s="104">
        <v>26272926.32</v>
      </c>
      <c r="L12" s="104">
        <v>633258394.96000004</v>
      </c>
      <c r="M12" s="104">
        <v>47309508.210000001</v>
      </c>
    </row>
    <row r="13" spans="1:145">
      <c r="A13" s="24" t="s">
        <v>644</v>
      </c>
      <c r="B13" s="104">
        <v>46856</v>
      </c>
      <c r="C13" s="104">
        <v>41159050.549999997</v>
      </c>
      <c r="D13" s="104">
        <v>202663.4</v>
      </c>
      <c r="E13" s="104">
        <v>21543452.530000001</v>
      </c>
      <c r="F13" s="104">
        <v>13484648.210000001</v>
      </c>
      <c r="G13" s="104">
        <v>417280420.27999997</v>
      </c>
      <c r="H13" s="104">
        <v>12368615.789999999</v>
      </c>
      <c r="I13" s="104">
        <v>1691982.91</v>
      </c>
      <c r="J13" s="104">
        <v>507730833.67000002</v>
      </c>
      <c r="K13" s="104">
        <v>20491589.34</v>
      </c>
      <c r="L13" s="104">
        <v>563843524.72000003</v>
      </c>
      <c r="M13" s="104">
        <v>48829636.049999997</v>
      </c>
    </row>
    <row r="14" spans="1:145">
      <c r="A14" s="24" t="s">
        <v>645</v>
      </c>
      <c r="B14" s="104">
        <v>38614</v>
      </c>
      <c r="C14" s="104">
        <v>19068275.890000001</v>
      </c>
      <c r="D14" s="104">
        <v>43076.19</v>
      </c>
      <c r="E14" s="104">
        <v>11160340.77</v>
      </c>
      <c r="F14" s="104">
        <v>11643927.869999999</v>
      </c>
      <c r="G14" s="104">
        <v>332417766.60000002</v>
      </c>
      <c r="H14" s="104">
        <v>12600244.92</v>
      </c>
      <c r="I14" s="104">
        <v>1077093.33</v>
      </c>
      <c r="J14" s="104">
        <v>388010725.56999999</v>
      </c>
      <c r="K14" s="104">
        <v>15086611.109999999</v>
      </c>
      <c r="L14" s="104">
        <v>440705476.06999999</v>
      </c>
      <c r="M14" s="104">
        <v>30537286.25</v>
      </c>
    </row>
    <row r="15" spans="1:145">
      <c r="A15" s="24" t="s">
        <v>646</v>
      </c>
      <c r="B15" s="104">
        <v>170792</v>
      </c>
      <c r="C15" s="104">
        <v>155569943.37</v>
      </c>
      <c r="D15" s="104">
        <v>952614.65</v>
      </c>
      <c r="E15" s="104">
        <v>61314073.280000001</v>
      </c>
      <c r="F15" s="104">
        <v>31075248.719999999</v>
      </c>
      <c r="G15" s="104">
        <v>1516647234.3</v>
      </c>
      <c r="H15" s="104">
        <v>74153215</v>
      </c>
      <c r="I15" s="104">
        <v>7822326.5300000003</v>
      </c>
      <c r="J15" s="104">
        <v>1847534655.8499999</v>
      </c>
      <c r="K15" s="104">
        <v>78226736.300000012</v>
      </c>
      <c r="L15" s="104">
        <v>2082306528.97</v>
      </c>
      <c r="M15" s="104">
        <v>179989615.56</v>
      </c>
    </row>
    <row r="16" spans="1:145">
      <c r="A16" s="24" t="s">
        <v>647</v>
      </c>
      <c r="B16" s="104">
        <v>63225</v>
      </c>
      <c r="C16" s="104">
        <v>38758573.100000001</v>
      </c>
      <c r="D16" s="104">
        <v>53443.46</v>
      </c>
      <c r="E16" s="104">
        <v>28521753.289999999</v>
      </c>
      <c r="F16" s="104">
        <v>31163293.469999999</v>
      </c>
      <c r="G16" s="104">
        <v>574961690.83000004</v>
      </c>
      <c r="H16" s="104">
        <v>14621811.92</v>
      </c>
      <c r="I16" s="104">
        <v>874911.1</v>
      </c>
      <c r="J16" s="104">
        <v>688955477.16999996</v>
      </c>
      <c r="K16" s="104">
        <v>29995038.600000001</v>
      </c>
      <c r="L16" s="104">
        <v>764358817.23000002</v>
      </c>
      <c r="M16" s="104">
        <v>59478076.090000004</v>
      </c>
    </row>
    <row r="17" spans="1:13">
      <c r="A17" s="24" t="s">
        <v>648</v>
      </c>
      <c r="B17" s="104">
        <v>17321</v>
      </c>
      <c r="C17" s="104">
        <v>11541679.199999999</v>
      </c>
      <c r="D17" s="104">
        <v>9953.9599999999991</v>
      </c>
      <c r="E17" s="104">
        <v>6683797.2999999998</v>
      </c>
      <c r="F17" s="104">
        <v>4815791.71</v>
      </c>
      <c r="G17" s="104">
        <v>135179784.86000001</v>
      </c>
      <c r="H17" s="104">
        <v>3904817.62</v>
      </c>
      <c r="I17" s="104">
        <v>7133365.2599999998</v>
      </c>
      <c r="J17" s="104">
        <v>169269189.91</v>
      </c>
      <c r="K17" s="104">
        <v>6933742.0599999996</v>
      </c>
      <c r="L17" s="104">
        <v>190490451.03</v>
      </c>
      <c r="M17" s="104">
        <v>12738113.41</v>
      </c>
    </row>
    <row r="18" spans="1:13">
      <c r="A18" s="24" t="s">
        <v>649</v>
      </c>
      <c r="B18" s="104">
        <v>56850</v>
      </c>
      <c r="C18" s="104">
        <v>32927266.399999999</v>
      </c>
      <c r="D18" s="104">
        <v>245735.8</v>
      </c>
      <c r="E18" s="104">
        <v>21417122.25</v>
      </c>
      <c r="F18" s="104">
        <v>12847694.65</v>
      </c>
      <c r="G18" s="104">
        <v>438379478.62</v>
      </c>
      <c r="H18" s="104">
        <v>18390353.690000001</v>
      </c>
      <c r="I18" s="104">
        <v>27106809.530000001</v>
      </c>
      <c r="J18" s="104">
        <v>551314460.94000006</v>
      </c>
      <c r="K18" s="104">
        <v>24975660.869999997</v>
      </c>
      <c r="L18" s="104">
        <v>617416774.86000001</v>
      </c>
      <c r="M18" s="104">
        <v>44918825.68</v>
      </c>
    </row>
    <row r="19" spans="1:13">
      <c r="A19" s="24" t="s">
        <v>651</v>
      </c>
      <c r="B19" s="104">
        <v>110725</v>
      </c>
      <c r="C19" s="104">
        <v>124165293.66</v>
      </c>
      <c r="D19" s="104">
        <v>122684.62</v>
      </c>
      <c r="E19" s="104">
        <v>81110303.519999996</v>
      </c>
      <c r="F19" s="104">
        <v>15596622.83</v>
      </c>
      <c r="G19" s="104">
        <v>892213689.13</v>
      </c>
      <c r="H19" s="104">
        <v>35319414.729999997</v>
      </c>
      <c r="I19" s="104">
        <v>7813251.8899999997</v>
      </c>
      <c r="J19" s="104">
        <v>1156341260.3800001</v>
      </c>
      <c r="K19" s="104">
        <v>68596911.170000002</v>
      </c>
      <c r="L19" s="104">
        <v>1287476188.45</v>
      </c>
      <c r="M19" s="104">
        <v>112877242.17</v>
      </c>
    </row>
    <row r="20" spans="1:13">
      <c r="A20" s="24" t="s">
        <v>652</v>
      </c>
      <c r="B20" s="104">
        <v>80188</v>
      </c>
      <c r="C20" s="104">
        <v>62699758.520000003</v>
      </c>
      <c r="D20" s="104">
        <v>74809.38</v>
      </c>
      <c r="E20" s="104">
        <v>25820075.84</v>
      </c>
      <c r="F20" s="104">
        <v>21370806.41</v>
      </c>
      <c r="G20" s="104">
        <v>676189576.79999995</v>
      </c>
      <c r="H20" s="104">
        <v>22096900.789999999</v>
      </c>
      <c r="I20" s="104">
        <v>25654086.16</v>
      </c>
      <c r="J20" s="104">
        <v>833906013.89999998</v>
      </c>
      <c r="K20" s="104">
        <v>32506727.799999997</v>
      </c>
      <c r="L20" s="104">
        <v>921489350.08000004</v>
      </c>
      <c r="M20" s="104">
        <v>67330944.430000007</v>
      </c>
    </row>
    <row r="21" spans="1:13">
      <c r="A21" s="24" t="s">
        <v>653</v>
      </c>
      <c r="B21" s="104">
        <v>115584</v>
      </c>
      <c r="C21" s="104">
        <v>83546986.569999993</v>
      </c>
      <c r="D21" s="104">
        <v>375428.21</v>
      </c>
      <c r="E21" s="104">
        <v>48163417.310000002</v>
      </c>
      <c r="F21" s="104">
        <v>25241197.760000002</v>
      </c>
      <c r="G21" s="104">
        <v>1052985768.53</v>
      </c>
      <c r="H21" s="104">
        <v>29794283.640000001</v>
      </c>
      <c r="I21" s="104">
        <v>3618214.46</v>
      </c>
      <c r="J21" s="104">
        <v>1243725296.48</v>
      </c>
      <c r="K21" s="104">
        <v>52676510.089999996</v>
      </c>
      <c r="L21" s="104">
        <v>1402723644.6300001</v>
      </c>
      <c r="M21" s="104">
        <v>115077936.73</v>
      </c>
    </row>
    <row r="22" spans="1:13">
      <c r="A22" s="24" t="s">
        <v>654</v>
      </c>
      <c r="B22" s="104">
        <v>9018</v>
      </c>
      <c r="C22" s="104">
        <v>4013683.53</v>
      </c>
      <c r="D22" s="104">
        <v>10790.17</v>
      </c>
      <c r="E22" s="104">
        <v>2942147.86</v>
      </c>
      <c r="F22" s="104">
        <v>3095381.07</v>
      </c>
      <c r="G22" s="104">
        <v>69498072.230000004</v>
      </c>
      <c r="H22" s="104">
        <v>1745294.76</v>
      </c>
      <c r="I22" s="104">
        <v>61390.05</v>
      </c>
      <c r="J22" s="104">
        <v>81366759.670000002</v>
      </c>
      <c r="K22" s="104">
        <v>2932451.9299999997</v>
      </c>
      <c r="L22" s="104">
        <v>92910981.239999995</v>
      </c>
      <c r="M22" s="104">
        <v>6068946.04</v>
      </c>
    </row>
    <row r="23" spans="1:13">
      <c r="A23" s="24" t="s">
        <v>655</v>
      </c>
      <c r="B23" s="104">
        <v>23745</v>
      </c>
      <c r="C23" s="104">
        <v>23818781.91</v>
      </c>
      <c r="D23" s="104">
        <v>57078.32</v>
      </c>
      <c r="E23" s="104">
        <v>14436985.93</v>
      </c>
      <c r="F23" s="104">
        <v>4964627.09</v>
      </c>
      <c r="G23" s="104">
        <v>148293301.16999999</v>
      </c>
      <c r="H23" s="104">
        <v>6118366.0800000001</v>
      </c>
      <c r="I23" s="104">
        <v>904719.77</v>
      </c>
      <c r="J23" s="104">
        <v>198593860.27000001</v>
      </c>
      <c r="K23" s="104">
        <v>17964696.98</v>
      </c>
      <c r="L23" s="104">
        <v>245867309.69999999</v>
      </c>
      <c r="M23" s="104">
        <v>19211782.73</v>
      </c>
    </row>
    <row r="24" spans="1:13">
      <c r="A24" s="24" t="s">
        <v>656</v>
      </c>
      <c r="B24" s="104">
        <v>78622</v>
      </c>
      <c r="C24" s="104">
        <v>43557332.939999998</v>
      </c>
      <c r="D24" s="104">
        <v>140793.46</v>
      </c>
      <c r="E24" s="104">
        <v>25823049.859999999</v>
      </c>
      <c r="F24" s="104">
        <v>39203906.619999997</v>
      </c>
      <c r="G24" s="104">
        <v>542318951.26999998</v>
      </c>
      <c r="H24" s="104">
        <v>15719606.939999999</v>
      </c>
      <c r="I24" s="104">
        <v>2491983.98</v>
      </c>
      <c r="J24" s="104">
        <v>669255625.07000005</v>
      </c>
      <c r="K24" s="104">
        <v>43546321.810000002</v>
      </c>
      <c r="L24" s="104">
        <v>805952398.17999995</v>
      </c>
      <c r="M24" s="104">
        <v>50743515.060000002</v>
      </c>
    </row>
    <row r="25" spans="1:13">
      <c r="A25" s="24" t="s">
        <v>657</v>
      </c>
      <c r="B25" s="104">
        <v>81219</v>
      </c>
      <c r="C25" s="104">
        <v>46380406.219999999</v>
      </c>
      <c r="D25" s="104">
        <v>212848.21</v>
      </c>
      <c r="E25" s="104">
        <v>26905916.260000002</v>
      </c>
      <c r="F25" s="104">
        <v>28760063.890000001</v>
      </c>
      <c r="G25" s="104">
        <v>607396454.28999996</v>
      </c>
      <c r="H25" s="104">
        <v>16013559.5</v>
      </c>
      <c r="I25" s="104">
        <v>10792066.23</v>
      </c>
      <c r="J25" s="104">
        <v>736461314.60000002</v>
      </c>
      <c r="K25" s="104">
        <v>33866646.390000001</v>
      </c>
      <c r="L25" s="104">
        <v>851461281.82000005</v>
      </c>
      <c r="M25" s="104">
        <v>54631318.57</v>
      </c>
    </row>
    <row r="26" spans="1:13">
      <c r="A26" s="24" t="s">
        <v>658</v>
      </c>
      <c r="B26" s="104">
        <v>159886</v>
      </c>
      <c r="C26" s="104">
        <v>152713423.72</v>
      </c>
      <c r="D26" s="104">
        <v>904010.44</v>
      </c>
      <c r="E26" s="104">
        <v>67872190.090000004</v>
      </c>
      <c r="F26" s="104">
        <v>40017154.310000002</v>
      </c>
      <c r="G26" s="104">
        <v>1382195193.76</v>
      </c>
      <c r="H26" s="104">
        <v>61587373.32</v>
      </c>
      <c r="I26" s="104">
        <v>5942528.46</v>
      </c>
      <c r="J26" s="104">
        <v>1711231874.0999999</v>
      </c>
      <c r="K26" s="104">
        <v>87966151.609999999</v>
      </c>
      <c r="L26" s="104">
        <v>1942477197.3900001</v>
      </c>
      <c r="M26" s="104">
        <v>157715369.58000001</v>
      </c>
    </row>
    <row r="27" spans="1:13">
      <c r="A27" s="24" t="s">
        <v>659</v>
      </c>
      <c r="B27" s="104">
        <v>25549</v>
      </c>
      <c r="C27" s="104">
        <v>19691901.539999999</v>
      </c>
      <c r="D27" s="104">
        <v>121828.14</v>
      </c>
      <c r="E27" s="104">
        <v>13402445.050000001</v>
      </c>
      <c r="F27" s="104">
        <v>7450650.1500000004</v>
      </c>
      <c r="G27" s="104">
        <v>172413656.69</v>
      </c>
      <c r="H27" s="104">
        <v>8276473.6399999997</v>
      </c>
      <c r="I27" s="104">
        <v>11545315.109999999</v>
      </c>
      <c r="J27" s="104">
        <v>232902270.31999999</v>
      </c>
      <c r="K27" s="104">
        <v>14457401.810000001</v>
      </c>
      <c r="L27" s="104">
        <v>269098305.36000001</v>
      </c>
      <c r="M27" s="104">
        <v>19825639.710000001</v>
      </c>
    </row>
    <row r="28" spans="1:13">
      <c r="A28" s="24" t="s">
        <v>661</v>
      </c>
      <c r="B28" s="104">
        <v>88302</v>
      </c>
      <c r="C28" s="104">
        <v>83788279.010000005</v>
      </c>
      <c r="D28" s="104">
        <v>455611.43</v>
      </c>
      <c r="E28" s="104">
        <v>34389942.950000003</v>
      </c>
      <c r="F28" s="104">
        <v>12881826.25</v>
      </c>
      <c r="G28" s="104">
        <v>831772740.77999997</v>
      </c>
      <c r="H28" s="104">
        <v>35295309.810000002</v>
      </c>
      <c r="I28" s="104">
        <v>14149463.140000001</v>
      </c>
      <c r="J28" s="104">
        <v>1012733173.37</v>
      </c>
      <c r="K28" s="104">
        <v>38515800.920000002</v>
      </c>
      <c r="L28" s="104">
        <v>1119016247.6800001</v>
      </c>
      <c r="M28" s="104">
        <v>93512372.019999996</v>
      </c>
    </row>
    <row r="29" spans="1:13">
      <c r="A29" s="24" t="s">
        <v>662</v>
      </c>
      <c r="B29" s="104">
        <v>80868</v>
      </c>
      <c r="C29" s="104">
        <v>60636959.549999997</v>
      </c>
      <c r="D29" s="104">
        <v>463417.96</v>
      </c>
      <c r="E29" s="104">
        <v>38802165.43</v>
      </c>
      <c r="F29" s="104">
        <v>24634545.460000001</v>
      </c>
      <c r="G29" s="104">
        <v>643078750.64999998</v>
      </c>
      <c r="H29" s="104">
        <v>22633995.969999999</v>
      </c>
      <c r="I29" s="104">
        <v>17103181.780000001</v>
      </c>
      <c r="J29" s="104">
        <v>807353016.79999995</v>
      </c>
      <c r="K29" s="104">
        <v>36998226.810000002</v>
      </c>
      <c r="L29" s="104">
        <v>903161347.09000003</v>
      </c>
      <c r="M29" s="104">
        <v>70196314.159999996</v>
      </c>
    </row>
    <row r="30" spans="1:13">
      <c r="A30" s="24" t="s">
        <v>663</v>
      </c>
      <c r="B30" s="104">
        <v>63607</v>
      </c>
      <c r="C30" s="104">
        <v>32850820.140000001</v>
      </c>
      <c r="D30" s="104">
        <v>114041.93</v>
      </c>
      <c r="E30" s="104">
        <v>18384893.140000001</v>
      </c>
      <c r="F30" s="104">
        <v>31016374.129999999</v>
      </c>
      <c r="G30" s="104">
        <v>494284180.97000003</v>
      </c>
      <c r="H30" s="104">
        <v>16979586.82</v>
      </c>
      <c r="I30" s="104">
        <v>3317761.83</v>
      </c>
      <c r="J30" s="104">
        <v>596947658.96000004</v>
      </c>
      <c r="K30" s="104">
        <v>27019763.77</v>
      </c>
      <c r="L30" s="104">
        <v>690141590.98000002</v>
      </c>
      <c r="M30" s="104">
        <v>42993770.93</v>
      </c>
    </row>
    <row r="31" spans="1:13">
      <c r="A31" s="24" t="s">
        <v>664</v>
      </c>
      <c r="B31" s="104">
        <v>29648</v>
      </c>
      <c r="C31" s="104">
        <v>27758694.969999999</v>
      </c>
      <c r="D31" s="104">
        <v>206480.6</v>
      </c>
      <c r="E31" s="104">
        <v>17327591.969999999</v>
      </c>
      <c r="F31" s="104">
        <v>8277966.25</v>
      </c>
      <c r="G31" s="104">
        <v>204829124.27000001</v>
      </c>
      <c r="H31" s="104">
        <v>7868864.21</v>
      </c>
      <c r="I31" s="104">
        <v>3004182.77</v>
      </c>
      <c r="J31" s="104">
        <v>269272905.04000002</v>
      </c>
      <c r="K31" s="104">
        <v>11460781.01</v>
      </c>
      <c r="L31" s="104">
        <v>316724045.38999999</v>
      </c>
      <c r="M31" s="104">
        <v>24040123.809999999</v>
      </c>
    </row>
    <row r="32" spans="1:13">
      <c r="A32" s="24" t="s">
        <v>665</v>
      </c>
      <c r="B32" s="104">
        <v>65832</v>
      </c>
      <c r="C32" s="104">
        <v>68498915.299999997</v>
      </c>
      <c r="D32" s="104">
        <v>89366.56</v>
      </c>
      <c r="E32" s="104">
        <v>42139733.689999998</v>
      </c>
      <c r="F32" s="104">
        <v>5023563.99</v>
      </c>
      <c r="G32" s="104">
        <v>479796283.32999998</v>
      </c>
      <c r="H32" s="104">
        <v>21753950.280000001</v>
      </c>
      <c r="I32" s="104">
        <v>3845547.23</v>
      </c>
      <c r="J32" s="104">
        <v>621147360.38</v>
      </c>
      <c r="K32" s="104">
        <v>35324001.649999999</v>
      </c>
      <c r="L32" s="104">
        <v>712877007.02999997</v>
      </c>
      <c r="M32" s="104">
        <v>59118752.509999998</v>
      </c>
    </row>
    <row r="33" spans="1:13">
      <c r="A33" s="24" t="s">
        <v>666</v>
      </c>
      <c r="B33" s="104">
        <v>24115</v>
      </c>
      <c r="C33" s="104">
        <v>23350039.190000001</v>
      </c>
      <c r="D33" s="104">
        <v>37175.57</v>
      </c>
      <c r="E33" s="104">
        <v>11855844.76</v>
      </c>
      <c r="F33" s="104">
        <v>9795197.7799999993</v>
      </c>
      <c r="G33" s="104">
        <v>174378489.59999999</v>
      </c>
      <c r="H33" s="104">
        <v>5913439.9199999999</v>
      </c>
      <c r="I33" s="104">
        <v>1458929.93</v>
      </c>
      <c r="J33" s="104">
        <v>226789116.75</v>
      </c>
      <c r="K33" s="104">
        <v>13795894.68</v>
      </c>
      <c r="L33" s="104">
        <v>255763741.41999999</v>
      </c>
      <c r="M33" s="104">
        <v>20823446.23</v>
      </c>
    </row>
    <row r="34" spans="1:13">
      <c r="A34" s="24" t="s">
        <v>667</v>
      </c>
      <c r="B34" s="104">
        <v>45176</v>
      </c>
      <c r="C34" s="104">
        <v>23789036.579999998</v>
      </c>
      <c r="D34" s="104">
        <v>125690.75</v>
      </c>
      <c r="E34" s="104">
        <v>13649388.76</v>
      </c>
      <c r="F34" s="104">
        <v>16779259.640000001</v>
      </c>
      <c r="G34" s="104">
        <v>328537743.92000002</v>
      </c>
      <c r="H34" s="104">
        <v>7328865.5099999998</v>
      </c>
      <c r="I34" s="104">
        <v>21351297.100000001</v>
      </c>
      <c r="J34" s="104">
        <v>411561282.25999999</v>
      </c>
      <c r="K34" s="104">
        <v>18277058.59</v>
      </c>
      <c r="L34" s="104">
        <v>472758539.81</v>
      </c>
      <c r="M34" s="104">
        <v>29006065.989999998</v>
      </c>
    </row>
    <row r="35" spans="1:13">
      <c r="A35" s="24" t="s">
        <v>668</v>
      </c>
      <c r="B35" s="104">
        <v>83218</v>
      </c>
      <c r="C35" s="104">
        <v>53398786.600000001</v>
      </c>
      <c r="D35" s="104">
        <v>269453.28000000003</v>
      </c>
      <c r="E35" s="104">
        <v>40090512.289999999</v>
      </c>
      <c r="F35" s="104">
        <v>16144384.9</v>
      </c>
      <c r="G35" s="104">
        <v>840868290.15999997</v>
      </c>
      <c r="H35" s="104">
        <v>25205025.420000002</v>
      </c>
      <c r="I35" s="104">
        <v>9665824.3399999999</v>
      </c>
      <c r="J35" s="104">
        <v>985642276.99000001</v>
      </c>
      <c r="K35" s="104">
        <v>40711789.410000004</v>
      </c>
      <c r="L35" s="104">
        <v>1078752788.53</v>
      </c>
      <c r="M35" s="104">
        <v>107283626.88</v>
      </c>
    </row>
    <row r="36" spans="1:13">
      <c r="A36" s="24" t="s">
        <v>669</v>
      </c>
      <c r="B36" s="104">
        <v>81724</v>
      </c>
      <c r="C36" s="104">
        <v>65798191.009999998</v>
      </c>
      <c r="D36" s="104">
        <v>139537.35999999999</v>
      </c>
      <c r="E36" s="104">
        <v>29006393.600000001</v>
      </c>
      <c r="F36" s="104">
        <v>35480308.310000002</v>
      </c>
      <c r="G36" s="104">
        <v>688771820.88</v>
      </c>
      <c r="H36" s="104">
        <v>23556650.52</v>
      </c>
      <c r="I36" s="104">
        <v>2726724.42</v>
      </c>
      <c r="J36" s="104">
        <v>845479626.10000002</v>
      </c>
      <c r="K36" s="104">
        <v>33027845.359999999</v>
      </c>
      <c r="L36" s="104">
        <v>963680793.44000006</v>
      </c>
      <c r="M36" s="104">
        <v>80544088.730000004</v>
      </c>
    </row>
    <row r="37" spans="1:13">
      <c r="A37" s="24" t="s">
        <v>670</v>
      </c>
      <c r="B37" s="104">
        <v>58228</v>
      </c>
      <c r="C37" s="104">
        <v>93472372.530000001</v>
      </c>
      <c r="D37" s="104">
        <v>132615.75</v>
      </c>
      <c r="E37" s="104">
        <v>76429609.540000007</v>
      </c>
      <c r="F37" s="104">
        <v>13343154.33</v>
      </c>
      <c r="G37" s="104">
        <v>425127542.70999998</v>
      </c>
      <c r="H37" s="104">
        <v>16325798.300000001</v>
      </c>
      <c r="I37" s="104">
        <v>2543271.16</v>
      </c>
      <c r="J37" s="104">
        <v>627374364.32000005</v>
      </c>
      <c r="K37" s="104">
        <v>42526625.369999997</v>
      </c>
      <c r="L37" s="104">
        <v>701659027.75</v>
      </c>
      <c r="M37" s="104">
        <v>71909351.099999994</v>
      </c>
    </row>
    <row r="38" spans="1:13">
      <c r="A38" s="24" t="s">
        <v>671</v>
      </c>
      <c r="B38" s="104">
        <v>51511</v>
      </c>
      <c r="C38" s="104">
        <v>42467648.590000004</v>
      </c>
      <c r="D38" s="104">
        <v>112746.46</v>
      </c>
      <c r="E38" s="104">
        <v>22305194.309999999</v>
      </c>
      <c r="F38" s="104">
        <v>24229110.620000001</v>
      </c>
      <c r="G38" s="104">
        <v>323066436.38</v>
      </c>
      <c r="H38" s="104">
        <v>12406361.800000001</v>
      </c>
      <c r="I38" s="104">
        <v>3229779.99</v>
      </c>
      <c r="J38" s="104">
        <v>427817278.14999998</v>
      </c>
      <c r="K38" s="104">
        <v>19773168.84</v>
      </c>
      <c r="L38" s="104">
        <v>517373529.52999997</v>
      </c>
      <c r="M38" s="104">
        <v>36161163.299999997</v>
      </c>
    </row>
    <row r="39" spans="1:13">
      <c r="A39" s="24" t="s">
        <v>672</v>
      </c>
      <c r="B39" s="104">
        <v>152306</v>
      </c>
      <c r="C39" s="104">
        <v>120280899.45</v>
      </c>
      <c r="D39" s="104">
        <v>239140.83</v>
      </c>
      <c r="E39" s="104">
        <v>63474363.939999998</v>
      </c>
      <c r="F39" s="104">
        <v>65165159.630000003</v>
      </c>
      <c r="G39" s="104">
        <v>1311288600.0599999</v>
      </c>
      <c r="H39" s="104">
        <v>61045593.759999998</v>
      </c>
      <c r="I39" s="104">
        <v>5084729.17</v>
      </c>
      <c r="J39" s="104">
        <v>1626578486.8399999</v>
      </c>
      <c r="K39" s="104">
        <v>54287013.93</v>
      </c>
      <c r="L39" s="104">
        <v>1821717114.74</v>
      </c>
      <c r="M39" s="104">
        <v>139330256.22</v>
      </c>
    </row>
    <row r="40" spans="1:13">
      <c r="A40" s="24" t="s">
        <v>673</v>
      </c>
      <c r="B40" s="104">
        <v>42533</v>
      </c>
      <c r="C40" s="104">
        <v>37884889.460000001</v>
      </c>
      <c r="D40" s="104">
        <v>116938.77</v>
      </c>
      <c r="E40" s="104">
        <v>18674671.100000001</v>
      </c>
      <c r="F40" s="104">
        <v>17807733.550000001</v>
      </c>
      <c r="G40" s="104">
        <v>344113571.93000001</v>
      </c>
      <c r="H40" s="104">
        <v>10927811.6</v>
      </c>
      <c r="I40" s="104">
        <v>1725605.3</v>
      </c>
      <c r="J40" s="104">
        <v>431251221.70999998</v>
      </c>
      <c r="K40" s="104">
        <v>23216548.289999999</v>
      </c>
      <c r="L40" s="104">
        <v>490787597.19</v>
      </c>
      <c r="M40" s="104">
        <v>35140042.530000001</v>
      </c>
    </row>
    <row r="41" spans="1:13">
      <c r="A41" s="24" t="s">
        <v>674</v>
      </c>
      <c r="B41" s="104">
        <v>57290</v>
      </c>
      <c r="C41" s="104">
        <v>58102909.539999999</v>
      </c>
      <c r="D41" s="104">
        <v>90227.71</v>
      </c>
      <c r="E41" s="104">
        <v>23844672.699999999</v>
      </c>
      <c r="F41" s="104">
        <v>19918195.469999999</v>
      </c>
      <c r="G41" s="104">
        <v>460440174.75</v>
      </c>
      <c r="H41" s="104">
        <v>16537434.6</v>
      </c>
      <c r="I41" s="104">
        <v>1883725.71</v>
      </c>
      <c r="J41" s="104">
        <v>580817340.48000002</v>
      </c>
      <c r="K41" s="104">
        <v>23852867.900000002</v>
      </c>
      <c r="L41" s="104">
        <v>658567968.75999999</v>
      </c>
      <c r="M41" s="104">
        <v>50776211.729999997</v>
      </c>
    </row>
    <row r="42" spans="1:13">
      <c r="A42" s="24" t="s">
        <v>675</v>
      </c>
      <c r="B42" s="104">
        <v>14322</v>
      </c>
      <c r="C42" s="104">
        <v>15018288.49</v>
      </c>
      <c r="D42" s="104">
        <v>17541.900000000001</v>
      </c>
      <c r="E42" s="104">
        <v>10331653.300000001</v>
      </c>
      <c r="F42" s="104">
        <v>2439330.21</v>
      </c>
      <c r="G42" s="104">
        <v>105020686</v>
      </c>
      <c r="H42" s="104">
        <v>4091543.37</v>
      </c>
      <c r="I42" s="104">
        <v>888173.66</v>
      </c>
      <c r="J42" s="104">
        <v>137807216.93000001</v>
      </c>
      <c r="K42" s="104">
        <v>9471361.5600000005</v>
      </c>
      <c r="L42" s="104">
        <v>156165754.97999999</v>
      </c>
      <c r="M42" s="104">
        <v>13390721.220000001</v>
      </c>
    </row>
    <row r="43" spans="1:13">
      <c r="A43" s="24" t="s">
        <v>676</v>
      </c>
      <c r="B43" s="104">
        <v>111787</v>
      </c>
      <c r="C43" s="104">
        <v>93725015.680000007</v>
      </c>
      <c r="D43" s="104">
        <v>190327.46</v>
      </c>
      <c r="E43" s="104">
        <v>51161148.219999999</v>
      </c>
      <c r="F43" s="104">
        <v>22449583.309999999</v>
      </c>
      <c r="G43" s="104">
        <v>1016298783.51</v>
      </c>
      <c r="H43" s="104">
        <v>44470521.859999999</v>
      </c>
      <c r="I43" s="104">
        <v>4851515.7699999996</v>
      </c>
      <c r="J43" s="104">
        <v>1233146895.8099999</v>
      </c>
      <c r="K43" s="104">
        <v>52847652.719999999</v>
      </c>
      <c r="L43" s="104">
        <v>1364079880.3499999</v>
      </c>
      <c r="M43" s="104">
        <v>115931126.16</v>
      </c>
    </row>
    <row r="44" spans="1:13">
      <c r="A44" s="24" t="s">
        <v>677</v>
      </c>
      <c r="B44" s="104">
        <v>92692</v>
      </c>
      <c r="C44" s="104">
        <v>75700657.859999999</v>
      </c>
      <c r="D44" s="104">
        <v>266975.71000000002</v>
      </c>
      <c r="E44" s="104">
        <v>39583059.030000001</v>
      </c>
      <c r="F44" s="104">
        <v>23405577.77</v>
      </c>
      <c r="G44" s="104">
        <v>692550623.58000004</v>
      </c>
      <c r="H44" s="104">
        <v>25634356.84</v>
      </c>
      <c r="I44" s="104">
        <v>5100466.0599999996</v>
      </c>
      <c r="J44" s="104">
        <v>862241716.85000002</v>
      </c>
      <c r="K44" s="104">
        <v>39716501.300000004</v>
      </c>
      <c r="L44" s="104">
        <v>1002567370.09</v>
      </c>
      <c r="M44" s="104">
        <v>77298001.420000002</v>
      </c>
    </row>
    <row r="45" spans="1:13">
      <c r="A45" s="24" t="s">
        <v>678</v>
      </c>
      <c r="B45" s="104">
        <v>56503</v>
      </c>
      <c r="C45" s="104">
        <v>33415714.010000002</v>
      </c>
      <c r="D45" s="104">
        <v>69847.23</v>
      </c>
      <c r="E45" s="104">
        <v>14430312.859999999</v>
      </c>
      <c r="F45" s="104">
        <v>14803929.43</v>
      </c>
      <c r="G45" s="104">
        <v>419836208.69999999</v>
      </c>
      <c r="H45" s="104">
        <v>13298462.970000001</v>
      </c>
      <c r="I45" s="104">
        <v>8491714.8100000005</v>
      </c>
      <c r="J45" s="104">
        <v>504346190.00999999</v>
      </c>
      <c r="K45" s="104">
        <v>25733633.390000001</v>
      </c>
      <c r="L45" s="104">
        <v>593099304.23000002</v>
      </c>
      <c r="M45" s="104">
        <v>41217778</v>
      </c>
    </row>
    <row r="46" spans="1:13">
      <c r="A46" s="24" t="s">
        <v>680</v>
      </c>
      <c r="B46" s="104">
        <v>79508</v>
      </c>
      <c r="C46" s="104">
        <v>40548549.259999998</v>
      </c>
      <c r="D46" s="104">
        <v>221471.82</v>
      </c>
      <c r="E46" s="104">
        <v>25842699.07</v>
      </c>
      <c r="F46" s="104">
        <v>37319090.460000001</v>
      </c>
      <c r="G46" s="104">
        <v>550559618.05999994</v>
      </c>
      <c r="H46" s="104">
        <v>15627816.01</v>
      </c>
      <c r="I46" s="104">
        <v>11387323.800000001</v>
      </c>
      <c r="J46" s="104">
        <v>681506568.48000002</v>
      </c>
      <c r="K46" s="104">
        <v>37334900.439999998</v>
      </c>
      <c r="L46" s="104">
        <v>806395113.71000004</v>
      </c>
      <c r="M46" s="104">
        <v>48281317.700000003</v>
      </c>
    </row>
    <row r="47" spans="1:13">
      <c r="A47" s="24" t="s">
        <v>681</v>
      </c>
      <c r="B47" s="104">
        <v>72557</v>
      </c>
      <c r="C47" s="104">
        <v>48143413.369999997</v>
      </c>
      <c r="D47" s="104">
        <v>87983.21</v>
      </c>
      <c r="E47" s="104">
        <v>34569862.399999999</v>
      </c>
      <c r="F47" s="104">
        <v>24322342.789999999</v>
      </c>
      <c r="G47" s="104">
        <v>497428498.62</v>
      </c>
      <c r="H47" s="104">
        <v>20876343.789999999</v>
      </c>
      <c r="I47" s="104">
        <v>12920958.67</v>
      </c>
      <c r="J47" s="104">
        <v>638349402.85000002</v>
      </c>
      <c r="K47" s="104">
        <v>30457006.690000001</v>
      </c>
      <c r="L47" s="104">
        <v>749516026.64999998</v>
      </c>
      <c r="M47" s="104">
        <v>53006544.909999996</v>
      </c>
    </row>
    <row r="48" spans="1:13">
      <c r="A48" s="24" t="s">
        <v>682</v>
      </c>
      <c r="B48" s="104">
        <v>33205</v>
      </c>
      <c r="C48" s="104">
        <v>22320352.030000001</v>
      </c>
      <c r="D48" s="104">
        <v>51809.15</v>
      </c>
      <c r="E48" s="104">
        <v>16646695.65</v>
      </c>
      <c r="F48" s="104">
        <v>10715553.310000001</v>
      </c>
      <c r="G48" s="104">
        <v>257488727.97999999</v>
      </c>
      <c r="H48" s="104">
        <v>9918702.7799999993</v>
      </c>
      <c r="I48" s="104">
        <v>4198288.53</v>
      </c>
      <c r="J48" s="104">
        <v>321340129.43000001</v>
      </c>
      <c r="K48" s="104">
        <v>16003565.32</v>
      </c>
      <c r="L48" s="104">
        <v>369984467.44999999</v>
      </c>
      <c r="M48" s="104">
        <v>27144026.75</v>
      </c>
    </row>
    <row r="49" spans="1:13">
      <c r="A49" s="24" t="s">
        <v>683</v>
      </c>
      <c r="B49" s="104">
        <v>41622</v>
      </c>
      <c r="C49" s="104">
        <v>41743486.140000001</v>
      </c>
      <c r="D49" s="104">
        <v>121748.5</v>
      </c>
      <c r="E49" s="104">
        <v>18788990.84</v>
      </c>
      <c r="F49" s="104">
        <v>23672209.59</v>
      </c>
      <c r="G49" s="104">
        <v>333560599.38999999</v>
      </c>
      <c r="H49" s="104">
        <v>13225359.17</v>
      </c>
      <c r="I49" s="104">
        <v>1775313.14</v>
      </c>
      <c r="J49" s="104">
        <v>432887706.76999998</v>
      </c>
      <c r="K49" s="104">
        <v>26825837.66</v>
      </c>
      <c r="L49" s="104">
        <v>485990104.60000002</v>
      </c>
      <c r="M49" s="104">
        <v>36146649.259999998</v>
      </c>
    </row>
    <row r="50" spans="1:13">
      <c r="A50" s="24" t="s">
        <v>684</v>
      </c>
      <c r="B50" s="104">
        <v>56216</v>
      </c>
      <c r="C50" s="104">
        <v>36810429.149999999</v>
      </c>
      <c r="D50" s="104">
        <v>588537.65</v>
      </c>
      <c r="E50" s="104">
        <v>15358360.18</v>
      </c>
      <c r="F50" s="104">
        <v>24505241.789999999</v>
      </c>
      <c r="G50" s="104">
        <v>398200685.73000002</v>
      </c>
      <c r="H50" s="104">
        <v>13490418.119999999</v>
      </c>
      <c r="I50" s="104">
        <v>4515659.26</v>
      </c>
      <c r="J50" s="104">
        <v>493469331.88</v>
      </c>
      <c r="K50" s="104">
        <v>21722550.530000001</v>
      </c>
      <c r="L50" s="104">
        <v>583034938.90999997</v>
      </c>
      <c r="M50" s="104">
        <v>38447302.409999996</v>
      </c>
    </row>
    <row r="51" spans="1:13">
      <c r="A51" s="24" t="s">
        <v>685</v>
      </c>
      <c r="B51" s="104">
        <v>24190</v>
      </c>
      <c r="C51" s="104">
        <v>24577341.57</v>
      </c>
      <c r="D51" s="104">
        <v>38561.46</v>
      </c>
      <c r="E51" s="104">
        <v>12580365.369999999</v>
      </c>
      <c r="F51" s="104">
        <v>4852919</v>
      </c>
      <c r="G51" s="104">
        <v>195912587.78999999</v>
      </c>
      <c r="H51" s="104">
        <v>5117054.95</v>
      </c>
      <c r="I51" s="104">
        <v>1961170.83</v>
      </c>
      <c r="J51" s="104">
        <v>245040000.97</v>
      </c>
      <c r="K51" s="104">
        <v>12605119.49</v>
      </c>
      <c r="L51" s="104">
        <v>278695896.54000002</v>
      </c>
      <c r="M51" s="104">
        <v>22126514.050000001</v>
      </c>
    </row>
    <row r="52" spans="1:13">
      <c r="A52" s="24" t="s">
        <v>686</v>
      </c>
      <c r="B52" s="104">
        <v>100481</v>
      </c>
      <c r="C52" s="104">
        <v>55247234.700000003</v>
      </c>
      <c r="D52" s="104">
        <v>121735.02</v>
      </c>
      <c r="E52" s="104">
        <v>28051589.640000001</v>
      </c>
      <c r="F52" s="104">
        <v>35738247.479999997</v>
      </c>
      <c r="G52" s="104">
        <v>733900064.76999998</v>
      </c>
      <c r="H52" s="104">
        <v>20427635.870000001</v>
      </c>
      <c r="I52" s="104">
        <v>28902709.52</v>
      </c>
      <c r="J52" s="104">
        <v>902389217</v>
      </c>
      <c r="K52" s="104">
        <v>44517196.099999994</v>
      </c>
      <c r="L52" s="104">
        <v>1040438112.35</v>
      </c>
      <c r="M52" s="104">
        <v>64060415.780000001</v>
      </c>
    </row>
    <row r="53" spans="1:13">
      <c r="A53" s="24" t="s">
        <v>687</v>
      </c>
      <c r="B53" s="104">
        <v>74780</v>
      </c>
      <c r="C53" s="104">
        <v>40421604.859999999</v>
      </c>
      <c r="D53" s="104">
        <v>90301.45</v>
      </c>
      <c r="E53" s="104">
        <v>24808405.809999999</v>
      </c>
      <c r="F53" s="104">
        <v>21251653.390000001</v>
      </c>
      <c r="G53" s="104">
        <v>594976543.75999999</v>
      </c>
      <c r="H53" s="104">
        <v>25125133.010000002</v>
      </c>
      <c r="I53" s="104">
        <v>7181074.8499999996</v>
      </c>
      <c r="J53" s="104">
        <v>713854717.13</v>
      </c>
      <c r="K53" s="104">
        <v>29679854.41</v>
      </c>
      <c r="L53" s="104">
        <v>829123956.23000002</v>
      </c>
      <c r="M53" s="104">
        <v>56022986.100000001</v>
      </c>
    </row>
    <row r="54" spans="1:13">
      <c r="A54" s="24" t="s">
        <v>688</v>
      </c>
      <c r="B54" s="104">
        <v>83927</v>
      </c>
      <c r="C54" s="104">
        <v>51407768.280000001</v>
      </c>
      <c r="D54" s="104">
        <v>317401.86</v>
      </c>
      <c r="E54" s="104">
        <v>36729100.740000002</v>
      </c>
      <c r="F54" s="104">
        <v>33766742.409999996</v>
      </c>
      <c r="G54" s="104">
        <v>737071843</v>
      </c>
      <c r="H54" s="104">
        <v>27195671.75</v>
      </c>
      <c r="I54" s="104">
        <v>1404769.81</v>
      </c>
      <c r="J54" s="104">
        <v>887893297.85000002</v>
      </c>
      <c r="K54" s="104">
        <v>32172338.07</v>
      </c>
      <c r="L54" s="104">
        <v>996751854.74000001</v>
      </c>
      <c r="M54" s="104">
        <v>76203979.459999993</v>
      </c>
    </row>
    <row r="55" spans="1:13">
      <c r="A55" s="24" t="s">
        <v>689</v>
      </c>
      <c r="B55" s="104">
        <v>28400</v>
      </c>
      <c r="C55" s="104">
        <v>15002744.640000001</v>
      </c>
      <c r="D55" s="104">
        <v>6695.26</v>
      </c>
      <c r="E55" s="104">
        <v>10491003.93</v>
      </c>
      <c r="F55" s="104">
        <v>10997749.5</v>
      </c>
      <c r="G55" s="104">
        <v>240428588.30000001</v>
      </c>
      <c r="H55" s="104">
        <v>5010541.6900000004</v>
      </c>
      <c r="I55" s="104">
        <v>3422781.65</v>
      </c>
      <c r="J55" s="104">
        <v>285360104.97000003</v>
      </c>
      <c r="K55" s="104">
        <v>13339575.26</v>
      </c>
      <c r="L55" s="104">
        <v>319856243.43000001</v>
      </c>
      <c r="M55" s="104">
        <v>25391393.18</v>
      </c>
    </row>
    <row r="56" spans="1:13">
      <c r="A56" s="24" t="s">
        <v>690</v>
      </c>
      <c r="B56" s="104">
        <v>14819</v>
      </c>
      <c r="C56" s="104">
        <v>11050390.23</v>
      </c>
      <c r="D56" s="104">
        <v>19284.45</v>
      </c>
      <c r="E56" s="104">
        <v>7526087.4000000004</v>
      </c>
      <c r="F56" s="104">
        <v>3840643.08</v>
      </c>
      <c r="G56" s="104">
        <v>141049243.88</v>
      </c>
      <c r="H56" s="104">
        <v>4081384.84</v>
      </c>
      <c r="I56" s="104">
        <v>418961.85</v>
      </c>
      <c r="J56" s="104">
        <v>167985995.72999999</v>
      </c>
      <c r="K56" s="104">
        <v>7647585.21</v>
      </c>
      <c r="L56" s="104">
        <v>185244878.38</v>
      </c>
      <c r="M56" s="104">
        <v>15174343.779999999</v>
      </c>
    </row>
    <row r="57" spans="1:13">
      <c r="A57" s="24" t="s">
        <v>691</v>
      </c>
      <c r="B57" s="104">
        <v>57898</v>
      </c>
      <c r="C57" s="104">
        <v>40059885.93</v>
      </c>
      <c r="D57" s="104">
        <v>169113.05</v>
      </c>
      <c r="E57" s="104">
        <v>40444594.960000001</v>
      </c>
      <c r="F57" s="104">
        <v>23997823.620000001</v>
      </c>
      <c r="G57" s="104">
        <v>426893435.48000002</v>
      </c>
      <c r="H57" s="104">
        <v>11155946.5</v>
      </c>
      <c r="I57" s="104">
        <v>3856122.97</v>
      </c>
      <c r="J57" s="104">
        <v>546576922.50999999</v>
      </c>
      <c r="K57" s="104">
        <v>34513224.640000001</v>
      </c>
      <c r="L57" s="104">
        <v>626803538.83000004</v>
      </c>
      <c r="M57" s="104">
        <v>46871124.210000001</v>
      </c>
    </row>
    <row r="58" spans="1:13">
      <c r="A58" s="24" t="s">
        <v>692</v>
      </c>
      <c r="B58" s="104">
        <v>87525</v>
      </c>
      <c r="C58" s="104">
        <v>92482082.040000007</v>
      </c>
      <c r="D58" s="104">
        <v>377769.7</v>
      </c>
      <c r="E58" s="104">
        <v>48296046.619999997</v>
      </c>
      <c r="F58" s="104">
        <v>21472493.620000001</v>
      </c>
      <c r="G58" s="104">
        <v>720202782.02999997</v>
      </c>
      <c r="H58" s="104">
        <v>36790076.159999996</v>
      </c>
      <c r="I58" s="104">
        <v>4493664.53</v>
      </c>
      <c r="J58" s="104">
        <v>924114914.70000005</v>
      </c>
      <c r="K58" s="104">
        <v>38042910.82</v>
      </c>
      <c r="L58" s="104">
        <v>1043116630.12</v>
      </c>
      <c r="M58" s="104">
        <v>90075067.400000006</v>
      </c>
    </row>
    <row r="59" spans="1:13">
      <c r="A59" s="24" t="s">
        <v>693</v>
      </c>
      <c r="B59" s="104">
        <v>30858</v>
      </c>
      <c r="C59" s="104">
        <v>39427509.659999996</v>
      </c>
      <c r="D59" s="104">
        <v>40047.379999999997</v>
      </c>
      <c r="E59" s="104">
        <v>10964904.1</v>
      </c>
      <c r="F59" s="104">
        <v>3927268.12</v>
      </c>
      <c r="G59" s="104">
        <v>315346923.44999999</v>
      </c>
      <c r="H59" s="104">
        <v>7119315.8300000001</v>
      </c>
      <c r="I59" s="104">
        <v>2014972.61</v>
      </c>
      <c r="J59" s="104">
        <v>378840941.14999998</v>
      </c>
      <c r="K59" s="104">
        <v>18670635.329999998</v>
      </c>
      <c r="L59" s="104">
        <v>412641002.41000003</v>
      </c>
      <c r="M59" s="104">
        <v>38666473.130000003</v>
      </c>
    </row>
    <row r="60" spans="1:13">
      <c r="A60" s="24" t="s">
        <v>14</v>
      </c>
      <c r="B60" s="104">
        <v>6115839</v>
      </c>
      <c r="C60" s="104">
        <v>6229728109.5500011</v>
      </c>
      <c r="D60" s="104">
        <v>47392323.420000024</v>
      </c>
      <c r="E60" s="104">
        <v>2654442907.6500006</v>
      </c>
      <c r="F60" s="104">
        <v>1118828650.7699997</v>
      </c>
      <c r="G60" s="104">
        <v>58042794670.009995</v>
      </c>
      <c r="H60" s="104">
        <v>2599140629.0699992</v>
      </c>
      <c r="I60" s="104">
        <v>584951550.82999992</v>
      </c>
      <c r="J60" s="104">
        <v>71277278841.300018</v>
      </c>
      <c r="K60" s="104">
        <v>2495429860.6499996</v>
      </c>
      <c r="L60" s="104">
        <v>78769308219.01001</v>
      </c>
      <c r="M60" s="104">
        <v>7655923701.1600018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mergeCells count="1">
    <mergeCell ref="C1:M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Φύλλο2"/>
  <dimension ref="A1:M150"/>
  <sheetViews>
    <sheetView zoomScale="85" zoomScaleNormal="85" workbookViewId="0"/>
  </sheetViews>
  <sheetFormatPr defaultRowHeight="15"/>
  <cols>
    <col min="1" max="1" width="20.42578125" customWidth="1"/>
    <col min="2" max="2" width="19.42578125" customWidth="1"/>
    <col min="3" max="3" width="14" customWidth="1"/>
    <col min="4" max="4" width="20" customWidth="1"/>
    <col min="5" max="5" width="14" bestFit="1" customWidth="1"/>
    <col min="6" max="6" width="20.85546875" customWidth="1"/>
    <col min="7" max="7" width="14" bestFit="1" customWidth="1"/>
    <col min="8" max="8" width="18.85546875" customWidth="1"/>
    <col min="9" max="9" width="14" bestFit="1" customWidth="1"/>
    <col min="10" max="10" width="17.42578125" customWidth="1"/>
    <col min="11" max="11" width="14" bestFit="1" customWidth="1"/>
    <col min="12" max="12" width="16.140625" bestFit="1" customWidth="1"/>
    <col min="13" max="13" width="14" bestFit="1" customWidth="1"/>
    <col min="14" max="15" width="31.42578125" bestFit="1" customWidth="1"/>
    <col min="16" max="16" width="20" bestFit="1" customWidth="1"/>
    <col min="17" max="17" width="22.85546875" bestFit="1" customWidth="1"/>
    <col min="18" max="19" width="32.42578125" bestFit="1" customWidth="1"/>
    <col min="20" max="20" width="30.140625" bestFit="1" customWidth="1"/>
    <col min="21" max="21" width="33.42578125" bestFit="1" customWidth="1"/>
    <col min="22" max="23" width="31.42578125" bestFit="1" customWidth="1"/>
    <col min="24" max="24" width="20" bestFit="1" customWidth="1"/>
    <col min="25" max="25" width="22.85546875" bestFit="1" customWidth="1"/>
    <col min="26" max="27" width="32.42578125" bestFit="1" customWidth="1"/>
    <col min="28" max="28" width="30.140625" bestFit="1" customWidth="1"/>
    <col min="29" max="29" width="17.42578125" bestFit="1" customWidth="1"/>
    <col min="30" max="31" width="31.42578125" bestFit="1" customWidth="1"/>
    <col min="32" max="32" width="20" bestFit="1" customWidth="1"/>
    <col min="33" max="33" width="22.85546875" bestFit="1" customWidth="1"/>
    <col min="34" max="35" width="32.42578125" bestFit="1" customWidth="1"/>
    <col min="36" max="36" width="30.140625" bestFit="1" customWidth="1"/>
    <col min="37" max="37" width="25.28515625" bestFit="1" customWidth="1"/>
    <col min="38" max="39" width="31.42578125" bestFit="1" customWidth="1"/>
    <col min="40" max="40" width="20" bestFit="1" customWidth="1"/>
    <col min="41" max="41" width="22.85546875" bestFit="1" customWidth="1"/>
    <col min="42" max="43" width="32.42578125" bestFit="1" customWidth="1"/>
    <col min="44" max="44" width="30.140625" bestFit="1" customWidth="1"/>
    <col min="45" max="45" width="26.28515625" bestFit="1" customWidth="1"/>
    <col min="46" max="47" width="31.42578125" bestFit="1" customWidth="1"/>
    <col min="48" max="48" width="20" bestFit="1" customWidth="1"/>
    <col min="49" max="49" width="22.85546875" bestFit="1" customWidth="1"/>
    <col min="50" max="51" width="32.42578125" bestFit="1" customWidth="1"/>
    <col min="52" max="52" width="30.140625" bestFit="1" customWidth="1"/>
    <col min="53" max="53" width="27.140625" bestFit="1" customWidth="1"/>
    <col min="54" max="54" width="16" bestFit="1" customWidth="1"/>
  </cols>
  <sheetData>
    <row r="1" spans="1:13">
      <c r="A1" s="15" t="s">
        <v>16</v>
      </c>
      <c r="B1" s="16" t="s">
        <v>1146</v>
      </c>
      <c r="C1" s="124" t="s">
        <v>779</v>
      </c>
      <c r="D1" s="124"/>
      <c r="E1" s="124"/>
      <c r="F1" s="124"/>
      <c r="G1" s="124"/>
      <c r="H1" s="124"/>
      <c r="I1" s="124"/>
      <c r="J1" s="124"/>
      <c r="K1" s="124"/>
      <c r="L1" s="124"/>
      <c r="M1" s="124"/>
    </row>
    <row r="2" spans="1:13" ht="15" hidden="1" customHeight="1">
      <c r="A2" s="15" t="s">
        <v>23</v>
      </c>
      <c r="B2" s="16" t="s">
        <v>24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</row>
    <row r="3" spans="1:13" s="9" customFormat="1">
      <c r="A3" s="124" t="s">
        <v>781</v>
      </c>
      <c r="B3" s="124"/>
      <c r="C3" s="124" t="s">
        <v>780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 s="7" customFormat="1" ht="30.75" hidden="1" customHeight="1">
      <c r="A4" s="16"/>
      <c r="B4" s="15" t="s">
        <v>130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3" s="7" customFormat="1" ht="30" customHeight="1">
      <c r="A5" s="16"/>
      <c r="B5" s="17" t="s">
        <v>92</v>
      </c>
      <c r="C5" s="17"/>
      <c r="D5" s="17" t="s">
        <v>93</v>
      </c>
      <c r="E5" s="17"/>
      <c r="F5" s="28" t="s">
        <v>94</v>
      </c>
      <c r="G5" s="28"/>
      <c r="H5" s="28" t="s">
        <v>95</v>
      </c>
      <c r="I5" s="28"/>
      <c r="J5" s="17" t="s">
        <v>96</v>
      </c>
      <c r="K5" s="17"/>
      <c r="L5" s="17" t="s">
        <v>97</v>
      </c>
      <c r="M5" s="17"/>
    </row>
    <row r="6" spans="1:13" s="8" customFormat="1" ht="45">
      <c r="A6" s="43" t="s">
        <v>828</v>
      </c>
      <c r="B6" s="28" t="s">
        <v>18</v>
      </c>
      <c r="C6" s="28" t="s">
        <v>826</v>
      </c>
      <c r="D6" s="28" t="s">
        <v>18</v>
      </c>
      <c r="E6" s="28" t="s">
        <v>826</v>
      </c>
      <c r="F6" s="28" t="s">
        <v>18</v>
      </c>
      <c r="G6" s="28" t="s">
        <v>826</v>
      </c>
      <c r="H6" s="28" t="s">
        <v>18</v>
      </c>
      <c r="I6" s="28" t="s">
        <v>826</v>
      </c>
      <c r="J6" s="28" t="s">
        <v>18</v>
      </c>
      <c r="K6" s="28" t="s">
        <v>826</v>
      </c>
      <c r="L6" s="28" t="s">
        <v>18</v>
      </c>
      <c r="M6" s="28" t="s">
        <v>826</v>
      </c>
    </row>
    <row r="7" spans="1:13">
      <c r="A7" s="18" t="s">
        <v>830</v>
      </c>
      <c r="B7" s="19">
        <v>917585</v>
      </c>
      <c r="C7" s="29">
        <v>0.15003419808794835</v>
      </c>
      <c r="D7" s="19"/>
      <c r="E7" s="29">
        <v>0</v>
      </c>
      <c r="F7" s="19">
        <v>650060169.78999996</v>
      </c>
      <c r="G7" s="29">
        <v>0.26050027694253669</v>
      </c>
      <c r="H7" s="19">
        <v>2842153188.0599995</v>
      </c>
      <c r="I7" s="29">
        <v>3.6081987417709474E-2</v>
      </c>
      <c r="J7" s="19">
        <v>1203449.6599999999</v>
      </c>
      <c r="K7" s="29">
        <v>1.5760337465174003E-2</v>
      </c>
      <c r="L7" s="19">
        <v>46233550.879999995</v>
      </c>
      <c r="M7" s="29">
        <v>6.0389252407250012E-3</v>
      </c>
    </row>
    <row r="8" spans="1:13">
      <c r="A8" s="18" t="s">
        <v>25</v>
      </c>
      <c r="B8" s="19">
        <v>354716</v>
      </c>
      <c r="C8" s="29">
        <v>5.7999564736743399E-2</v>
      </c>
      <c r="D8" s="19">
        <v>156709956.12000006</v>
      </c>
      <c r="E8" s="29">
        <v>2.1985962240353967E-3</v>
      </c>
      <c r="F8" s="19">
        <v>348627578.84000003</v>
      </c>
      <c r="G8" s="29">
        <v>0.13970642266386574</v>
      </c>
      <c r="H8" s="19">
        <v>1575984500.7200005</v>
      </c>
      <c r="I8" s="29">
        <v>2.0007596059345045E-2</v>
      </c>
      <c r="J8" s="19">
        <v>374735.51</v>
      </c>
      <c r="K8" s="29">
        <v>4.9075240070981354E-3</v>
      </c>
      <c r="L8" s="19">
        <v>28378271.759999994</v>
      </c>
      <c r="M8" s="29">
        <v>3.7067077556820673E-3</v>
      </c>
    </row>
    <row r="9" spans="1:13">
      <c r="A9" s="18" t="s">
        <v>26</v>
      </c>
      <c r="B9" s="19">
        <v>248817</v>
      </c>
      <c r="C9" s="29">
        <v>4.0684033703307101E-2</v>
      </c>
      <c r="D9" s="19">
        <v>368872405.77000004</v>
      </c>
      <c r="E9" s="29">
        <v>5.1751751998178946E-3</v>
      </c>
      <c r="F9" s="19">
        <v>156714582.02000004</v>
      </c>
      <c r="G9" s="29">
        <v>6.2800635870879515E-2</v>
      </c>
      <c r="H9" s="19">
        <v>1165731137.3999999</v>
      </c>
      <c r="I9" s="29">
        <v>1.4799306528867857E-2</v>
      </c>
      <c r="J9" s="19">
        <v>353181.56999999995</v>
      </c>
      <c r="K9" s="29">
        <v>4.625254312407197E-3</v>
      </c>
      <c r="L9" s="19">
        <v>30263635.13000001</v>
      </c>
      <c r="M9" s="29">
        <v>3.9529697932353348E-3</v>
      </c>
    </row>
    <row r="10" spans="1:13">
      <c r="A10" s="18" t="s">
        <v>27</v>
      </c>
      <c r="B10" s="19">
        <v>217249</v>
      </c>
      <c r="C10" s="29">
        <v>3.552235433274159E-2</v>
      </c>
      <c r="D10" s="19">
        <v>541074032.60000002</v>
      </c>
      <c r="E10" s="29">
        <v>7.5911151687582052E-3</v>
      </c>
      <c r="F10" s="19">
        <v>126572259.49999994</v>
      </c>
      <c r="G10" s="29">
        <v>5.0721625759111114E-2</v>
      </c>
      <c r="H10" s="19">
        <v>1084787688.4900002</v>
      </c>
      <c r="I10" s="29">
        <v>1.3771705160515801E-2</v>
      </c>
      <c r="J10" s="19">
        <v>400455.71</v>
      </c>
      <c r="K10" s="29">
        <v>5.2443549067568446E-3</v>
      </c>
      <c r="L10" s="19">
        <v>35424953.799999997</v>
      </c>
      <c r="M10" s="29">
        <v>4.6271299431357247E-3</v>
      </c>
    </row>
    <row r="11" spans="1:13">
      <c r="A11" s="18" t="s">
        <v>28</v>
      </c>
      <c r="B11" s="19">
        <v>231644</v>
      </c>
      <c r="C11" s="29">
        <v>3.7876078817640553E-2</v>
      </c>
      <c r="D11" s="19">
        <v>819039463.80999994</v>
      </c>
      <c r="E11" s="29">
        <v>1.1490891306802066E-2</v>
      </c>
      <c r="F11" s="19">
        <v>98254489.280000046</v>
      </c>
      <c r="G11" s="29">
        <v>3.9373773164038048E-2</v>
      </c>
      <c r="H11" s="19">
        <v>1236333741.8400002</v>
      </c>
      <c r="I11" s="29">
        <v>1.5695627774240446E-2</v>
      </c>
      <c r="J11" s="19">
        <v>826635.31</v>
      </c>
      <c r="K11" s="29">
        <v>1.0825589037291954E-2</v>
      </c>
      <c r="L11" s="19">
        <v>39076938.350000016</v>
      </c>
      <c r="M11" s="29">
        <v>5.104144173234005E-3</v>
      </c>
    </row>
    <row r="12" spans="1:13">
      <c r="A12" s="18" t="s">
        <v>29</v>
      </c>
      <c r="B12" s="19">
        <v>320678</v>
      </c>
      <c r="C12" s="29">
        <v>5.2434016003364378E-2</v>
      </c>
      <c r="D12" s="19">
        <v>1428210020.0500002</v>
      </c>
      <c r="E12" s="29">
        <v>2.0037381382501069E-2</v>
      </c>
      <c r="F12" s="19">
        <v>91387486.770000011</v>
      </c>
      <c r="G12" s="29">
        <v>3.6621941658659111E-2</v>
      </c>
      <c r="H12" s="19">
        <v>1797563781.9400003</v>
      </c>
      <c r="I12" s="29">
        <v>2.2820611512063268E-2</v>
      </c>
      <c r="J12" s="19">
        <v>814537.09</v>
      </c>
      <c r="K12" s="29">
        <v>1.0667151143073829E-2</v>
      </c>
      <c r="L12" s="19">
        <v>39855890.949999996</v>
      </c>
      <c r="M12" s="29">
        <v>5.2058892572245819E-3</v>
      </c>
    </row>
    <row r="13" spans="1:13">
      <c r="A13" s="18" t="s">
        <v>30</v>
      </c>
      <c r="B13" s="19">
        <v>296045</v>
      </c>
      <c r="C13" s="29">
        <v>4.8406277536082946E-2</v>
      </c>
      <c r="D13" s="19">
        <v>1614710075.9500003</v>
      </c>
      <c r="E13" s="29">
        <v>2.2653924254672799E-2</v>
      </c>
      <c r="F13" s="19">
        <v>79627623.770000026</v>
      </c>
      <c r="G13" s="29">
        <v>3.1909381636260066E-2</v>
      </c>
      <c r="H13" s="19">
        <v>1879930821.1099997</v>
      </c>
      <c r="I13" s="29">
        <v>2.3866285785867809E-2</v>
      </c>
      <c r="J13" s="19">
        <v>1126437.6499999999</v>
      </c>
      <c r="K13" s="29">
        <v>1.47517906959877E-2</v>
      </c>
      <c r="L13" s="19">
        <v>43992122.439999998</v>
      </c>
      <c r="M13" s="29">
        <v>5.7461547629235592E-3</v>
      </c>
    </row>
    <row r="14" spans="1:13">
      <c r="A14" s="18" t="s">
        <v>31</v>
      </c>
      <c r="B14" s="19">
        <v>266852</v>
      </c>
      <c r="C14" s="29">
        <v>4.3632934091299654E-2</v>
      </c>
      <c r="D14" s="19">
        <v>1727619286.9199998</v>
      </c>
      <c r="E14" s="29">
        <v>2.4238008451004055E-2</v>
      </c>
      <c r="F14" s="19">
        <v>67221122.579999998</v>
      </c>
      <c r="G14" s="29">
        <v>2.693769263564498E-2</v>
      </c>
      <c r="H14" s="19">
        <v>1922051604.3099999</v>
      </c>
      <c r="I14" s="29">
        <v>2.4401021765557866E-2</v>
      </c>
      <c r="J14" s="19">
        <v>1158325.1800000002</v>
      </c>
      <c r="K14" s="29">
        <v>1.516938874801662E-2</v>
      </c>
      <c r="L14" s="19">
        <v>44079125.979999997</v>
      </c>
      <c r="M14" s="29">
        <v>5.7575189749241073E-3</v>
      </c>
    </row>
    <row r="15" spans="1:13">
      <c r="A15" s="18" t="s">
        <v>32</v>
      </c>
      <c r="B15" s="19">
        <v>223229</v>
      </c>
      <c r="C15" s="29">
        <v>3.6500143316395346E-2</v>
      </c>
      <c r="D15" s="19">
        <v>1670198958.3499997</v>
      </c>
      <c r="E15" s="29">
        <v>2.3432417531942071E-2</v>
      </c>
      <c r="F15" s="19">
        <v>63292866.24000001</v>
      </c>
      <c r="G15" s="29">
        <v>2.5363512410448517E-2</v>
      </c>
      <c r="H15" s="19">
        <v>1816889141.6699996</v>
      </c>
      <c r="I15" s="29">
        <v>2.3065952751778959E-2</v>
      </c>
      <c r="J15" s="19">
        <v>1185048.9600000004</v>
      </c>
      <c r="K15" s="29">
        <v>1.5519362498597157E-2</v>
      </c>
      <c r="L15" s="19">
        <v>44012493.999999978</v>
      </c>
      <c r="M15" s="29">
        <v>5.7488156515106406E-3</v>
      </c>
    </row>
    <row r="16" spans="1:13">
      <c r="A16" s="18" t="s">
        <v>33</v>
      </c>
      <c r="B16" s="19">
        <v>209493</v>
      </c>
      <c r="C16" s="29">
        <v>3.425417183153448E-2</v>
      </c>
      <c r="D16" s="19">
        <v>1780334096.54</v>
      </c>
      <c r="E16" s="29">
        <v>2.4977582274204723E-2</v>
      </c>
      <c r="F16" s="19">
        <v>57015389.159999996</v>
      </c>
      <c r="G16" s="29">
        <v>2.2847922940678812E-2</v>
      </c>
      <c r="H16" s="19">
        <v>1898201597.9700003</v>
      </c>
      <c r="I16" s="29">
        <v>2.4098238779655702E-2</v>
      </c>
      <c r="J16" s="19">
        <v>1615570.98</v>
      </c>
      <c r="K16" s="29">
        <v>2.1157464819709936E-2</v>
      </c>
      <c r="L16" s="19">
        <v>42782596.839999996</v>
      </c>
      <c r="M16" s="29">
        <v>5.5881691759176785E-3</v>
      </c>
    </row>
    <row r="17" spans="1:13">
      <c r="A17" s="18" t="s">
        <v>34</v>
      </c>
      <c r="B17" s="19">
        <v>202906</v>
      </c>
      <c r="C17" s="29">
        <v>3.3177132360743961E-2</v>
      </c>
      <c r="D17" s="19">
        <v>1927168173.8499999</v>
      </c>
      <c r="E17" s="29">
        <v>2.7037622720430629E-2</v>
      </c>
      <c r="F17" s="19">
        <v>52381021.780000001</v>
      </c>
      <c r="G17" s="29">
        <v>2.0990781029748544E-2</v>
      </c>
      <c r="H17" s="19">
        <v>2020853056.02</v>
      </c>
      <c r="I17" s="29">
        <v>2.565533583716673E-2</v>
      </c>
      <c r="J17" s="19">
        <v>1705751.3599999999</v>
      </c>
      <c r="K17" s="29">
        <v>2.2338464132583252E-2</v>
      </c>
      <c r="L17" s="19">
        <v>45676074.980000012</v>
      </c>
      <c r="M17" s="29">
        <v>5.9661089586197447E-3</v>
      </c>
    </row>
    <row r="18" spans="1:13">
      <c r="A18" s="18" t="s">
        <v>35</v>
      </c>
      <c r="B18" s="19">
        <v>203189</v>
      </c>
      <c r="C18" s="29">
        <v>3.3223405652110856E-2</v>
      </c>
      <c r="D18" s="19">
        <v>2133170653.6500001</v>
      </c>
      <c r="E18" s="29">
        <v>2.9927779066868436E-2</v>
      </c>
      <c r="F18" s="19">
        <v>50412639.549999982</v>
      </c>
      <c r="G18" s="29">
        <v>2.02019861767899E-2</v>
      </c>
      <c r="H18" s="19">
        <v>2203195118.8399997</v>
      </c>
      <c r="I18" s="29">
        <v>2.7970223030450388E-2</v>
      </c>
      <c r="J18" s="19">
        <v>2477590.08</v>
      </c>
      <c r="K18" s="29">
        <v>3.2446438815868263E-2</v>
      </c>
      <c r="L18" s="19">
        <v>66590393.959999986</v>
      </c>
      <c r="M18" s="29">
        <v>8.697891535924044E-3</v>
      </c>
    </row>
    <row r="19" spans="1:13">
      <c r="A19" s="18" t="s">
        <v>36</v>
      </c>
      <c r="B19" s="19">
        <v>214823</v>
      </c>
      <c r="C19" s="29">
        <v>3.5125679403921521E-2</v>
      </c>
      <c r="D19" s="19">
        <v>2472362593.6799994</v>
      </c>
      <c r="E19" s="29">
        <v>3.4686545753026814E-2</v>
      </c>
      <c r="F19" s="19">
        <v>53527203.50999999</v>
      </c>
      <c r="G19" s="29">
        <v>2.1450093370309155E-2</v>
      </c>
      <c r="H19" s="19">
        <v>2529537957.52</v>
      </c>
      <c r="I19" s="29">
        <v>3.2113243276008938E-2</v>
      </c>
      <c r="J19" s="19">
        <v>2823575.3600000003</v>
      </c>
      <c r="K19" s="29">
        <v>3.6977450749331869E-2</v>
      </c>
      <c r="L19" s="19">
        <v>98036539.659999982</v>
      </c>
      <c r="M19" s="29">
        <v>1.2805318272065014E-2</v>
      </c>
    </row>
    <row r="20" spans="1:13">
      <c r="A20" s="18" t="s">
        <v>37</v>
      </c>
      <c r="B20" s="19">
        <v>189728</v>
      </c>
      <c r="C20" s="29">
        <v>3.1022399379708982E-2</v>
      </c>
      <c r="D20" s="19">
        <v>2370773591.0200005</v>
      </c>
      <c r="E20" s="29">
        <v>3.3261280867617975E-2</v>
      </c>
      <c r="F20" s="19">
        <v>48004789.570000008</v>
      </c>
      <c r="G20" s="29">
        <v>1.9237082286695073E-2</v>
      </c>
      <c r="H20" s="19">
        <v>2414393149.5900011</v>
      </c>
      <c r="I20" s="29">
        <v>3.0651445393896654E-2</v>
      </c>
      <c r="J20" s="19">
        <v>2735876.88</v>
      </c>
      <c r="K20" s="29">
        <v>3.5828954317846051E-2</v>
      </c>
      <c r="L20" s="19">
        <v>113778503.47999997</v>
      </c>
      <c r="M20" s="29">
        <v>1.4861499137296834E-2</v>
      </c>
    </row>
    <row r="21" spans="1:13">
      <c r="A21" s="18" t="s">
        <v>38</v>
      </c>
      <c r="B21" s="19">
        <v>175622</v>
      </c>
      <c r="C21" s="29">
        <v>2.8715929245357832E-2</v>
      </c>
      <c r="D21" s="19">
        <v>2369399181.1399994</v>
      </c>
      <c r="E21" s="29">
        <v>3.3241998286936678E-2</v>
      </c>
      <c r="F21" s="19">
        <v>47361805.109999992</v>
      </c>
      <c r="G21" s="29">
        <v>1.897941747706082E-2</v>
      </c>
      <c r="H21" s="19">
        <v>2405111382.6999998</v>
      </c>
      <c r="I21" s="29">
        <v>3.0533610578536916E-2</v>
      </c>
      <c r="J21" s="19">
        <v>2724073.9899999993</v>
      </c>
      <c r="K21" s="29">
        <v>3.567438405566796E-2</v>
      </c>
      <c r="L21" s="19">
        <v>134893320.40000001</v>
      </c>
      <c r="M21" s="29">
        <v>1.7619470316764144E-2</v>
      </c>
    </row>
    <row r="22" spans="1:13">
      <c r="A22" s="18" t="s">
        <v>39</v>
      </c>
      <c r="B22" s="19">
        <v>156739</v>
      </c>
      <c r="C22" s="29">
        <v>2.562837249312809E-2</v>
      </c>
      <c r="D22" s="19">
        <v>2271903570</v>
      </c>
      <c r="E22" s="29">
        <v>3.1874162523213498E-2</v>
      </c>
      <c r="F22" s="19">
        <v>46179858.160000004</v>
      </c>
      <c r="G22" s="29">
        <v>1.8505772848278458E-2</v>
      </c>
      <c r="H22" s="19">
        <v>2300883499.96</v>
      </c>
      <c r="I22" s="29">
        <v>2.921040633697871E-2</v>
      </c>
      <c r="J22" s="19">
        <v>2745834.0900000008</v>
      </c>
      <c r="K22" s="29">
        <v>3.595935361498958E-2</v>
      </c>
      <c r="L22" s="19">
        <v>147616523.28999999</v>
      </c>
      <c r="M22" s="29">
        <v>1.9281347235426773E-2</v>
      </c>
    </row>
    <row r="23" spans="1:13">
      <c r="A23" s="18" t="s">
        <v>40</v>
      </c>
      <c r="B23" s="19">
        <v>145321</v>
      </c>
      <c r="C23" s="29">
        <v>2.3761416871830667E-2</v>
      </c>
      <c r="D23" s="19">
        <v>2251335128.8400002</v>
      </c>
      <c r="E23" s="29">
        <v>3.1585593129230378E-2</v>
      </c>
      <c r="F23" s="19">
        <v>42007345.780000001</v>
      </c>
      <c r="G23" s="29">
        <v>1.6833711274520914E-2</v>
      </c>
      <c r="H23" s="19">
        <v>2274708231.2400002</v>
      </c>
      <c r="I23" s="29">
        <v>2.8878103447543373E-2</v>
      </c>
      <c r="J23" s="19">
        <v>3012648.41</v>
      </c>
      <c r="K23" s="29">
        <v>3.9453545240537853E-2</v>
      </c>
      <c r="L23" s="19">
        <v>162619092.60000002</v>
      </c>
      <c r="M23" s="29">
        <v>2.1240950007816842E-2</v>
      </c>
    </row>
    <row r="24" spans="1:13">
      <c r="A24" s="18" t="s">
        <v>41</v>
      </c>
      <c r="B24" s="19">
        <v>148116</v>
      </c>
      <c r="C24" s="29">
        <v>2.4218426940277531E-2</v>
      </c>
      <c r="D24" s="19">
        <v>2442745289.1800003</v>
      </c>
      <c r="E24" s="29">
        <v>3.4271023373644981E-2</v>
      </c>
      <c r="F24" s="19">
        <v>39169322.570000008</v>
      </c>
      <c r="G24" s="29">
        <v>1.5696422964097009E-2</v>
      </c>
      <c r="H24" s="19">
        <v>2464210478.8200002</v>
      </c>
      <c r="I24" s="29">
        <v>3.1283891334534943E-2</v>
      </c>
      <c r="J24" s="19">
        <v>3275895.17</v>
      </c>
      <c r="K24" s="29">
        <v>4.2901016216776E-2</v>
      </c>
      <c r="L24" s="19">
        <v>195549647.24999994</v>
      </c>
      <c r="M24" s="29">
        <v>2.5542266992599531E-2</v>
      </c>
    </row>
    <row r="25" spans="1:13">
      <c r="A25" s="18" t="s">
        <v>42</v>
      </c>
      <c r="B25" s="19">
        <v>123952</v>
      </c>
      <c r="C25" s="29">
        <v>2.026737459897162E-2</v>
      </c>
      <c r="D25" s="19">
        <v>2167358001.6499996</v>
      </c>
      <c r="E25" s="29">
        <v>3.0407417859983958E-2</v>
      </c>
      <c r="F25" s="19">
        <v>34178109.710000001</v>
      </c>
      <c r="G25" s="29">
        <v>1.3696281449921202E-2</v>
      </c>
      <c r="H25" s="19">
        <v>2181922408.5</v>
      </c>
      <c r="I25" s="29">
        <v>2.7700159590501761E-2</v>
      </c>
      <c r="J25" s="19">
        <v>3011873.74</v>
      </c>
      <c r="K25" s="29">
        <v>3.9443400187504106E-2</v>
      </c>
      <c r="L25" s="19">
        <v>183476673.80000004</v>
      </c>
      <c r="M25" s="29">
        <v>2.3965321620459706E-2</v>
      </c>
    </row>
    <row r="26" spans="1:13">
      <c r="A26" s="18" t="s">
        <v>43</v>
      </c>
      <c r="B26" s="19">
        <v>112648</v>
      </c>
      <c r="C26" s="29">
        <v>1.8419059102111748E-2</v>
      </c>
      <c r="D26" s="19">
        <v>2083367497.8699996</v>
      </c>
      <c r="E26" s="29">
        <v>2.9229054920974933E-2</v>
      </c>
      <c r="F26" s="19">
        <v>34183608.940000005</v>
      </c>
      <c r="G26" s="29">
        <v>1.3698485170445156E-2</v>
      </c>
      <c r="H26" s="19">
        <v>2093914495.4400001</v>
      </c>
      <c r="I26" s="29">
        <v>2.6582872730303585E-2</v>
      </c>
      <c r="J26" s="19">
        <v>3050836.79</v>
      </c>
      <c r="K26" s="29">
        <v>3.9953659018498705E-2</v>
      </c>
      <c r="L26" s="19">
        <v>187748197.09</v>
      </c>
      <c r="M26" s="29">
        <v>2.4523258645008782E-2</v>
      </c>
    </row>
    <row r="27" spans="1:13">
      <c r="A27" s="18" t="s">
        <v>44</v>
      </c>
      <c r="B27" s="19">
        <v>102340</v>
      </c>
      <c r="C27" s="29">
        <v>1.6733599429285172E-2</v>
      </c>
      <c r="D27" s="19">
        <v>1994763124.3599994</v>
      </c>
      <c r="E27" s="29">
        <v>2.7985960698659301E-2</v>
      </c>
      <c r="F27" s="19">
        <v>30158709.529999997</v>
      </c>
      <c r="G27" s="29">
        <v>1.2085576920260308E-2</v>
      </c>
      <c r="H27" s="19">
        <v>2003186760.8200002</v>
      </c>
      <c r="I27" s="29">
        <v>2.5431056919407537E-2</v>
      </c>
      <c r="J27" s="19">
        <v>2615754.54</v>
      </c>
      <c r="K27" s="29">
        <v>3.4255836074157851E-2</v>
      </c>
      <c r="L27" s="19">
        <v>188525399.19000003</v>
      </c>
      <c r="M27" s="29">
        <v>2.4624775082520072E-2</v>
      </c>
    </row>
    <row r="28" spans="1:13">
      <c r="A28" s="18" t="s">
        <v>45</v>
      </c>
      <c r="B28" s="19">
        <v>169022</v>
      </c>
      <c r="C28" s="29">
        <v>2.7636764146341981E-2</v>
      </c>
      <c r="D28" s="19">
        <v>3541066529.480001</v>
      </c>
      <c r="E28" s="29">
        <v>4.9680158769307772E-2</v>
      </c>
      <c r="F28" s="19">
        <v>45537609.68</v>
      </c>
      <c r="G28" s="29">
        <v>1.824840296979479E-2</v>
      </c>
      <c r="H28" s="19">
        <v>3550432808.0799999</v>
      </c>
      <c r="I28" s="29">
        <v>4.5073809690043015E-2</v>
      </c>
      <c r="J28" s="19">
        <v>4700250.47</v>
      </c>
      <c r="K28" s="29">
        <v>6.1554326732738224E-2</v>
      </c>
      <c r="L28" s="19">
        <v>350774324.54000014</v>
      </c>
      <c r="M28" s="29">
        <v>4.5817374654197662E-2</v>
      </c>
    </row>
    <row r="29" spans="1:13">
      <c r="A29" s="18" t="s">
        <v>46</v>
      </c>
      <c r="B29" s="19">
        <v>129465</v>
      </c>
      <c r="C29" s="29">
        <v>2.116880447637683E-2</v>
      </c>
      <c r="D29" s="19">
        <v>2971861422.6600003</v>
      </c>
      <c r="E29" s="29">
        <v>4.169437261033633E-2</v>
      </c>
      <c r="F29" s="19">
        <v>37704970.780000001</v>
      </c>
      <c r="G29" s="29">
        <v>1.5109609520412969E-2</v>
      </c>
      <c r="H29" s="19">
        <v>2974764202.3100004</v>
      </c>
      <c r="I29" s="29">
        <v>3.776552402921924E-2</v>
      </c>
      <c r="J29" s="19">
        <v>3861888.88</v>
      </c>
      <c r="K29" s="29">
        <v>5.0575170715327536E-2</v>
      </c>
      <c r="L29" s="19">
        <v>308384746.44000012</v>
      </c>
      <c r="M29" s="29">
        <v>4.0280540726035971E-2</v>
      </c>
    </row>
    <row r="30" spans="1:13">
      <c r="A30" s="18" t="s">
        <v>47</v>
      </c>
      <c r="B30" s="19">
        <v>104799</v>
      </c>
      <c r="C30" s="29">
        <v>1.7135670183600321E-2</v>
      </c>
      <c r="D30" s="19">
        <v>2616520472.2399998</v>
      </c>
      <c r="E30" s="29">
        <v>3.6709039890057076E-2</v>
      </c>
      <c r="F30" s="19">
        <v>28758622.550000004</v>
      </c>
      <c r="G30" s="29">
        <v>1.1524516478499261E-2</v>
      </c>
      <c r="H30" s="19">
        <v>2616362707.3000002</v>
      </c>
      <c r="I30" s="29">
        <v>3.3215509523397996E-2</v>
      </c>
      <c r="J30" s="19">
        <v>3361500.8000000007</v>
      </c>
      <c r="K30" s="29">
        <v>4.4022104752975209E-2</v>
      </c>
      <c r="L30" s="19">
        <v>281897755.04000002</v>
      </c>
      <c r="M30" s="29">
        <v>3.6820867872192506E-2</v>
      </c>
    </row>
    <row r="31" spans="1:13">
      <c r="A31" s="18" t="s">
        <v>48</v>
      </c>
      <c r="B31" s="19">
        <v>87194</v>
      </c>
      <c r="C31" s="29">
        <v>1.4257079036907283E-2</v>
      </c>
      <c r="D31" s="19">
        <v>2352101854.6300001</v>
      </c>
      <c r="E31" s="29">
        <v>3.2999321703442067E-2</v>
      </c>
      <c r="F31" s="19">
        <v>22013361.600000005</v>
      </c>
      <c r="G31" s="29">
        <v>8.8214707802951736E-3</v>
      </c>
      <c r="H31" s="19">
        <v>2350221989.1499996</v>
      </c>
      <c r="I31" s="29">
        <v>2.9836773259648883E-2</v>
      </c>
      <c r="J31" s="19">
        <v>2897288.25</v>
      </c>
      <c r="K31" s="29">
        <v>3.7942792350685803E-2</v>
      </c>
      <c r="L31" s="19">
        <v>264419971.67000002</v>
      </c>
      <c r="M31" s="29">
        <v>3.4537958055921511E-2</v>
      </c>
    </row>
    <row r="32" spans="1:13">
      <c r="A32" s="18" t="s">
        <v>49</v>
      </c>
      <c r="B32" s="19">
        <v>75549</v>
      </c>
      <c r="C32" s="29">
        <v>1.2353006676598256E-2</v>
      </c>
      <c r="D32" s="19">
        <v>2189334280.9300003</v>
      </c>
      <c r="E32" s="29">
        <v>3.071573882337162E-2</v>
      </c>
      <c r="F32" s="19">
        <v>19192673.210000005</v>
      </c>
      <c r="G32" s="29">
        <v>7.6911290966923014E-3</v>
      </c>
      <c r="H32" s="19">
        <v>2187520258.9399996</v>
      </c>
      <c r="I32" s="29">
        <v>2.7771225981289848E-2</v>
      </c>
      <c r="J32" s="19">
        <v>2670808.59</v>
      </c>
      <c r="K32" s="29">
        <v>3.4976822115920958E-2</v>
      </c>
      <c r="L32" s="19">
        <v>259472183.34999996</v>
      </c>
      <c r="M32" s="29">
        <v>3.3891688773058828E-2</v>
      </c>
    </row>
    <row r="33" spans="1:13">
      <c r="A33" s="18" t="s">
        <v>50</v>
      </c>
      <c r="B33" s="19">
        <v>95640</v>
      </c>
      <c r="C33" s="29">
        <v>1.5638083343920597E-2</v>
      </c>
      <c r="D33" s="19">
        <v>3007833224.0299997</v>
      </c>
      <c r="E33" s="29">
        <v>4.2199046777964017E-2</v>
      </c>
      <c r="F33" s="19">
        <v>20795513.54000001</v>
      </c>
      <c r="G33" s="29">
        <v>8.3334394077432816E-3</v>
      </c>
      <c r="H33" s="19">
        <v>3004657409.0900002</v>
      </c>
      <c r="I33" s="29">
        <v>3.8145027257772232E-2</v>
      </c>
      <c r="J33" s="19">
        <v>3821821.73</v>
      </c>
      <c r="K33" s="29">
        <v>5.005045262677222E-2</v>
      </c>
      <c r="L33" s="19">
        <v>375418211.38999993</v>
      </c>
      <c r="M33" s="29">
        <v>4.903630522507911E-2</v>
      </c>
    </row>
    <row r="34" spans="1:13">
      <c r="A34" s="18" t="s">
        <v>51</v>
      </c>
      <c r="B34" s="19">
        <v>79654</v>
      </c>
      <c r="C34" s="29">
        <v>1.3024214666213417E-2</v>
      </c>
      <c r="D34" s="19">
        <v>2744559840.4000001</v>
      </c>
      <c r="E34" s="29">
        <v>3.8505395899172998E-2</v>
      </c>
      <c r="F34" s="19">
        <v>18386362.530000001</v>
      </c>
      <c r="G34" s="29">
        <v>7.3680141525640057E-3</v>
      </c>
      <c r="H34" s="19">
        <v>2741183400.9300003</v>
      </c>
      <c r="I34" s="29">
        <v>3.4800145677405456E-2</v>
      </c>
      <c r="J34" s="19">
        <v>3084049.98</v>
      </c>
      <c r="K34" s="29">
        <v>4.0388617870616324E-2</v>
      </c>
      <c r="L34" s="19">
        <v>362377196.64999992</v>
      </c>
      <c r="M34" s="29">
        <v>4.7332916418053241E-2</v>
      </c>
    </row>
    <row r="35" spans="1:13">
      <c r="A35" s="18" t="s">
        <v>52</v>
      </c>
      <c r="B35" s="19">
        <v>66650</v>
      </c>
      <c r="C35" s="29">
        <v>1.0897932401425217E-2</v>
      </c>
      <c r="D35" s="19">
        <v>2496155120.7299995</v>
      </c>
      <c r="E35" s="29">
        <v>3.5020348157338219E-2</v>
      </c>
      <c r="F35" s="19">
        <v>14031913.709999993</v>
      </c>
      <c r="G35" s="29">
        <v>5.6230447231824954E-3</v>
      </c>
      <c r="H35" s="19">
        <v>2492720126.02</v>
      </c>
      <c r="I35" s="29">
        <v>3.1645829859127943E-2</v>
      </c>
      <c r="J35" s="19">
        <v>2851110.1</v>
      </c>
      <c r="K35" s="29">
        <v>3.7338044805601593E-2</v>
      </c>
      <c r="L35" s="19">
        <v>347478393.27999985</v>
      </c>
      <c r="M35" s="29">
        <v>4.5386867325669704E-2</v>
      </c>
    </row>
    <row r="36" spans="1:13">
      <c r="A36" s="18" t="s">
        <v>53</v>
      </c>
      <c r="B36" s="19">
        <v>52925</v>
      </c>
      <c r="C36" s="29">
        <v>8.6537595250627108E-3</v>
      </c>
      <c r="D36" s="19">
        <v>2139482444.4400001</v>
      </c>
      <c r="E36" s="29">
        <v>3.0016331700928069E-2</v>
      </c>
      <c r="F36" s="19">
        <v>10731088.800000004</v>
      </c>
      <c r="G36" s="29">
        <v>4.3002967020699294E-3</v>
      </c>
      <c r="H36" s="19">
        <v>2136533444.54</v>
      </c>
      <c r="I36" s="29">
        <v>2.7123933075552553E-2</v>
      </c>
      <c r="J36" s="19">
        <v>2181715.2999999998</v>
      </c>
      <c r="K36" s="29">
        <v>2.8571672354731764E-2</v>
      </c>
      <c r="L36" s="19">
        <v>317569378.50999993</v>
      </c>
      <c r="M36" s="29">
        <v>4.1480217267823888E-2</v>
      </c>
    </row>
    <row r="37" spans="1:13">
      <c r="A37" s="18" t="s">
        <v>54</v>
      </c>
      <c r="B37" s="19">
        <v>37187</v>
      </c>
      <c r="C37" s="29">
        <v>6.0804412935003688E-3</v>
      </c>
      <c r="D37" s="19">
        <v>1614530339.8700001</v>
      </c>
      <c r="E37" s="29">
        <v>2.2651402608463485E-2</v>
      </c>
      <c r="F37" s="19">
        <v>9229081.6999999974</v>
      </c>
      <c r="G37" s="29">
        <v>3.6983935495570504E-3</v>
      </c>
      <c r="H37" s="19">
        <v>1611483643.3699999</v>
      </c>
      <c r="I37" s="29">
        <v>2.0458268325645741E-2</v>
      </c>
      <c r="J37" s="19">
        <v>1552283.06</v>
      </c>
      <c r="K37" s="29">
        <v>2.0328648285191212E-2</v>
      </c>
      <c r="L37" s="19">
        <v>263128471.14000005</v>
      </c>
      <c r="M37" s="29">
        <v>3.4369265082948922E-2</v>
      </c>
    </row>
    <row r="38" spans="1:13">
      <c r="A38" s="18" t="s">
        <v>55</v>
      </c>
      <c r="B38" s="19">
        <v>41354</v>
      </c>
      <c r="C38" s="29">
        <v>6.7617868946517395E-3</v>
      </c>
      <c r="D38" s="19">
        <v>1956995137.52</v>
      </c>
      <c r="E38" s="29">
        <v>2.7456086558484975E-2</v>
      </c>
      <c r="F38" s="19">
        <v>8561496.4599999972</v>
      </c>
      <c r="G38" s="29">
        <v>3.4308704063395084E-3</v>
      </c>
      <c r="H38" s="19">
        <v>1953746523.9000001</v>
      </c>
      <c r="I38" s="29">
        <v>2.4803398278778924E-2</v>
      </c>
      <c r="J38" s="19">
        <v>1687943.91</v>
      </c>
      <c r="K38" s="29">
        <v>2.2105258348641934E-2</v>
      </c>
      <c r="L38" s="19">
        <v>346074366.4199999</v>
      </c>
      <c r="M38" s="29">
        <v>4.5203476409719584E-2</v>
      </c>
    </row>
    <row r="39" spans="1:13">
      <c r="A39" s="18" t="s">
        <v>56</v>
      </c>
      <c r="B39" s="19">
        <v>26990</v>
      </c>
      <c r="C39" s="29">
        <v>4.4131312155208796E-3</v>
      </c>
      <c r="D39" s="19">
        <v>1412952460.5300002</v>
      </c>
      <c r="E39" s="29">
        <v>1.9823322151171947E-2</v>
      </c>
      <c r="F39" s="19">
        <v>8180579.830000001</v>
      </c>
      <c r="G39" s="29">
        <v>3.2782247094972107E-3</v>
      </c>
      <c r="H39" s="19">
        <v>1410052394.27</v>
      </c>
      <c r="I39" s="29">
        <v>1.7901038185450264E-2</v>
      </c>
      <c r="J39" s="19">
        <v>1082454.54</v>
      </c>
      <c r="K39" s="29">
        <v>1.417578932309449E-2</v>
      </c>
      <c r="L39" s="19">
        <v>273311287.32999998</v>
      </c>
      <c r="M39" s="29">
        <v>3.56993222501144E-2</v>
      </c>
    </row>
    <row r="40" spans="1:13">
      <c r="A40" s="18" t="s">
        <v>57</v>
      </c>
      <c r="B40" s="19">
        <v>18890</v>
      </c>
      <c r="C40" s="29">
        <v>3.0887013212741537E-3</v>
      </c>
      <c r="D40" s="19">
        <v>1083386095.1800001</v>
      </c>
      <c r="E40" s="29">
        <v>1.5199599546893167E-2</v>
      </c>
      <c r="F40" s="19">
        <v>8359431.3300000001</v>
      </c>
      <c r="G40" s="29">
        <v>3.3498963292130273E-3</v>
      </c>
      <c r="H40" s="19">
        <v>1080995837.98</v>
      </c>
      <c r="I40" s="29">
        <v>1.372356648067038E-2</v>
      </c>
      <c r="J40" s="19">
        <v>779812.53999999992</v>
      </c>
      <c r="K40" s="29">
        <v>1.0212399569728992E-2</v>
      </c>
      <c r="L40" s="19">
        <v>224779571.39999992</v>
      </c>
      <c r="M40" s="29">
        <v>2.9360215719749345E-2</v>
      </c>
    </row>
    <row r="41" spans="1:13">
      <c r="A41" s="18" t="s">
        <v>58</v>
      </c>
      <c r="B41" s="19">
        <v>13665</v>
      </c>
      <c r="C41" s="29">
        <v>2.2343622845532722E-3</v>
      </c>
      <c r="D41" s="19">
        <v>852243151.73000002</v>
      </c>
      <c r="E41" s="29">
        <v>1.1956729628070316E-2</v>
      </c>
      <c r="F41" s="19">
        <v>4123438.88</v>
      </c>
      <c r="G41" s="29">
        <v>1.6523962244027759E-3</v>
      </c>
      <c r="H41" s="19">
        <v>850453177.38999987</v>
      </c>
      <c r="I41" s="29">
        <v>1.0796758237680613E-2</v>
      </c>
      <c r="J41" s="19">
        <v>527336.03</v>
      </c>
      <c r="K41" s="29">
        <v>6.9059754359356617E-3</v>
      </c>
      <c r="L41" s="19">
        <v>186853158.29000002</v>
      </c>
      <c r="M41" s="29">
        <v>2.4406350635611512E-2</v>
      </c>
    </row>
    <row r="42" spans="1:13">
      <c r="A42" s="18" t="s">
        <v>59</v>
      </c>
      <c r="B42" s="19">
        <v>10082</v>
      </c>
      <c r="C42" s="29">
        <v>1.6485064436784552E-3</v>
      </c>
      <c r="D42" s="19">
        <v>679303154.75</v>
      </c>
      <c r="E42" s="29">
        <v>9.5304305354091887E-3</v>
      </c>
      <c r="F42" s="19">
        <v>3180935.8100000005</v>
      </c>
      <c r="G42" s="29">
        <v>1.2747045549785345E-3</v>
      </c>
      <c r="H42" s="19">
        <v>677863864.39999998</v>
      </c>
      <c r="I42" s="29">
        <v>8.6056851294830285E-3</v>
      </c>
      <c r="J42" s="19">
        <v>382793.37</v>
      </c>
      <c r="K42" s="29">
        <v>5.0130494786389448E-3</v>
      </c>
      <c r="L42" s="19">
        <v>155330438.73999995</v>
      </c>
      <c r="M42" s="29">
        <v>2.0288921990753963E-2</v>
      </c>
    </row>
    <row r="43" spans="1:13">
      <c r="A43" s="18" t="s">
        <v>60</v>
      </c>
      <c r="B43" s="19">
        <v>7816</v>
      </c>
      <c r="C43" s="29">
        <v>1.2779930930163466E-3</v>
      </c>
      <c r="D43" s="19">
        <v>565613861.98000002</v>
      </c>
      <c r="E43" s="29">
        <v>7.935402012741663E-3</v>
      </c>
      <c r="F43" s="19">
        <v>3019336.379999999</v>
      </c>
      <c r="G43" s="29">
        <v>1.2099464014642904E-3</v>
      </c>
      <c r="H43" s="19">
        <v>564300814.25</v>
      </c>
      <c r="I43" s="29">
        <v>7.163968136942615E-3</v>
      </c>
      <c r="J43" s="19">
        <v>292331.58999999997</v>
      </c>
      <c r="K43" s="29">
        <v>3.8283649605508935E-3</v>
      </c>
      <c r="L43" s="19">
        <v>133269180.95000002</v>
      </c>
      <c r="M43" s="29">
        <v>1.740732877599175E-2</v>
      </c>
    </row>
    <row r="44" spans="1:13">
      <c r="A44" s="18" t="s">
        <v>61</v>
      </c>
      <c r="B44" s="19">
        <v>5943</v>
      </c>
      <c r="C44" s="29">
        <v>9.7173911870472715E-4</v>
      </c>
      <c r="D44" s="19">
        <v>459931159.31999993</v>
      </c>
      <c r="E44" s="29">
        <v>6.4527036777602661E-3</v>
      </c>
      <c r="F44" s="19">
        <v>2085819.9300000002</v>
      </c>
      <c r="G44" s="29">
        <v>8.3585596329150942E-4</v>
      </c>
      <c r="H44" s="19">
        <v>458922296.93000007</v>
      </c>
      <c r="I44" s="29">
        <v>5.8261562441809618E-3</v>
      </c>
      <c r="J44" s="19">
        <v>217101.82000000004</v>
      </c>
      <c r="K44" s="29">
        <v>2.8431583482299242E-3</v>
      </c>
      <c r="L44" s="19">
        <v>111421824.68000002</v>
      </c>
      <c r="M44" s="29">
        <v>1.4553674909680398E-2</v>
      </c>
    </row>
    <row r="45" spans="1:13">
      <c r="A45" s="18" t="s">
        <v>62</v>
      </c>
      <c r="B45" s="19">
        <v>4733</v>
      </c>
      <c r="C45" s="29">
        <v>7.7389218388515459E-4</v>
      </c>
      <c r="D45" s="19">
        <v>390226016.90999997</v>
      </c>
      <c r="E45" s="29">
        <v>5.4747603058591075E-3</v>
      </c>
      <c r="F45" s="19">
        <v>1967947.45</v>
      </c>
      <c r="G45" s="29">
        <v>7.886206224555633E-4</v>
      </c>
      <c r="H45" s="19">
        <v>389241736.84999996</v>
      </c>
      <c r="I45" s="29">
        <v>4.9415406285878878E-3</v>
      </c>
      <c r="J45" s="19">
        <v>176951.04000000004</v>
      </c>
      <c r="K45" s="29">
        <v>2.3173450439244003E-3</v>
      </c>
      <c r="L45" s="19">
        <v>97086445.330000028</v>
      </c>
      <c r="M45" s="29">
        <v>1.2681219029819954E-2</v>
      </c>
    </row>
    <row r="46" spans="1:13">
      <c r="A46" s="18" t="s">
        <v>63</v>
      </c>
      <c r="B46" s="19">
        <v>3923</v>
      </c>
      <c r="C46" s="29">
        <v>6.41449194460482E-4</v>
      </c>
      <c r="D46" s="19">
        <v>342903939.09000003</v>
      </c>
      <c r="E46" s="29">
        <v>4.8108449798354618E-3</v>
      </c>
      <c r="F46" s="19">
        <v>1817588.6</v>
      </c>
      <c r="G46" s="29">
        <v>7.2836693535700651E-4</v>
      </c>
      <c r="H46" s="19">
        <v>342103795.27999997</v>
      </c>
      <c r="I46" s="29">
        <v>4.3431103181560925E-3</v>
      </c>
      <c r="J46" s="19">
        <v>148526.15000000002</v>
      </c>
      <c r="K46" s="29">
        <v>1.9450936123103432E-3</v>
      </c>
      <c r="L46" s="19">
        <v>87393532.210000008</v>
      </c>
      <c r="M46" s="29">
        <v>1.141515192957817E-2</v>
      </c>
    </row>
    <row r="47" spans="1:13">
      <c r="A47" s="18" t="s">
        <v>64</v>
      </c>
      <c r="B47" s="19">
        <v>3029</v>
      </c>
      <c r="C47" s="29">
        <v>4.9527137650288045E-4</v>
      </c>
      <c r="D47" s="19">
        <v>280072628.91000003</v>
      </c>
      <c r="E47" s="29">
        <v>3.9293395239398312E-3</v>
      </c>
      <c r="F47" s="19">
        <v>631711.79999999993</v>
      </c>
      <c r="G47" s="29">
        <v>2.5314748771798975E-4</v>
      </c>
      <c r="H47" s="19">
        <v>279919795.15000004</v>
      </c>
      <c r="I47" s="29">
        <v>3.5536657802263736E-3</v>
      </c>
      <c r="J47" s="19">
        <v>136139.29</v>
      </c>
      <c r="K47" s="29">
        <v>1.7828756980738096E-3</v>
      </c>
      <c r="L47" s="19">
        <v>72721798.88000001</v>
      </c>
      <c r="M47" s="29">
        <v>9.4987622289105737E-3</v>
      </c>
    </row>
    <row r="48" spans="1:13">
      <c r="A48" s="18" t="s">
        <v>65</v>
      </c>
      <c r="B48" s="19">
        <v>2660</v>
      </c>
      <c r="C48" s="29">
        <v>4.3493623687608518E-4</v>
      </c>
      <c r="D48" s="19">
        <v>259179249.72999996</v>
      </c>
      <c r="E48" s="29">
        <v>3.6362113417245769E-3</v>
      </c>
      <c r="F48" s="19">
        <v>850788.84999999986</v>
      </c>
      <c r="G48" s="29">
        <v>3.4093879512141076E-4</v>
      </c>
      <c r="H48" s="19">
        <v>258694175.25</v>
      </c>
      <c r="I48" s="29">
        <v>3.2842001675414895E-3</v>
      </c>
      <c r="J48" s="19">
        <v>102807.09</v>
      </c>
      <c r="K48" s="29">
        <v>1.3463582948808309E-3</v>
      </c>
      <c r="L48" s="19">
        <v>67828545.829999954</v>
      </c>
      <c r="M48" s="29">
        <v>8.8596162236730027E-3</v>
      </c>
    </row>
    <row r="49" spans="1:13">
      <c r="A49" s="18" t="s">
        <v>67</v>
      </c>
      <c r="B49" s="19">
        <v>3902</v>
      </c>
      <c r="C49" s="29">
        <v>6.3801548732724976E-4</v>
      </c>
      <c r="D49" s="19">
        <v>408544698.16999996</v>
      </c>
      <c r="E49" s="29">
        <v>5.7317662067267149E-3</v>
      </c>
      <c r="F49" s="19">
        <v>2495190.7599999998</v>
      </c>
      <c r="G49" s="29">
        <v>9.9990418458408025E-4</v>
      </c>
      <c r="H49" s="19">
        <v>407606556.5</v>
      </c>
      <c r="I49" s="29">
        <v>5.1746875238092927E-3</v>
      </c>
      <c r="J49" s="19">
        <v>137737.34</v>
      </c>
      <c r="K49" s="29">
        <v>1.8038037087113475E-3</v>
      </c>
      <c r="L49" s="19">
        <v>109974151.88000007</v>
      </c>
      <c r="M49" s="29">
        <v>1.4364583056560101E-2</v>
      </c>
    </row>
    <row r="50" spans="1:13">
      <c r="A50" s="18" t="s">
        <v>68</v>
      </c>
      <c r="B50" s="19">
        <v>2781</v>
      </c>
      <c r="C50" s="29">
        <v>4.5472093035804243E-4</v>
      </c>
      <c r="D50" s="19">
        <v>319033556.46999997</v>
      </c>
      <c r="E50" s="29">
        <v>4.4759502839654373E-3</v>
      </c>
      <c r="F50" s="19">
        <v>976049.16</v>
      </c>
      <c r="G50" s="29">
        <v>3.911346799968819E-4</v>
      </c>
      <c r="H50" s="19">
        <v>318516220.27999997</v>
      </c>
      <c r="I50" s="29">
        <v>4.0436589768491817E-3</v>
      </c>
      <c r="J50" s="19">
        <v>90521.23</v>
      </c>
      <c r="K50" s="29">
        <v>1.1854630733475241E-3</v>
      </c>
      <c r="L50" s="19">
        <v>89401815.319999978</v>
      </c>
      <c r="M50" s="29">
        <v>1.1677469474578739E-2</v>
      </c>
    </row>
    <row r="51" spans="1:13">
      <c r="A51" s="18" t="s">
        <v>69</v>
      </c>
      <c r="B51" s="19">
        <v>2022</v>
      </c>
      <c r="C51" s="29">
        <v>3.3061694397121965E-4</v>
      </c>
      <c r="D51" s="19">
        <v>252433045.88</v>
      </c>
      <c r="E51" s="29">
        <v>3.5415640156808807E-3</v>
      </c>
      <c r="F51" s="19">
        <v>1409352.5199999998</v>
      </c>
      <c r="G51" s="29">
        <v>5.6477344533855138E-4</v>
      </c>
      <c r="H51" s="19">
        <v>251806925.00000003</v>
      </c>
      <c r="I51" s="29">
        <v>3.1967644593231224E-3</v>
      </c>
      <c r="J51" s="19">
        <v>64723.100000000006</v>
      </c>
      <c r="K51" s="29">
        <v>8.4761160495255264E-4</v>
      </c>
      <c r="L51" s="19">
        <v>72904054.329999998</v>
      </c>
      <c r="M51" s="29">
        <v>9.5225680369507414E-3</v>
      </c>
    </row>
    <row r="52" spans="1:13">
      <c r="A52" s="18" t="s">
        <v>70</v>
      </c>
      <c r="B52" s="19">
        <v>1466</v>
      </c>
      <c r="C52" s="29">
        <v>2.3970545987230861E-4</v>
      </c>
      <c r="D52" s="19">
        <v>197514611.44999999</v>
      </c>
      <c r="E52" s="29">
        <v>2.7710739615883721E-3</v>
      </c>
      <c r="F52" s="19">
        <v>1778826.1999999997</v>
      </c>
      <c r="G52" s="29">
        <v>7.1283357951670108E-4</v>
      </c>
      <c r="H52" s="19">
        <v>197051158.78</v>
      </c>
      <c r="I52" s="29">
        <v>2.5016235794799585E-3</v>
      </c>
      <c r="J52" s="19">
        <v>51122.140000000014</v>
      </c>
      <c r="K52" s="29">
        <v>6.6949387674584645E-4</v>
      </c>
      <c r="L52" s="19">
        <v>59027651.379999988</v>
      </c>
      <c r="M52" s="29">
        <v>7.7100626500569988E-3</v>
      </c>
    </row>
    <row r="53" spans="1:13">
      <c r="A53" s="18" t="s">
        <v>71</v>
      </c>
      <c r="B53" s="19">
        <v>1128</v>
      </c>
      <c r="C53" s="29">
        <v>1.8443912601361808E-4</v>
      </c>
      <c r="D53" s="19">
        <v>163283850.51000002</v>
      </c>
      <c r="E53" s="29">
        <v>2.2908260972413709E-3</v>
      </c>
      <c r="F53" s="19">
        <v>577687.37000000011</v>
      </c>
      <c r="G53" s="29">
        <v>2.314981395027176E-4</v>
      </c>
      <c r="H53" s="19">
        <v>162968207.75</v>
      </c>
      <c r="I53" s="29">
        <v>2.0689302906772202E-3</v>
      </c>
      <c r="J53" s="19">
        <v>36913.74</v>
      </c>
      <c r="K53" s="29">
        <v>4.8342113412678373E-4</v>
      </c>
      <c r="L53" s="19">
        <v>49591000.419999994</v>
      </c>
      <c r="M53" s="29">
        <v>6.4774679523629556E-3</v>
      </c>
    </row>
    <row r="54" spans="1:13">
      <c r="A54" s="18" t="s">
        <v>72</v>
      </c>
      <c r="B54" s="19">
        <v>859</v>
      </c>
      <c r="C54" s="29">
        <v>1.4045497273554783E-4</v>
      </c>
      <c r="D54" s="19">
        <v>132920412.57999998</v>
      </c>
      <c r="E54" s="29">
        <v>1.864835677522841E-3</v>
      </c>
      <c r="F54" s="19">
        <v>518326.20000000007</v>
      </c>
      <c r="G54" s="29">
        <v>2.077101857974037E-4</v>
      </c>
      <c r="H54" s="19">
        <v>132630497.41999999</v>
      </c>
      <c r="I54" s="29">
        <v>1.6837839561981984E-3</v>
      </c>
      <c r="J54" s="19">
        <v>32927.5</v>
      </c>
      <c r="K54" s="29">
        <v>4.3121746520292096E-4</v>
      </c>
      <c r="L54" s="19">
        <v>41610374.74000001</v>
      </c>
      <c r="M54" s="29">
        <v>5.4350560904486613E-3</v>
      </c>
    </row>
    <row r="55" spans="1:13">
      <c r="A55" s="18" t="s">
        <v>73</v>
      </c>
      <c r="B55" s="19">
        <v>709</v>
      </c>
      <c r="C55" s="29">
        <v>1.159284932124603E-4</v>
      </c>
      <c r="D55" s="19">
        <v>116925481.88000003</v>
      </c>
      <c r="E55" s="29">
        <v>1.6404313377385888E-3</v>
      </c>
      <c r="F55" s="19">
        <v>97505.85</v>
      </c>
      <c r="G55" s="29">
        <v>3.9073769027754675E-5</v>
      </c>
      <c r="H55" s="19">
        <v>116835791.25</v>
      </c>
      <c r="I55" s="29">
        <v>1.4832654226840482E-3</v>
      </c>
      <c r="J55" s="19">
        <v>26813.91</v>
      </c>
      <c r="K55" s="29">
        <v>3.5115409011857125E-4</v>
      </c>
      <c r="L55" s="19">
        <v>36972166.329999998</v>
      </c>
      <c r="M55" s="29">
        <v>4.8292234579607966E-3</v>
      </c>
    </row>
    <row r="56" spans="1:13">
      <c r="A56" s="18" t="s">
        <v>74</v>
      </c>
      <c r="B56" s="19">
        <v>535</v>
      </c>
      <c r="C56" s="29">
        <v>8.7477776965678796E-5</v>
      </c>
      <c r="D56" s="19">
        <v>93528981.960000008</v>
      </c>
      <c r="E56" s="29">
        <v>1.3121850817038609E-3</v>
      </c>
      <c r="F56" s="19">
        <v>210658.83000000002</v>
      </c>
      <c r="G56" s="29">
        <v>8.4417852539894137E-5</v>
      </c>
      <c r="H56" s="19">
        <v>93389003.030000001</v>
      </c>
      <c r="I56" s="29">
        <v>1.1856014117877154E-3</v>
      </c>
      <c r="J56" s="19">
        <v>12836.63</v>
      </c>
      <c r="K56" s="29">
        <v>1.6810808747544668E-4</v>
      </c>
      <c r="L56" s="19">
        <v>29776347.660000011</v>
      </c>
      <c r="M56" s="29">
        <v>3.889321370259781E-3</v>
      </c>
    </row>
    <row r="57" spans="1:13">
      <c r="A57" s="18" t="s">
        <v>75</v>
      </c>
      <c r="B57" s="19">
        <v>834</v>
      </c>
      <c r="C57" s="29">
        <v>1.3636722614836656E-4</v>
      </c>
      <c r="D57" s="19">
        <v>157534492.37000003</v>
      </c>
      <c r="E57" s="29">
        <v>2.2101642336929458E-3</v>
      </c>
      <c r="F57" s="19">
        <v>361293.24000000011</v>
      </c>
      <c r="G57" s="29">
        <v>1.4478196550308663E-4</v>
      </c>
      <c r="H57" s="19">
        <v>157338130.84000003</v>
      </c>
      <c r="I57" s="29">
        <v>1.9974547751839761E-3</v>
      </c>
      <c r="J57" s="19">
        <v>28531.300000000003</v>
      </c>
      <c r="K57" s="29">
        <v>3.7364497350069397E-4</v>
      </c>
      <c r="L57" s="19">
        <v>51143005.750000015</v>
      </c>
      <c r="M57" s="29">
        <v>6.6801874922357025E-3</v>
      </c>
    </row>
    <row r="58" spans="1:13">
      <c r="A58" s="18" t="s">
        <v>76</v>
      </c>
      <c r="B58" s="19">
        <v>614</v>
      </c>
      <c r="C58" s="29">
        <v>1.0039505618117155E-4</v>
      </c>
      <c r="D58" s="19">
        <v>128714944.19000001</v>
      </c>
      <c r="E58" s="29">
        <v>1.8058341491485113E-3</v>
      </c>
      <c r="F58" s="19">
        <v>178856.99</v>
      </c>
      <c r="G58" s="29">
        <v>7.1673819737579103E-5</v>
      </c>
      <c r="H58" s="19">
        <v>128581139.80999999</v>
      </c>
      <c r="I58" s="29">
        <v>1.6323761464616805E-3</v>
      </c>
      <c r="J58" s="19">
        <v>24341.17</v>
      </c>
      <c r="K58" s="29">
        <v>3.1877116779206993E-4</v>
      </c>
      <c r="L58" s="19">
        <v>42611280.790000029</v>
      </c>
      <c r="M58" s="29">
        <v>5.5657922483662702E-3</v>
      </c>
    </row>
    <row r="59" spans="1:13">
      <c r="A59" s="18" t="s">
        <v>77</v>
      </c>
      <c r="B59" s="19">
        <v>619</v>
      </c>
      <c r="C59" s="29">
        <v>1.0121260549860779E-4</v>
      </c>
      <c r="D59" s="19">
        <v>144733096.15000001</v>
      </c>
      <c r="E59" s="29">
        <v>2.0305642766224388E-3</v>
      </c>
      <c r="F59" s="19">
        <v>254004.23</v>
      </c>
      <c r="G59" s="29">
        <v>1.0178776570936692E-4</v>
      </c>
      <c r="H59" s="19">
        <v>144631309.06</v>
      </c>
      <c r="I59" s="29">
        <v>1.8361378604197891E-3</v>
      </c>
      <c r="J59" s="19">
        <v>22261.73</v>
      </c>
      <c r="K59" s="29">
        <v>2.9153888942773734E-4</v>
      </c>
      <c r="L59" s="19">
        <v>48293887.879999988</v>
      </c>
      <c r="M59" s="29">
        <v>6.3080419509252096E-3</v>
      </c>
    </row>
    <row r="60" spans="1:13">
      <c r="A60" s="18" t="s">
        <v>78</v>
      </c>
      <c r="B60" s="19">
        <v>370</v>
      </c>
      <c r="C60" s="29">
        <v>6.0498649490282529E-5</v>
      </c>
      <c r="D60" s="19">
        <v>97748994.840000004</v>
      </c>
      <c r="E60" s="29">
        <v>1.3713906651464602E-3</v>
      </c>
      <c r="F60" s="19">
        <v>281823.8</v>
      </c>
      <c r="G60" s="29">
        <v>1.129359732541599E-4</v>
      </c>
      <c r="H60" s="19">
        <v>97551193.260000005</v>
      </c>
      <c r="I60" s="29">
        <v>1.2384416654868777E-3</v>
      </c>
      <c r="J60" s="19">
        <v>13816.08</v>
      </c>
      <c r="K60" s="29">
        <v>1.8093493270490539E-4</v>
      </c>
      <c r="L60" s="19">
        <v>32649458.220000003</v>
      </c>
      <c r="M60" s="29">
        <v>4.2646007842336506E-3</v>
      </c>
    </row>
    <row r="61" spans="1:13">
      <c r="A61" s="18" t="s">
        <v>79</v>
      </c>
      <c r="B61" s="19">
        <v>256</v>
      </c>
      <c r="C61" s="29">
        <v>4.1858525052736021E-5</v>
      </c>
      <c r="D61" s="19">
        <v>75269527.810000002</v>
      </c>
      <c r="E61" s="29">
        <v>1.0560101203861739E-3</v>
      </c>
      <c r="F61" s="19">
        <v>131672.82</v>
      </c>
      <c r="G61" s="29">
        <v>5.2765586433153666E-5</v>
      </c>
      <c r="H61" s="19">
        <v>75167411.870000005</v>
      </c>
      <c r="I61" s="29">
        <v>9.5427284521789463E-4</v>
      </c>
      <c r="J61" s="19">
        <v>11154.520000000002</v>
      </c>
      <c r="K61" s="29">
        <v>1.4607922982173827E-4</v>
      </c>
      <c r="L61" s="19">
        <v>26325105.709999993</v>
      </c>
      <c r="M61" s="29">
        <v>3.4385276992783043E-3</v>
      </c>
    </row>
    <row r="62" spans="1:13">
      <c r="A62" s="18" t="s">
        <v>80</v>
      </c>
      <c r="B62" s="19">
        <v>215</v>
      </c>
      <c r="C62" s="29">
        <v>3.5154620649758769E-5</v>
      </c>
      <c r="D62" s="19">
        <v>69891369.140000001</v>
      </c>
      <c r="E62" s="29">
        <v>9.8055608008849968E-4</v>
      </c>
      <c r="F62" s="19">
        <v>243945.15000000002</v>
      </c>
      <c r="G62" s="29">
        <v>9.7756764815044105E-5</v>
      </c>
      <c r="H62" s="19">
        <v>69979553.310000002</v>
      </c>
      <c r="I62" s="29">
        <v>8.8841142435108073E-4</v>
      </c>
      <c r="J62" s="19">
        <v>6278.6500000000005</v>
      </c>
      <c r="K62" s="29">
        <v>8.2224995456573377E-5</v>
      </c>
      <c r="L62" s="19">
        <v>24575616.519999996</v>
      </c>
      <c r="M62" s="29">
        <v>3.2100132497762911E-3</v>
      </c>
    </row>
    <row r="63" spans="1:13">
      <c r="A63" s="18" t="s">
        <v>81</v>
      </c>
      <c r="B63" s="19">
        <v>142</v>
      </c>
      <c r="C63" s="29">
        <v>2.3218400615189511E-5</v>
      </c>
      <c r="D63" s="19">
        <v>50314933.159999996</v>
      </c>
      <c r="E63" s="29">
        <v>7.0590423733805918E-4</v>
      </c>
      <c r="F63" s="19">
        <v>43365.57</v>
      </c>
      <c r="G63" s="29">
        <v>1.737799594523741E-5</v>
      </c>
      <c r="H63" s="19">
        <v>50283827.530000001</v>
      </c>
      <c r="I63" s="29">
        <v>6.3836827651438729E-4</v>
      </c>
      <c r="J63" s="19">
        <v>5038.0600000000004</v>
      </c>
      <c r="K63" s="29">
        <v>6.5978269311069116E-5</v>
      </c>
      <c r="L63" s="19">
        <v>17765712.629999995</v>
      </c>
      <c r="M63" s="29">
        <v>2.3205185061220181E-3</v>
      </c>
    </row>
    <row r="64" spans="1:13">
      <c r="A64" s="18" t="s">
        <v>82</v>
      </c>
      <c r="B64" s="19">
        <v>99</v>
      </c>
      <c r="C64" s="29">
        <v>1.6187476485237757E-5</v>
      </c>
      <c r="D64" s="19">
        <v>37850022.93</v>
      </c>
      <c r="E64" s="29">
        <v>5.310250832424976E-4</v>
      </c>
      <c r="F64" s="19">
        <v>19420.760000000002</v>
      </c>
      <c r="G64" s="29">
        <v>7.782530900284002E-6</v>
      </c>
      <c r="H64" s="19">
        <v>37841539.089999996</v>
      </c>
      <c r="I64" s="29">
        <v>4.8040969186609398E-4</v>
      </c>
      <c r="J64" s="19">
        <v>4016.16</v>
      </c>
      <c r="K64" s="29">
        <v>5.2595500267234471E-5</v>
      </c>
      <c r="L64" s="19">
        <v>13336650.789999999</v>
      </c>
      <c r="M64" s="29">
        <v>1.7420041409215252E-3</v>
      </c>
    </row>
    <row r="65" spans="1:13">
      <c r="A65" s="18" t="s">
        <v>83</v>
      </c>
      <c r="B65" s="19">
        <v>116</v>
      </c>
      <c r="C65" s="29">
        <v>1.8967144164521009E-5</v>
      </c>
      <c r="D65" s="19">
        <v>48963183.650000006</v>
      </c>
      <c r="E65" s="29">
        <v>6.8693957521887689E-4</v>
      </c>
      <c r="F65" s="19">
        <v>93523.689999999988</v>
      </c>
      <c r="G65" s="29">
        <v>3.7477987850814374E-5</v>
      </c>
      <c r="H65" s="19">
        <v>48882294.409999996</v>
      </c>
      <c r="I65" s="29">
        <v>6.2057539307172475E-4</v>
      </c>
      <c r="J65" s="19">
        <v>6929.29</v>
      </c>
      <c r="K65" s="29">
        <v>9.074575565882463E-5</v>
      </c>
      <c r="L65" s="19">
        <v>17303717.5</v>
      </c>
      <c r="M65" s="29">
        <v>2.2601737132487568E-3</v>
      </c>
    </row>
    <row r="66" spans="1:13">
      <c r="A66" s="18" t="s">
        <v>84</v>
      </c>
      <c r="B66" s="19">
        <v>54</v>
      </c>
      <c r="C66" s="29">
        <v>8.8295326283115033E-6</v>
      </c>
      <c r="D66" s="19">
        <v>25700519.290000003</v>
      </c>
      <c r="E66" s="29">
        <v>3.6057099412033743E-4</v>
      </c>
      <c r="F66" s="19">
        <v>1028</v>
      </c>
      <c r="G66" s="29">
        <v>4.1195307318003792E-7</v>
      </c>
      <c r="H66" s="19">
        <v>25700519.290000003</v>
      </c>
      <c r="I66" s="29">
        <v>3.2627580298842191E-4</v>
      </c>
      <c r="J66" s="19">
        <v>991.88</v>
      </c>
      <c r="K66" s="29">
        <v>1.2989628103727074E-5</v>
      </c>
      <c r="L66" s="19">
        <v>9364237.7100000009</v>
      </c>
      <c r="M66" s="29">
        <v>1.2231362374446263E-3</v>
      </c>
    </row>
    <row r="67" spans="1:13">
      <c r="A67" s="18" t="s">
        <v>85</v>
      </c>
      <c r="B67" s="19">
        <v>44</v>
      </c>
      <c r="C67" s="29">
        <v>7.1944339934390028E-6</v>
      </c>
      <c r="D67" s="19">
        <v>22916559.25</v>
      </c>
      <c r="E67" s="29">
        <v>3.2151282459904387E-4</v>
      </c>
      <c r="F67" s="19">
        <v>64299.060000000005</v>
      </c>
      <c r="G67" s="29">
        <v>2.5766727013217562E-5</v>
      </c>
      <c r="H67" s="19">
        <v>22916559.25</v>
      </c>
      <c r="I67" s="29">
        <v>2.9093259504428857E-4</v>
      </c>
      <c r="J67" s="19">
        <v>9850.7800000000007</v>
      </c>
      <c r="K67" s="29">
        <v>1.2900549333753336E-4</v>
      </c>
      <c r="L67" s="19">
        <v>8344634.1000000006</v>
      </c>
      <c r="M67" s="29">
        <v>1.0899578451566375E-3</v>
      </c>
    </row>
    <row r="68" spans="1:13">
      <c r="A68" s="18" t="s">
        <v>86</v>
      </c>
      <c r="B68" s="19">
        <v>36</v>
      </c>
      <c r="C68" s="29">
        <v>5.886355085541003E-6</v>
      </c>
      <c r="D68" s="19">
        <v>20818824.800000001</v>
      </c>
      <c r="E68" s="29">
        <v>2.9208220541574646E-4</v>
      </c>
      <c r="F68" s="19"/>
      <c r="G68" s="29">
        <v>0</v>
      </c>
      <c r="H68" s="19">
        <v>20818824.800000001</v>
      </c>
      <c r="I68" s="29">
        <v>2.6430122684479316E-4</v>
      </c>
      <c r="J68" s="19">
        <v>2683.98</v>
      </c>
      <c r="K68" s="29">
        <v>3.5149314471348747E-5</v>
      </c>
      <c r="L68" s="19">
        <v>7504867.2999999998</v>
      </c>
      <c r="M68" s="29">
        <v>9.8026934344485044E-4</v>
      </c>
    </row>
    <row r="69" spans="1:13">
      <c r="A69" s="18" t="s">
        <v>87</v>
      </c>
      <c r="B69" s="19">
        <v>27</v>
      </c>
      <c r="C69" s="29">
        <v>4.4147663141557516E-6</v>
      </c>
      <c r="D69" s="19">
        <v>16917850.719999999</v>
      </c>
      <c r="E69" s="29">
        <v>2.3735264582235084E-4</v>
      </c>
      <c r="F69" s="19">
        <v>13693.36</v>
      </c>
      <c r="G69" s="29">
        <v>5.4873752277826891E-6</v>
      </c>
      <c r="H69" s="19">
        <v>16904157.359999999</v>
      </c>
      <c r="I69" s="29">
        <v>2.146033492258141E-4</v>
      </c>
      <c r="J69" s="19">
        <v>243.93</v>
      </c>
      <c r="K69" s="29">
        <v>3.1944993178027031E-6</v>
      </c>
      <c r="L69" s="19">
        <v>6175301.5600000005</v>
      </c>
      <c r="M69" s="29">
        <v>8.0660437604208695E-4</v>
      </c>
    </row>
    <row r="70" spans="1:13">
      <c r="A70" s="18" t="s">
        <v>88</v>
      </c>
      <c r="B70" s="19">
        <v>18</v>
      </c>
      <c r="C70" s="29">
        <v>2.9431775427705015E-6</v>
      </c>
      <c r="D70" s="19">
        <v>12116142.67</v>
      </c>
      <c r="E70" s="29">
        <v>1.6998604417793221E-4</v>
      </c>
      <c r="F70" s="19"/>
      <c r="G70" s="29">
        <v>0</v>
      </c>
      <c r="H70" s="19">
        <v>12116142.67</v>
      </c>
      <c r="I70" s="29">
        <v>1.5381806624875134E-4</v>
      </c>
      <c r="J70" s="19"/>
      <c r="K70" s="29">
        <v>0</v>
      </c>
      <c r="L70" s="19">
        <v>4536539.51</v>
      </c>
      <c r="M70" s="29">
        <v>5.9255286325706564E-4</v>
      </c>
    </row>
    <row r="71" spans="1:13">
      <c r="A71" s="18" t="s">
        <v>89</v>
      </c>
      <c r="B71" s="19">
        <v>39</v>
      </c>
      <c r="C71" s="29">
        <v>6.3768846760027526E-6</v>
      </c>
      <c r="D71" s="19">
        <v>28772632.530000001</v>
      </c>
      <c r="E71" s="29">
        <v>4.0367187128541711E-4</v>
      </c>
      <c r="F71" s="19">
        <v>163163.44</v>
      </c>
      <c r="G71" s="29">
        <v>6.5384903247691373E-5</v>
      </c>
      <c r="H71" s="19">
        <v>28612001.649999999</v>
      </c>
      <c r="I71" s="29">
        <v>3.6323794504386454E-4</v>
      </c>
      <c r="J71" s="19">
        <v>2353.56</v>
      </c>
      <c r="K71" s="29">
        <v>3.0822144936693849E-5</v>
      </c>
      <c r="L71" s="19">
        <v>10481141.949999999</v>
      </c>
      <c r="M71" s="29">
        <v>1.3690238250953191E-3</v>
      </c>
    </row>
    <row r="72" spans="1:13">
      <c r="A72" s="18" t="s">
        <v>90</v>
      </c>
      <c r="B72" s="19">
        <v>30</v>
      </c>
      <c r="C72" s="29">
        <v>4.9052959046175021E-6</v>
      </c>
      <c r="D72" s="19">
        <v>25301364.140000001</v>
      </c>
      <c r="E72" s="29">
        <v>3.5497096061051829E-4</v>
      </c>
      <c r="F72" s="19">
        <v>16362.03</v>
      </c>
      <c r="G72" s="29">
        <v>6.5567981925719614E-6</v>
      </c>
      <c r="H72" s="19">
        <v>25300002.109999999</v>
      </c>
      <c r="I72" s="29">
        <v>3.2119111722621606E-4</v>
      </c>
      <c r="J72" s="19">
        <v>7056.0499999999993</v>
      </c>
      <c r="K72" s="29">
        <v>9.2405800481210851E-5</v>
      </c>
      <c r="L72" s="19">
        <v>9748743.8300000001</v>
      </c>
      <c r="M72" s="29">
        <v>1.2733595854048129E-3</v>
      </c>
    </row>
    <row r="73" spans="1:13">
      <c r="A73" s="18" t="s">
        <v>91</v>
      </c>
      <c r="B73" s="19">
        <v>62</v>
      </c>
      <c r="C73" s="29">
        <v>1.0137611536209504E-5</v>
      </c>
      <c r="D73" s="19">
        <v>82162258.349999994</v>
      </c>
      <c r="E73" s="29">
        <v>1.1527131743193462E-3</v>
      </c>
      <c r="F73" s="19">
        <v>1556.04</v>
      </c>
      <c r="G73" s="29">
        <v>6.2355589493294383E-7</v>
      </c>
      <c r="H73" s="19">
        <v>82161108.349999994</v>
      </c>
      <c r="I73" s="29">
        <v>1.0430599202618284E-3</v>
      </c>
      <c r="J73" s="19">
        <v>5238.68</v>
      </c>
      <c r="K73" s="29">
        <v>6.8605582282567403E-5</v>
      </c>
      <c r="L73" s="19">
        <v>30905509.449999999</v>
      </c>
      <c r="M73" s="29">
        <v>4.0368100122676548E-3</v>
      </c>
    </row>
    <row r="74" spans="1:13">
      <c r="A74" s="18" t="s">
        <v>14</v>
      </c>
      <c r="B74" s="19">
        <v>6115839</v>
      </c>
      <c r="C74" s="29">
        <v>1</v>
      </c>
      <c r="D74" s="19">
        <v>71277278841.299911</v>
      </c>
      <c r="E74" s="29">
        <v>1</v>
      </c>
      <c r="F74" s="19">
        <v>2495429860.6499968</v>
      </c>
      <c r="G74" s="29">
        <v>1</v>
      </c>
      <c r="H74" s="19">
        <v>78769308219.01004</v>
      </c>
      <c r="I74" s="29">
        <v>1</v>
      </c>
      <c r="J74" s="19">
        <v>76359383.970000103</v>
      </c>
      <c r="K74" s="29">
        <v>1</v>
      </c>
      <c r="L74" s="19">
        <v>7655923701.160017</v>
      </c>
      <c r="M74" s="29">
        <v>1</v>
      </c>
    </row>
    <row r="78" spans="1:13">
      <c r="A78" s="72" t="s">
        <v>16</v>
      </c>
      <c r="B78" s="16" t="s">
        <v>1146</v>
      </c>
    </row>
    <row r="79" spans="1:13" ht="15" hidden="1" customHeight="1">
      <c r="A79" s="15" t="s">
        <v>23</v>
      </c>
      <c r="B79" s="16" t="s">
        <v>24</v>
      </c>
    </row>
    <row r="81" spans="1:13">
      <c r="A81" s="16"/>
      <c r="B81" s="15" t="s">
        <v>130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</row>
    <row r="82" spans="1:13" ht="30">
      <c r="A82" s="16"/>
      <c r="B82" s="17" t="s">
        <v>92</v>
      </c>
      <c r="C82" s="17"/>
      <c r="D82" s="17" t="s">
        <v>93</v>
      </c>
      <c r="E82" s="17"/>
      <c r="F82" s="28" t="s">
        <v>94</v>
      </c>
      <c r="G82" s="28"/>
      <c r="H82" s="28" t="s">
        <v>95</v>
      </c>
      <c r="I82" s="28"/>
      <c r="J82" s="17" t="s">
        <v>96</v>
      </c>
      <c r="K82" s="17"/>
      <c r="L82" s="17" t="s">
        <v>97</v>
      </c>
      <c r="M82" s="17"/>
    </row>
    <row r="83" spans="1:13" s="8" customFormat="1" ht="45">
      <c r="A83" s="43" t="s">
        <v>827</v>
      </c>
      <c r="B83" s="28" t="s">
        <v>18</v>
      </c>
      <c r="C83" s="28" t="s">
        <v>826</v>
      </c>
      <c r="D83" s="28" t="s">
        <v>18</v>
      </c>
      <c r="E83" s="28" t="s">
        <v>826</v>
      </c>
      <c r="F83" s="28" t="s">
        <v>18</v>
      </c>
      <c r="G83" s="28" t="s">
        <v>826</v>
      </c>
      <c r="H83" s="28" t="s">
        <v>18</v>
      </c>
      <c r="I83" s="28" t="s">
        <v>826</v>
      </c>
      <c r="J83" s="28" t="s">
        <v>18</v>
      </c>
      <c r="K83" s="28" t="s">
        <v>826</v>
      </c>
      <c r="L83" s="28" t="s">
        <v>18</v>
      </c>
      <c r="M83" s="28" t="s">
        <v>826</v>
      </c>
    </row>
    <row r="84" spans="1:13">
      <c r="A84" s="18" t="s">
        <v>830</v>
      </c>
      <c r="B84" s="19">
        <v>917585</v>
      </c>
      <c r="C84" s="29">
        <v>0.15003419808794835</v>
      </c>
      <c r="D84" s="19">
        <v>0</v>
      </c>
      <c r="E84" s="29">
        <v>0</v>
      </c>
      <c r="F84" s="19">
        <v>650060169.78999996</v>
      </c>
      <c r="G84" s="29">
        <v>0.26050027694253669</v>
      </c>
      <c r="H84" s="19">
        <v>2842153188.0599995</v>
      </c>
      <c r="I84" s="29">
        <v>3.6081987417709474E-2</v>
      </c>
      <c r="J84" s="19">
        <v>1203449.6599999999</v>
      </c>
      <c r="K84" s="29">
        <v>1.5760337465174003E-2</v>
      </c>
      <c r="L84" s="19">
        <v>46233550.879999995</v>
      </c>
      <c r="M84" s="29">
        <v>6.0389252407250012E-3</v>
      </c>
    </row>
    <row r="85" spans="1:13">
      <c r="A85" s="18" t="s">
        <v>831</v>
      </c>
      <c r="B85" s="19">
        <v>1272301</v>
      </c>
      <c r="C85" s="29">
        <v>0.20803376282469174</v>
      </c>
      <c r="D85" s="19">
        <v>156709956.12000006</v>
      </c>
      <c r="E85" s="29">
        <v>2.1985962240353967E-3</v>
      </c>
      <c r="F85" s="19">
        <v>998687748.63</v>
      </c>
      <c r="G85" s="29">
        <v>0.40020669960640248</v>
      </c>
      <c r="H85" s="19">
        <v>4418137688.7799997</v>
      </c>
      <c r="I85" s="29">
        <v>5.6089583477054512E-2</v>
      </c>
      <c r="J85" s="19">
        <v>1578185.17</v>
      </c>
      <c r="K85" s="29">
        <v>2.0667861472272141E-2</v>
      </c>
      <c r="L85" s="19">
        <v>74611822.639999986</v>
      </c>
      <c r="M85" s="29">
        <v>9.7456329964070686E-3</v>
      </c>
    </row>
    <row r="86" spans="1:13">
      <c r="A86" s="18" t="s">
        <v>832</v>
      </c>
      <c r="B86" s="19">
        <v>1521118</v>
      </c>
      <c r="C86" s="29">
        <v>0.24871779652799886</v>
      </c>
      <c r="D86" s="19">
        <v>525582361.8900001</v>
      </c>
      <c r="E86" s="29">
        <v>7.3737714238532913E-3</v>
      </c>
      <c r="F86" s="19">
        <v>1155402330.6500001</v>
      </c>
      <c r="G86" s="29">
        <v>0.46300733547728201</v>
      </c>
      <c r="H86" s="19">
        <v>5583868826.1799994</v>
      </c>
      <c r="I86" s="29">
        <v>7.088889000592237E-2</v>
      </c>
      <c r="J86" s="19">
        <v>1931366.7399999998</v>
      </c>
      <c r="K86" s="29">
        <v>2.5293115784679333E-2</v>
      </c>
      <c r="L86" s="19">
        <v>104875457.77</v>
      </c>
      <c r="M86" s="29">
        <v>1.3698602789642403E-2</v>
      </c>
    </row>
    <row r="87" spans="1:13">
      <c r="A87" s="18" t="s">
        <v>833</v>
      </c>
      <c r="B87" s="19">
        <v>1738367</v>
      </c>
      <c r="C87" s="29">
        <v>0.28424015086074045</v>
      </c>
      <c r="D87" s="19">
        <v>1066656394.4900001</v>
      </c>
      <c r="E87" s="29">
        <v>1.4964886592611496E-2</v>
      </c>
      <c r="F87" s="19">
        <v>1281974590.1500001</v>
      </c>
      <c r="G87" s="29">
        <v>0.51372896123639311</v>
      </c>
      <c r="H87" s="19">
        <v>6668656514.6700001</v>
      </c>
      <c r="I87" s="29">
        <v>8.4660595166438174E-2</v>
      </c>
      <c r="J87" s="19">
        <v>2331822.4499999997</v>
      </c>
      <c r="K87" s="29">
        <v>3.053747069143618E-2</v>
      </c>
      <c r="L87" s="19">
        <v>140300411.56999999</v>
      </c>
      <c r="M87" s="29">
        <v>1.8325732732778127E-2</v>
      </c>
    </row>
    <row r="88" spans="1:13">
      <c r="A88" s="18" t="s">
        <v>834</v>
      </c>
      <c r="B88" s="19">
        <v>1970011</v>
      </c>
      <c r="C88" s="29">
        <v>0.32211622967838099</v>
      </c>
      <c r="D88" s="19">
        <v>1885695858.3000002</v>
      </c>
      <c r="E88" s="29">
        <v>2.6455777899413564E-2</v>
      </c>
      <c r="F88" s="19">
        <v>1380229079.4300001</v>
      </c>
      <c r="G88" s="29">
        <v>0.55310273440043112</v>
      </c>
      <c r="H88" s="19">
        <v>7904990256.5100002</v>
      </c>
      <c r="I88" s="29">
        <v>0.10035622294067861</v>
      </c>
      <c r="J88" s="19">
        <v>3158457.76</v>
      </c>
      <c r="K88" s="29">
        <v>4.1363059728728134E-2</v>
      </c>
      <c r="L88" s="19">
        <v>179377349.92000002</v>
      </c>
      <c r="M88" s="29">
        <v>2.3429876906012132E-2</v>
      </c>
    </row>
    <row r="89" spans="1:13">
      <c r="A89" s="18" t="s">
        <v>835</v>
      </c>
      <c r="B89" s="19">
        <v>2290689</v>
      </c>
      <c r="C89" s="29">
        <v>0.37455024568174539</v>
      </c>
      <c r="D89" s="19">
        <v>3313905878.3500004</v>
      </c>
      <c r="E89" s="29">
        <v>4.649315928191463E-2</v>
      </c>
      <c r="F89" s="19">
        <v>1471616566.2</v>
      </c>
      <c r="G89" s="29">
        <v>0.58972467605909029</v>
      </c>
      <c r="H89" s="19">
        <v>9702554038.4500008</v>
      </c>
      <c r="I89" s="29">
        <v>0.12317683445274188</v>
      </c>
      <c r="J89" s="19">
        <v>3972994.8499999996</v>
      </c>
      <c r="K89" s="29">
        <v>5.2030210871801957E-2</v>
      </c>
      <c r="L89" s="19">
        <v>219233240.87</v>
      </c>
      <c r="M89" s="29">
        <v>2.8635766163236716E-2</v>
      </c>
    </row>
    <row r="90" spans="1:13">
      <c r="A90" s="18" t="s">
        <v>836</v>
      </c>
      <c r="B90" s="19">
        <v>2586734</v>
      </c>
      <c r="C90" s="29">
        <v>0.42295652321782834</v>
      </c>
      <c r="D90" s="19">
        <v>4928615954.3000011</v>
      </c>
      <c r="E90" s="29">
        <v>6.9147083536587439E-2</v>
      </c>
      <c r="F90" s="19">
        <v>1551244189.97</v>
      </c>
      <c r="G90" s="29">
        <v>0.62163405769535029</v>
      </c>
      <c r="H90" s="19">
        <v>11582484859.560001</v>
      </c>
      <c r="I90" s="29">
        <v>0.14704312023860971</v>
      </c>
      <c r="J90" s="19">
        <v>5099432.5</v>
      </c>
      <c r="K90" s="29">
        <v>6.678200156778967E-2</v>
      </c>
      <c r="L90" s="19">
        <v>263225363.31</v>
      </c>
      <c r="M90" s="29">
        <v>3.4381920926160277E-2</v>
      </c>
    </row>
    <row r="91" spans="1:13">
      <c r="A91" s="18" t="s">
        <v>837</v>
      </c>
      <c r="B91" s="19">
        <v>2853586</v>
      </c>
      <c r="C91" s="29">
        <v>0.46658945730912799</v>
      </c>
      <c r="D91" s="19">
        <v>6656235241.2200012</v>
      </c>
      <c r="E91" s="29">
        <v>9.3385091987591498E-2</v>
      </c>
      <c r="F91" s="19">
        <v>1618465312.55</v>
      </c>
      <c r="G91" s="29">
        <v>0.64857175033099523</v>
      </c>
      <c r="H91" s="19">
        <v>13504536463.870001</v>
      </c>
      <c r="I91" s="29">
        <v>0.17144414200416758</v>
      </c>
      <c r="J91" s="19">
        <v>6257757.6799999997</v>
      </c>
      <c r="K91" s="29">
        <v>8.1951390315806283E-2</v>
      </c>
      <c r="L91" s="19">
        <v>307304489.29000002</v>
      </c>
      <c r="M91" s="29">
        <v>4.0139439901084387E-2</v>
      </c>
    </row>
    <row r="92" spans="1:13">
      <c r="A92" s="18" t="s">
        <v>838</v>
      </c>
      <c r="B92" s="19">
        <v>3076815</v>
      </c>
      <c r="C92" s="29">
        <v>0.50308960062552333</v>
      </c>
      <c r="D92" s="19">
        <v>8326434199.5700006</v>
      </c>
      <c r="E92" s="29">
        <v>0.11681750951953357</v>
      </c>
      <c r="F92" s="19">
        <v>1681758178.79</v>
      </c>
      <c r="G92" s="29">
        <v>0.67393526274144377</v>
      </c>
      <c r="H92" s="19">
        <v>15321425605.540001</v>
      </c>
      <c r="I92" s="29">
        <v>0.19451009475594652</v>
      </c>
      <c r="J92" s="19">
        <v>7442806.6400000006</v>
      </c>
      <c r="K92" s="29">
        <v>9.7470752814403441E-2</v>
      </c>
      <c r="L92" s="19">
        <v>351316983.29000002</v>
      </c>
      <c r="M92" s="29">
        <v>4.5888255552595028E-2</v>
      </c>
    </row>
    <row r="93" spans="1:13">
      <c r="A93" s="18" t="s">
        <v>839</v>
      </c>
      <c r="B93" s="19">
        <v>3286308</v>
      </c>
      <c r="C93" s="29">
        <v>0.53734377245705778</v>
      </c>
      <c r="D93" s="19">
        <v>10106768296.110001</v>
      </c>
      <c r="E93" s="29">
        <v>0.14179509179373828</v>
      </c>
      <c r="F93" s="19">
        <v>1738773567.95</v>
      </c>
      <c r="G93" s="29">
        <v>0.69678318568212261</v>
      </c>
      <c r="H93" s="19">
        <v>17219627203.510002</v>
      </c>
      <c r="I93" s="29">
        <v>0.21860833353560225</v>
      </c>
      <c r="J93" s="19">
        <v>9058377.620000001</v>
      </c>
      <c r="K93" s="29">
        <v>0.11862821763411338</v>
      </c>
      <c r="L93" s="19">
        <v>394099580.13</v>
      </c>
      <c r="M93" s="29">
        <v>5.1476424728512701E-2</v>
      </c>
    </row>
    <row r="94" spans="1:13">
      <c r="A94" s="18" t="s">
        <v>840</v>
      </c>
      <c r="B94" s="19">
        <v>3489214</v>
      </c>
      <c r="C94" s="29">
        <v>0.57052090481780182</v>
      </c>
      <c r="D94" s="19">
        <v>12033936469.960001</v>
      </c>
      <c r="E94" s="29">
        <v>0.16883271451416892</v>
      </c>
      <c r="F94" s="19">
        <v>1791154589.73</v>
      </c>
      <c r="G94" s="29">
        <v>0.7177739667118711</v>
      </c>
      <c r="H94" s="19">
        <v>19240480259.530003</v>
      </c>
      <c r="I94" s="29">
        <v>0.24426366937276897</v>
      </c>
      <c r="J94" s="19">
        <v>10764128.98</v>
      </c>
      <c r="K94" s="29">
        <v>0.14096668176669663</v>
      </c>
      <c r="L94" s="19">
        <v>439775655.11000001</v>
      </c>
      <c r="M94" s="29">
        <v>5.7442533687132445E-2</v>
      </c>
    </row>
    <row r="95" spans="1:13">
      <c r="A95" s="18" t="s">
        <v>841</v>
      </c>
      <c r="B95" s="19">
        <v>3692403</v>
      </c>
      <c r="C95" s="29">
        <v>0.60374431046991262</v>
      </c>
      <c r="D95" s="19">
        <v>14167107123.610001</v>
      </c>
      <c r="E95" s="29">
        <v>0.19876049358103734</v>
      </c>
      <c r="F95" s="19">
        <v>1841567229.28</v>
      </c>
      <c r="G95" s="29">
        <v>0.73797595288866102</v>
      </c>
      <c r="H95" s="19">
        <v>21443675378.370003</v>
      </c>
      <c r="I95" s="29">
        <v>0.27223389240321938</v>
      </c>
      <c r="J95" s="19">
        <v>13241719.060000001</v>
      </c>
      <c r="K95" s="29">
        <v>0.17341312058256489</v>
      </c>
      <c r="L95" s="19">
        <v>506366049.06999999</v>
      </c>
      <c r="M95" s="29">
        <v>6.6140425223056493E-2</v>
      </c>
    </row>
    <row r="96" spans="1:13">
      <c r="A96" s="18" t="s">
        <v>842</v>
      </c>
      <c r="B96" s="19">
        <v>3907226</v>
      </c>
      <c r="C96" s="29">
        <v>0.63886998987383414</v>
      </c>
      <c r="D96" s="19">
        <v>16639469717.290001</v>
      </c>
      <c r="E96" s="29">
        <v>0.23344703933406419</v>
      </c>
      <c r="F96" s="19">
        <v>1895094432.79</v>
      </c>
      <c r="G96" s="29">
        <v>0.75942604625897014</v>
      </c>
      <c r="H96" s="19">
        <v>23973213335.890003</v>
      </c>
      <c r="I96" s="29">
        <v>0.30434713567922833</v>
      </c>
      <c r="J96" s="19">
        <v>16065294.420000002</v>
      </c>
      <c r="K96" s="29">
        <v>0.21039057133189679</v>
      </c>
      <c r="L96" s="19">
        <v>604402588.73000002</v>
      </c>
      <c r="M96" s="29">
        <v>7.8945743495121512E-2</v>
      </c>
    </row>
    <row r="97" spans="1:13">
      <c r="A97" s="18" t="s">
        <v>843</v>
      </c>
      <c r="B97" s="19">
        <v>4096954</v>
      </c>
      <c r="C97" s="29">
        <v>0.66989238925354311</v>
      </c>
      <c r="D97" s="19">
        <v>19010243308.310001</v>
      </c>
      <c r="E97" s="29">
        <v>0.26670832020168217</v>
      </c>
      <c r="F97" s="19">
        <v>1943099222.3599999</v>
      </c>
      <c r="G97" s="29">
        <v>0.77866312854566522</v>
      </c>
      <c r="H97" s="19">
        <v>26387606485.480003</v>
      </c>
      <c r="I97" s="29">
        <v>0.33499858107312497</v>
      </c>
      <c r="J97" s="19">
        <v>18801171.300000001</v>
      </c>
      <c r="K97" s="29">
        <v>0.24621952564974281</v>
      </c>
      <c r="L97" s="19">
        <v>718181092.21000004</v>
      </c>
      <c r="M97" s="29">
        <v>9.3807242632418353E-2</v>
      </c>
    </row>
    <row r="98" spans="1:13">
      <c r="A98" s="18" t="s">
        <v>844</v>
      </c>
      <c r="B98" s="19">
        <v>4272576</v>
      </c>
      <c r="C98" s="29">
        <v>0.69860831849890093</v>
      </c>
      <c r="D98" s="19">
        <v>21379642489.450001</v>
      </c>
      <c r="E98" s="29">
        <v>0.29995031848861881</v>
      </c>
      <c r="F98" s="19">
        <v>1990461027.4699998</v>
      </c>
      <c r="G98" s="29">
        <v>0.797642546022726</v>
      </c>
      <c r="H98" s="19">
        <v>28792717868.180004</v>
      </c>
      <c r="I98" s="29">
        <v>0.3655321916516619</v>
      </c>
      <c r="J98" s="19">
        <v>21525245.289999999</v>
      </c>
      <c r="K98" s="29">
        <v>0.28189390970541078</v>
      </c>
      <c r="L98" s="19">
        <v>853074412.61000001</v>
      </c>
      <c r="M98" s="29">
        <v>0.11142671294918249</v>
      </c>
    </row>
    <row r="99" spans="1:13">
      <c r="A99" s="18" t="s">
        <v>845</v>
      </c>
      <c r="B99" s="19">
        <v>4429315</v>
      </c>
      <c r="C99" s="29">
        <v>0.72423669099202903</v>
      </c>
      <c r="D99" s="19">
        <v>23651546059.450001</v>
      </c>
      <c r="E99" s="29">
        <v>0.33182448101183232</v>
      </c>
      <c r="F99" s="19">
        <v>2036640885.6299999</v>
      </c>
      <c r="G99" s="29">
        <v>0.81614831887100447</v>
      </c>
      <c r="H99" s="19">
        <v>31093601368.140003</v>
      </c>
      <c r="I99" s="29">
        <v>0.39474259798864059</v>
      </c>
      <c r="J99" s="19">
        <v>24271079.379999999</v>
      </c>
      <c r="K99" s="29">
        <v>0.31785326332040031</v>
      </c>
      <c r="L99" s="19">
        <v>1000690935.9</v>
      </c>
      <c r="M99" s="29">
        <v>0.13070806018460926</v>
      </c>
    </row>
    <row r="100" spans="1:13">
      <c r="A100" s="18" t="s">
        <v>846</v>
      </c>
      <c r="B100" s="19">
        <v>4574636</v>
      </c>
      <c r="C100" s="29">
        <v>0.74799810786385967</v>
      </c>
      <c r="D100" s="19">
        <v>25902881188.290001</v>
      </c>
      <c r="E100" s="29">
        <v>0.36341007414106269</v>
      </c>
      <c r="F100" s="19">
        <v>2078648231.4099998</v>
      </c>
      <c r="G100" s="29">
        <v>0.83298203014552541</v>
      </c>
      <c r="H100" s="19">
        <v>33368309599.380005</v>
      </c>
      <c r="I100" s="29">
        <v>0.42362070143618397</v>
      </c>
      <c r="J100" s="19">
        <v>27283727.789999999</v>
      </c>
      <c r="K100" s="29">
        <v>0.35730680856093816</v>
      </c>
      <c r="L100" s="19">
        <v>1163310028.5</v>
      </c>
      <c r="M100" s="29">
        <v>0.1519490101924261</v>
      </c>
    </row>
    <row r="101" spans="1:13">
      <c r="A101" s="18" t="s">
        <v>847</v>
      </c>
      <c r="B101" s="19">
        <v>4722752</v>
      </c>
      <c r="C101" s="29">
        <v>0.77221653480413721</v>
      </c>
      <c r="D101" s="19">
        <v>28345626477.470001</v>
      </c>
      <c r="E101" s="29">
        <v>0.3976810975147077</v>
      </c>
      <c r="F101" s="19">
        <v>2117817553.9799998</v>
      </c>
      <c r="G101" s="29">
        <v>0.84867845310962242</v>
      </c>
      <c r="H101" s="19">
        <v>35832520078.200005</v>
      </c>
      <c r="I101" s="29">
        <v>0.45490459277071893</v>
      </c>
      <c r="J101" s="19">
        <v>30559622.960000001</v>
      </c>
      <c r="K101" s="29">
        <v>0.40020782477771422</v>
      </c>
      <c r="L101" s="19">
        <v>1358859675.75</v>
      </c>
      <c r="M101" s="29">
        <v>0.17749127718502564</v>
      </c>
    </row>
    <row r="102" spans="1:13">
      <c r="A102" s="18" t="s">
        <v>848</v>
      </c>
      <c r="B102" s="19">
        <v>4846704</v>
      </c>
      <c r="C102" s="29">
        <v>0.79248390940310887</v>
      </c>
      <c r="D102" s="19">
        <v>30512984479.120003</v>
      </c>
      <c r="E102" s="29">
        <v>0.42808851537469167</v>
      </c>
      <c r="F102" s="19">
        <v>2151995663.6899996</v>
      </c>
      <c r="G102" s="29">
        <v>0.8623747345595435</v>
      </c>
      <c r="H102" s="19">
        <v>38014442486.700005</v>
      </c>
      <c r="I102" s="29">
        <v>0.48260475236122069</v>
      </c>
      <c r="J102" s="19">
        <v>33571496.700000003</v>
      </c>
      <c r="K102" s="29">
        <v>0.43965122496521836</v>
      </c>
      <c r="L102" s="19">
        <v>1542336349.55</v>
      </c>
      <c r="M102" s="29">
        <v>0.20145659880548533</v>
      </c>
    </row>
    <row r="103" spans="1:13">
      <c r="A103" s="18" t="s">
        <v>849</v>
      </c>
      <c r="B103" s="19">
        <v>4959352</v>
      </c>
      <c r="C103" s="29">
        <v>0.81090296850522059</v>
      </c>
      <c r="D103" s="19">
        <v>32596351976.990002</v>
      </c>
      <c r="E103" s="29">
        <v>0.45731757029566661</v>
      </c>
      <c r="F103" s="19">
        <v>2186179272.6299996</v>
      </c>
      <c r="G103" s="29">
        <v>0.87607321972998864</v>
      </c>
      <c r="H103" s="19">
        <v>40108356982.140007</v>
      </c>
      <c r="I103" s="29">
        <v>0.50918762509152427</v>
      </c>
      <c r="J103" s="19">
        <v>36622333.490000002</v>
      </c>
      <c r="K103" s="29">
        <v>0.47960488398371703</v>
      </c>
      <c r="L103" s="19">
        <v>1730084546.6399999</v>
      </c>
      <c r="M103" s="29">
        <v>0.22597985745049409</v>
      </c>
    </row>
    <row r="104" spans="1:13">
      <c r="A104" s="18" t="s">
        <v>850</v>
      </c>
      <c r="B104" s="19">
        <v>5061692</v>
      </c>
      <c r="C104" s="29">
        <v>0.8276365679345058</v>
      </c>
      <c r="D104" s="19">
        <v>34591115101.349998</v>
      </c>
      <c r="E104" s="29">
        <v>0.48530353099432588</v>
      </c>
      <c r="F104" s="19">
        <v>2216337982.1599998</v>
      </c>
      <c r="G104" s="29">
        <v>0.8881587966502491</v>
      </c>
      <c r="H104" s="19">
        <v>42111543742.960007</v>
      </c>
      <c r="I104" s="29">
        <v>0.53461868201093177</v>
      </c>
      <c r="J104" s="19">
        <v>39238088.030000001</v>
      </c>
      <c r="K104" s="29">
        <v>0.51386072005787486</v>
      </c>
      <c r="L104" s="19">
        <v>1918609945.8299999</v>
      </c>
      <c r="M104" s="29">
        <v>0.25060463253301418</v>
      </c>
    </row>
    <row r="105" spans="1:13">
      <c r="A105" s="18" t="s">
        <v>851</v>
      </c>
      <c r="B105" s="19">
        <v>5230714</v>
      </c>
      <c r="C105" s="29">
        <v>0.85527333208084777</v>
      </c>
      <c r="D105" s="19">
        <v>38132181630.830002</v>
      </c>
      <c r="E105" s="29">
        <v>0.53498368976363364</v>
      </c>
      <c r="F105" s="19">
        <v>2261875591.8399997</v>
      </c>
      <c r="G105" s="29">
        <v>0.90640719962004379</v>
      </c>
      <c r="H105" s="19">
        <v>45661976551.040009</v>
      </c>
      <c r="I105" s="29">
        <v>0.57969249170097481</v>
      </c>
      <c r="J105" s="19">
        <v>43938338.5</v>
      </c>
      <c r="K105" s="29">
        <v>0.57541504679061306</v>
      </c>
      <c r="L105" s="19">
        <v>2269384270.3699999</v>
      </c>
      <c r="M105" s="29">
        <v>0.29642200718721184</v>
      </c>
    </row>
    <row r="106" spans="1:13">
      <c r="A106" s="18" t="s">
        <v>852</v>
      </c>
      <c r="B106" s="19">
        <v>5360179</v>
      </c>
      <c r="C106" s="29">
        <v>0.87644213655722458</v>
      </c>
      <c r="D106" s="19">
        <v>41104043053.490005</v>
      </c>
      <c r="E106" s="29">
        <v>0.57667806237397001</v>
      </c>
      <c r="F106" s="19">
        <v>2299580562.6199999</v>
      </c>
      <c r="G106" s="29">
        <v>0.92151680914045686</v>
      </c>
      <c r="H106" s="19">
        <v>48636740753.350006</v>
      </c>
      <c r="I106" s="29">
        <v>0.6174580157301941</v>
      </c>
      <c r="J106" s="19">
        <v>47800227.380000003</v>
      </c>
      <c r="K106" s="29">
        <v>0.62599021750594064</v>
      </c>
      <c r="L106" s="19">
        <v>2577769016.8099999</v>
      </c>
      <c r="M106" s="29">
        <v>0.33670254791324777</v>
      </c>
    </row>
    <row r="107" spans="1:13">
      <c r="A107" s="18" t="s">
        <v>853</v>
      </c>
      <c r="B107" s="19">
        <v>5464978</v>
      </c>
      <c r="C107" s="29">
        <v>0.89357780674082488</v>
      </c>
      <c r="D107" s="19">
        <v>43720563525.730003</v>
      </c>
      <c r="E107" s="29">
        <v>0.61338710226402704</v>
      </c>
      <c r="F107" s="19">
        <v>2328339185.1700001</v>
      </c>
      <c r="G107" s="29">
        <v>0.93304132561895614</v>
      </c>
      <c r="H107" s="19">
        <v>51253103460.650009</v>
      </c>
      <c r="I107" s="29">
        <v>0.65067352525359212</v>
      </c>
      <c r="J107" s="19">
        <v>51161728.180000007</v>
      </c>
      <c r="K107" s="29">
        <v>0.67001232225891594</v>
      </c>
      <c r="L107" s="19">
        <v>2859666771.8499999</v>
      </c>
      <c r="M107" s="29">
        <v>0.37352341578544029</v>
      </c>
    </row>
    <row r="108" spans="1:13">
      <c r="A108" s="18" t="s">
        <v>854</v>
      </c>
      <c r="B108" s="19">
        <v>5552172</v>
      </c>
      <c r="C108" s="29">
        <v>0.90783488577773219</v>
      </c>
      <c r="D108" s="19">
        <v>46072665380.360001</v>
      </c>
      <c r="E108" s="29">
        <v>0.64638642396746915</v>
      </c>
      <c r="F108" s="19">
        <v>2350352546.77</v>
      </c>
      <c r="G108" s="29">
        <v>0.9418627963992513</v>
      </c>
      <c r="H108" s="19">
        <v>53603325449.800011</v>
      </c>
      <c r="I108" s="29">
        <v>0.68051029851324096</v>
      </c>
      <c r="J108" s="19">
        <v>54059016.430000007</v>
      </c>
      <c r="K108" s="29">
        <v>0.7079551146096017</v>
      </c>
      <c r="L108" s="19">
        <v>3124086743.52</v>
      </c>
      <c r="M108" s="29">
        <v>0.40806137384136182</v>
      </c>
    </row>
    <row r="109" spans="1:13">
      <c r="A109" s="18" t="s">
        <v>855</v>
      </c>
      <c r="B109" s="19">
        <v>5627721</v>
      </c>
      <c r="C109" s="29">
        <v>0.92018789245433041</v>
      </c>
      <c r="D109" s="19">
        <v>48261999661.290001</v>
      </c>
      <c r="E109" s="29">
        <v>0.67710216279084079</v>
      </c>
      <c r="F109" s="19">
        <v>2369545219.98</v>
      </c>
      <c r="G109" s="29">
        <v>0.94955392549594364</v>
      </c>
      <c r="H109" s="19">
        <v>55790845708.740013</v>
      </c>
      <c r="I109" s="29">
        <v>0.70828152449453086</v>
      </c>
      <c r="J109" s="19">
        <v>56729825.020000011</v>
      </c>
      <c r="K109" s="29">
        <v>0.74293193672552271</v>
      </c>
      <c r="L109" s="19">
        <v>3383558926.8699999</v>
      </c>
      <c r="M109" s="29">
        <v>0.44195306261442063</v>
      </c>
    </row>
    <row r="110" spans="1:13">
      <c r="A110" s="18" t="s">
        <v>856</v>
      </c>
      <c r="B110" s="19">
        <v>5723361</v>
      </c>
      <c r="C110" s="29">
        <v>0.93582597579825111</v>
      </c>
      <c r="D110" s="19">
        <v>51269832885.32</v>
      </c>
      <c r="E110" s="29">
        <v>0.71930120956880472</v>
      </c>
      <c r="F110" s="19">
        <v>2390340733.52</v>
      </c>
      <c r="G110" s="29">
        <v>0.95788736490368687</v>
      </c>
      <c r="H110" s="19">
        <v>58795503117.830017</v>
      </c>
      <c r="I110" s="29">
        <v>0.74642655175230321</v>
      </c>
      <c r="J110" s="19">
        <v>60551646.750000007</v>
      </c>
      <c r="K110" s="29">
        <v>0.79298238935229493</v>
      </c>
      <c r="L110" s="19">
        <v>3758977138.2599998</v>
      </c>
      <c r="M110" s="29">
        <v>0.4909893678394997</v>
      </c>
    </row>
    <row r="111" spans="1:13">
      <c r="A111" s="18" t="s">
        <v>857</v>
      </c>
      <c r="B111" s="19">
        <v>5803015</v>
      </c>
      <c r="C111" s="29">
        <v>0.9488501904644645</v>
      </c>
      <c r="D111" s="19">
        <v>54014392725.720001</v>
      </c>
      <c r="E111" s="29">
        <v>0.75780660546797773</v>
      </c>
      <c r="F111" s="19">
        <v>2408727096.0500002</v>
      </c>
      <c r="G111" s="29">
        <v>0.96525537905625103</v>
      </c>
      <c r="H111" s="19">
        <v>61536686518.760017</v>
      </c>
      <c r="I111" s="29">
        <v>0.78122669742970863</v>
      </c>
      <c r="J111" s="19">
        <v>63635696.730000004</v>
      </c>
      <c r="K111" s="29">
        <v>0.83337100722291113</v>
      </c>
      <c r="L111" s="19">
        <v>4121354334.9099998</v>
      </c>
      <c r="M111" s="29">
        <v>0.53832228425755302</v>
      </c>
    </row>
    <row r="112" spans="1:13">
      <c r="A112" s="18" t="s">
        <v>858</v>
      </c>
      <c r="B112" s="19">
        <v>5869665</v>
      </c>
      <c r="C112" s="29">
        <v>0.95974812286588973</v>
      </c>
      <c r="D112" s="19">
        <v>56510547846.449997</v>
      </c>
      <c r="E112" s="29">
        <v>0.79282695362531597</v>
      </c>
      <c r="F112" s="19">
        <v>2422759009.7600002</v>
      </c>
      <c r="G112" s="29">
        <v>0.97087842377943345</v>
      </c>
      <c r="H112" s="19">
        <v>64029406644.780014</v>
      </c>
      <c r="I112" s="29">
        <v>0.81287252728883652</v>
      </c>
      <c r="J112" s="19">
        <v>66486806.830000006</v>
      </c>
      <c r="K112" s="29">
        <v>0.87070905202851279</v>
      </c>
      <c r="L112" s="19">
        <v>4468832728.1899996</v>
      </c>
      <c r="M112" s="29">
        <v>0.58370915158322267</v>
      </c>
    </row>
    <row r="113" spans="1:13">
      <c r="A113" s="18" t="s">
        <v>859</v>
      </c>
      <c r="B113" s="19">
        <v>5922590</v>
      </c>
      <c r="C113" s="29">
        <v>0.96840188239095237</v>
      </c>
      <c r="D113" s="19">
        <v>58650030290.889999</v>
      </c>
      <c r="E113" s="29">
        <v>0.82284328532624407</v>
      </c>
      <c r="F113" s="19">
        <v>2433490098.5600004</v>
      </c>
      <c r="G113" s="29">
        <v>0.97517872048150345</v>
      </c>
      <c r="H113" s="19">
        <v>66165940089.320015</v>
      </c>
      <c r="I113" s="29">
        <v>0.83999646036438913</v>
      </c>
      <c r="J113" s="19">
        <v>68668522.13000001</v>
      </c>
      <c r="K113" s="29">
        <v>0.89928072438324458</v>
      </c>
      <c r="L113" s="19">
        <v>4786402106.6999998</v>
      </c>
      <c r="M113" s="29">
        <v>0.62518936885104659</v>
      </c>
    </row>
    <row r="114" spans="1:13">
      <c r="A114" s="18" t="s">
        <v>860</v>
      </c>
      <c r="B114" s="19">
        <v>5959777</v>
      </c>
      <c r="C114" s="29">
        <v>0.97448232368445276</v>
      </c>
      <c r="D114" s="19">
        <v>60264560630.760002</v>
      </c>
      <c r="E114" s="29">
        <v>0.8454946879347075</v>
      </c>
      <c r="F114" s="19">
        <v>2442719180.2600002</v>
      </c>
      <c r="G114" s="29">
        <v>0.97887711403106048</v>
      </c>
      <c r="H114" s="19">
        <v>67777423732.690018</v>
      </c>
      <c r="I114" s="29">
        <v>0.86045472869003492</v>
      </c>
      <c r="J114" s="19">
        <v>70220805.190000013</v>
      </c>
      <c r="K114" s="29">
        <v>0.9196093726684359</v>
      </c>
      <c r="L114" s="19">
        <v>5049530577.8400002</v>
      </c>
      <c r="M114" s="29">
        <v>0.65955863393399561</v>
      </c>
    </row>
    <row r="115" spans="1:13">
      <c r="A115" s="18" t="s">
        <v>861</v>
      </c>
      <c r="B115" s="19">
        <v>6001131</v>
      </c>
      <c r="C115" s="29">
        <v>0.98124411057910454</v>
      </c>
      <c r="D115" s="19">
        <v>62221555768.279999</v>
      </c>
      <c r="E115" s="29">
        <v>0.87295077449319247</v>
      </c>
      <c r="F115" s="19">
        <v>2451280676.7200003</v>
      </c>
      <c r="G115" s="29">
        <v>0.98230798443739997</v>
      </c>
      <c r="H115" s="19">
        <v>69731170256.590012</v>
      </c>
      <c r="I115" s="29">
        <v>0.88525812696881367</v>
      </c>
      <c r="J115" s="19">
        <v>71908749.100000009</v>
      </c>
      <c r="K115" s="29">
        <v>0.94171463101707775</v>
      </c>
      <c r="L115" s="19">
        <v>5395604944.2600002</v>
      </c>
      <c r="M115" s="29">
        <v>0.70476211034371516</v>
      </c>
    </row>
    <row r="116" spans="1:13">
      <c r="A116" s="18" t="s">
        <v>862</v>
      </c>
      <c r="B116" s="19">
        <v>6028121</v>
      </c>
      <c r="C116" s="29">
        <v>0.98565724179462544</v>
      </c>
      <c r="D116" s="19">
        <v>63634508228.809998</v>
      </c>
      <c r="E116" s="29">
        <v>0.89277409664436436</v>
      </c>
      <c r="F116" s="19">
        <v>2459461256.5500002</v>
      </c>
      <c r="G116" s="29">
        <v>0.98558620914689721</v>
      </c>
      <c r="H116" s="19">
        <v>71141222650.860016</v>
      </c>
      <c r="I116" s="29">
        <v>0.90315916515426398</v>
      </c>
      <c r="J116" s="19">
        <v>72991203.640000015</v>
      </c>
      <c r="K116" s="29">
        <v>0.95589042034017235</v>
      </c>
      <c r="L116" s="19">
        <v>5668916231.5900002</v>
      </c>
      <c r="M116" s="29">
        <v>0.74046143259382957</v>
      </c>
    </row>
    <row r="117" spans="1:13">
      <c r="A117" s="18" t="s">
        <v>863</v>
      </c>
      <c r="B117" s="19">
        <v>6047011</v>
      </c>
      <c r="C117" s="29">
        <v>0.98874594311589958</v>
      </c>
      <c r="D117" s="19">
        <v>64717894323.989998</v>
      </c>
      <c r="E117" s="29">
        <v>0.90797369619125756</v>
      </c>
      <c r="F117" s="19">
        <v>2467820687.8800001</v>
      </c>
      <c r="G117" s="29">
        <v>0.98893610547611022</v>
      </c>
      <c r="H117" s="19">
        <v>72222218488.840012</v>
      </c>
      <c r="I117" s="29">
        <v>0.91688273163493439</v>
      </c>
      <c r="J117" s="19">
        <v>73771016.180000022</v>
      </c>
      <c r="K117" s="29">
        <v>0.96610281990990143</v>
      </c>
      <c r="L117" s="19">
        <v>5893695802.9899998</v>
      </c>
      <c r="M117" s="29">
        <v>0.76982164831357891</v>
      </c>
    </row>
    <row r="118" spans="1:13">
      <c r="A118" s="18" t="s">
        <v>864</v>
      </c>
      <c r="B118" s="19">
        <v>6060676</v>
      </c>
      <c r="C118" s="29">
        <v>0.99098030540045279</v>
      </c>
      <c r="D118" s="19">
        <v>65570137475.720001</v>
      </c>
      <c r="E118" s="29">
        <v>0.91993042581932793</v>
      </c>
      <c r="F118" s="19">
        <v>2471944126.7600002</v>
      </c>
      <c r="G118" s="29">
        <v>0.99058850170051305</v>
      </c>
      <c r="H118" s="19">
        <v>73072671666.230011</v>
      </c>
      <c r="I118" s="29">
        <v>0.92767948987261495</v>
      </c>
      <c r="J118" s="19">
        <v>74298352.210000023</v>
      </c>
      <c r="K118" s="29">
        <v>0.97300879534583706</v>
      </c>
      <c r="L118" s="19">
        <v>6080548961.2799997</v>
      </c>
      <c r="M118" s="29">
        <v>0.79422799894919038</v>
      </c>
    </row>
    <row r="119" spans="1:13">
      <c r="A119" s="18" t="s">
        <v>865</v>
      </c>
      <c r="B119" s="19">
        <v>6070758</v>
      </c>
      <c r="C119" s="29">
        <v>0.99262881184413132</v>
      </c>
      <c r="D119" s="19">
        <v>66249440630.470001</v>
      </c>
      <c r="E119" s="29">
        <v>0.92946085635473707</v>
      </c>
      <c r="F119" s="19">
        <v>2475125062.5700002</v>
      </c>
      <c r="G119" s="29">
        <v>0.99186320625549151</v>
      </c>
      <c r="H119" s="19">
        <v>73750535530.630005</v>
      </c>
      <c r="I119" s="29">
        <v>0.93628517500209796</v>
      </c>
      <c r="J119" s="19">
        <v>74681145.580000028</v>
      </c>
      <c r="K119" s="29">
        <v>0.97802184482447607</v>
      </c>
      <c r="L119" s="19">
        <v>6235879400.0199995</v>
      </c>
      <c r="M119" s="29">
        <v>0.81451692093994432</v>
      </c>
    </row>
    <row r="120" spans="1:13">
      <c r="A120" s="18" t="s">
        <v>866</v>
      </c>
      <c r="B120" s="19">
        <v>6078574</v>
      </c>
      <c r="C120" s="29">
        <v>0.99390680493714767</v>
      </c>
      <c r="D120" s="19">
        <v>66815054492.450005</v>
      </c>
      <c r="E120" s="29">
        <v>0.93739625836747886</v>
      </c>
      <c r="F120" s="19">
        <v>2478144398.9500003</v>
      </c>
      <c r="G120" s="29">
        <v>0.99307315265695584</v>
      </c>
      <c r="H120" s="19">
        <v>74314836344.880005</v>
      </c>
      <c r="I120" s="29">
        <v>0.94344914313904049</v>
      </c>
      <c r="J120" s="19">
        <v>74973477.170000032</v>
      </c>
      <c r="K120" s="29">
        <v>0.98185020978502702</v>
      </c>
      <c r="L120" s="19">
        <v>6369148580.9699993</v>
      </c>
      <c r="M120" s="29">
        <v>0.83192424971593604</v>
      </c>
    </row>
    <row r="121" spans="1:13">
      <c r="A121" s="18" t="s">
        <v>867</v>
      </c>
      <c r="B121" s="19">
        <v>6084517</v>
      </c>
      <c r="C121" s="29">
        <v>0.9948785440558523</v>
      </c>
      <c r="D121" s="19">
        <v>67274985651.770004</v>
      </c>
      <c r="E121" s="29">
        <v>0.94384896204523905</v>
      </c>
      <c r="F121" s="19">
        <v>2480230218.8800001</v>
      </c>
      <c r="G121" s="29">
        <v>0.99390900862024734</v>
      </c>
      <c r="H121" s="19">
        <v>74773758641.809998</v>
      </c>
      <c r="I121" s="29">
        <v>0.94927529938322142</v>
      </c>
      <c r="J121" s="19">
        <v>75190578.990000024</v>
      </c>
      <c r="K121" s="29">
        <v>0.98469336813325681</v>
      </c>
      <c r="L121" s="19">
        <v>6480570405.6499996</v>
      </c>
      <c r="M121" s="29">
        <v>0.84647792462561644</v>
      </c>
    </row>
    <row r="122" spans="1:13">
      <c r="A122" s="18" t="s">
        <v>868</v>
      </c>
      <c r="B122" s="19">
        <v>6089250</v>
      </c>
      <c r="C122" s="29">
        <v>0.99565243623973754</v>
      </c>
      <c r="D122" s="19">
        <v>67665211668.680008</v>
      </c>
      <c r="E122" s="29">
        <v>0.9493237223510983</v>
      </c>
      <c r="F122" s="19">
        <v>2482198166.3299999</v>
      </c>
      <c r="G122" s="29">
        <v>0.99469762924270277</v>
      </c>
      <c r="H122" s="19">
        <v>75163000378.660004</v>
      </c>
      <c r="I122" s="29">
        <v>0.9542168400118094</v>
      </c>
      <c r="J122" s="19">
        <v>75367530.030000031</v>
      </c>
      <c r="K122" s="29">
        <v>0.98701071317718136</v>
      </c>
      <c r="L122" s="19">
        <v>6577656850.9799995</v>
      </c>
      <c r="M122" s="29">
        <v>0.85915914365543644</v>
      </c>
    </row>
    <row r="123" spans="1:13">
      <c r="A123" s="18" t="s">
        <v>869</v>
      </c>
      <c r="B123" s="19">
        <v>6093173</v>
      </c>
      <c r="C123" s="29">
        <v>0.99629388543419795</v>
      </c>
      <c r="D123" s="19">
        <v>68008115607.770004</v>
      </c>
      <c r="E123" s="29">
        <v>0.95413456733093371</v>
      </c>
      <c r="F123" s="19">
        <v>2484015754.9299998</v>
      </c>
      <c r="G123" s="29">
        <v>0.99542599617805971</v>
      </c>
      <c r="H123" s="19">
        <v>75505104173.940002</v>
      </c>
      <c r="I123" s="29">
        <v>0.95855995032996544</v>
      </c>
      <c r="J123" s="19">
        <v>75516056.180000037</v>
      </c>
      <c r="K123" s="29">
        <v>0.9889558067894918</v>
      </c>
      <c r="L123" s="19">
        <v>6665050383.1899996</v>
      </c>
      <c r="M123" s="29">
        <v>0.87057429558501465</v>
      </c>
    </row>
    <row r="124" spans="1:13">
      <c r="A124" s="18" t="s">
        <v>870</v>
      </c>
      <c r="B124" s="19">
        <v>6096202</v>
      </c>
      <c r="C124" s="29">
        <v>0.9967891568107009</v>
      </c>
      <c r="D124" s="19">
        <v>68288188236.680008</v>
      </c>
      <c r="E124" s="29">
        <v>0.95806390685487353</v>
      </c>
      <c r="F124" s="19">
        <v>2484647466.73</v>
      </c>
      <c r="G124" s="29">
        <v>0.99567914366577781</v>
      </c>
      <c r="H124" s="19">
        <v>75785023969.089996</v>
      </c>
      <c r="I124" s="29">
        <v>0.96211361611019175</v>
      </c>
      <c r="J124" s="19">
        <v>75652195.470000044</v>
      </c>
      <c r="K124" s="29">
        <v>0.99073868248756569</v>
      </c>
      <c r="L124" s="19">
        <v>6737772182.0699997</v>
      </c>
      <c r="M124" s="29">
        <v>0.8800730578139252</v>
      </c>
    </row>
    <row r="125" spans="1:13">
      <c r="A125" s="18" t="s">
        <v>871</v>
      </c>
      <c r="B125" s="19">
        <v>6098862</v>
      </c>
      <c r="C125" s="29">
        <v>0.99722409304757698</v>
      </c>
      <c r="D125" s="19">
        <v>68547367486.410011</v>
      </c>
      <c r="E125" s="29">
        <v>0.96170011819659817</v>
      </c>
      <c r="F125" s="19">
        <v>2485498255.5799999</v>
      </c>
      <c r="G125" s="29">
        <v>0.99602008246089924</v>
      </c>
      <c r="H125" s="19">
        <v>76043718144.339996</v>
      </c>
      <c r="I125" s="29">
        <v>0.96539781627773325</v>
      </c>
      <c r="J125" s="19">
        <v>75755002.560000047</v>
      </c>
      <c r="K125" s="29">
        <v>0.99208504078244653</v>
      </c>
      <c r="L125" s="19">
        <v>6805600727.8999996</v>
      </c>
      <c r="M125" s="29">
        <v>0.88893267403759813</v>
      </c>
    </row>
    <row r="126" spans="1:13">
      <c r="A126" s="18" t="s">
        <v>872</v>
      </c>
      <c r="B126" s="19">
        <v>6102764</v>
      </c>
      <c r="C126" s="29">
        <v>0.9978621085349042</v>
      </c>
      <c r="D126" s="19">
        <v>68955912184.580017</v>
      </c>
      <c r="E126" s="29">
        <v>0.96743188440332495</v>
      </c>
      <c r="F126" s="19">
        <v>2487993446.3400002</v>
      </c>
      <c r="G126" s="29">
        <v>0.9970199866454833</v>
      </c>
      <c r="H126" s="19">
        <v>76451324700.839996</v>
      </c>
      <c r="I126" s="29">
        <v>0.97057250380154247</v>
      </c>
      <c r="J126" s="19">
        <v>75892739.900000051</v>
      </c>
      <c r="K126" s="29">
        <v>0.99388884449115789</v>
      </c>
      <c r="L126" s="19">
        <v>6915574879.7799997</v>
      </c>
      <c r="M126" s="29">
        <v>0.90329725709415831</v>
      </c>
    </row>
    <row r="127" spans="1:13">
      <c r="A127" s="18" t="s">
        <v>873</v>
      </c>
      <c r="B127" s="19">
        <v>6105545</v>
      </c>
      <c r="C127" s="29">
        <v>0.99831682946526223</v>
      </c>
      <c r="D127" s="19">
        <v>69274945741.050018</v>
      </c>
      <c r="E127" s="29">
        <v>0.97190783468729047</v>
      </c>
      <c r="F127" s="19">
        <v>2488969495.5</v>
      </c>
      <c r="G127" s="29">
        <v>0.99741112132548015</v>
      </c>
      <c r="H127" s="19">
        <v>76769840921.119995</v>
      </c>
      <c r="I127" s="29">
        <v>0.97461616277839169</v>
      </c>
      <c r="J127" s="19">
        <v>75983261.130000055</v>
      </c>
      <c r="K127" s="29">
        <v>0.99507430756450554</v>
      </c>
      <c r="L127" s="19">
        <v>7004976695.0999994</v>
      </c>
      <c r="M127" s="29">
        <v>0.91497472656873702</v>
      </c>
    </row>
    <row r="128" spans="1:13">
      <c r="A128" s="18" t="s">
        <v>874</v>
      </c>
      <c r="B128" s="19">
        <v>6107567</v>
      </c>
      <c r="C128" s="29">
        <v>0.99864744640923342</v>
      </c>
      <c r="D128" s="19">
        <v>69527378786.930023</v>
      </c>
      <c r="E128" s="29">
        <v>0.97544939870297143</v>
      </c>
      <c r="F128" s="19">
        <v>2490378848.02</v>
      </c>
      <c r="G128" s="29">
        <v>0.99797589477081872</v>
      </c>
      <c r="H128" s="19">
        <v>77021647846.119995</v>
      </c>
      <c r="I128" s="29">
        <v>0.97781292723771485</v>
      </c>
      <c r="J128" s="19">
        <v>76047984.230000049</v>
      </c>
      <c r="K128" s="29">
        <v>0.99592191916945794</v>
      </c>
      <c r="L128" s="19">
        <v>7077880749.4299994</v>
      </c>
      <c r="M128" s="29">
        <v>0.92449729460568775</v>
      </c>
    </row>
    <row r="129" spans="1:13">
      <c r="A129" s="18" t="s">
        <v>875</v>
      </c>
      <c r="B129" s="19">
        <v>6109033</v>
      </c>
      <c r="C129" s="29">
        <v>0.99888715186910582</v>
      </c>
      <c r="D129" s="19">
        <v>69724893398.38002</v>
      </c>
      <c r="E129" s="29">
        <v>0.97822047266455969</v>
      </c>
      <c r="F129" s="19">
        <v>2492157674.2199998</v>
      </c>
      <c r="G129" s="29">
        <v>0.9986887283503354</v>
      </c>
      <c r="H129" s="19">
        <v>77218699004.899994</v>
      </c>
      <c r="I129" s="29">
        <v>0.98031455081719476</v>
      </c>
      <c r="J129" s="19">
        <v>76099106.370000049</v>
      </c>
      <c r="K129" s="29">
        <v>0.9965914130462038</v>
      </c>
      <c r="L129" s="19">
        <v>7136908400.8099995</v>
      </c>
      <c r="M129" s="29">
        <v>0.93220735725574477</v>
      </c>
    </row>
    <row r="130" spans="1:13">
      <c r="A130" s="18" t="s">
        <v>876</v>
      </c>
      <c r="B130" s="19">
        <v>6110161</v>
      </c>
      <c r="C130" s="29">
        <v>0.99907159099511944</v>
      </c>
      <c r="D130" s="19">
        <v>69888177248.890015</v>
      </c>
      <c r="E130" s="29">
        <v>0.98051129876180099</v>
      </c>
      <c r="F130" s="19">
        <v>2492735361.5899997</v>
      </c>
      <c r="G130" s="29">
        <v>0.99892022648983803</v>
      </c>
      <c r="H130" s="19">
        <v>77381667212.649994</v>
      </c>
      <c r="I130" s="29">
        <v>0.98238348110787199</v>
      </c>
      <c r="J130" s="19">
        <v>76136020.110000044</v>
      </c>
      <c r="K130" s="29">
        <v>0.9970748341803306</v>
      </c>
      <c r="L130" s="19">
        <v>7186499401.2299995</v>
      </c>
      <c r="M130" s="29">
        <v>0.9386848252081077</v>
      </c>
    </row>
    <row r="131" spans="1:13">
      <c r="A131" s="18" t="s">
        <v>877</v>
      </c>
      <c r="B131" s="19">
        <v>6111020</v>
      </c>
      <c r="C131" s="29">
        <v>0.99921204596785496</v>
      </c>
      <c r="D131" s="19">
        <v>70021097661.470016</v>
      </c>
      <c r="E131" s="29">
        <v>0.98237613443932392</v>
      </c>
      <c r="F131" s="19">
        <v>2493253687.7899995</v>
      </c>
      <c r="G131" s="29">
        <v>0.99912793667563538</v>
      </c>
      <c r="H131" s="19">
        <v>77514297710.069992</v>
      </c>
      <c r="I131" s="29">
        <v>0.98406726506407016</v>
      </c>
      <c r="J131" s="19">
        <v>76168947.610000044</v>
      </c>
      <c r="K131" s="29">
        <v>0.99750605164553352</v>
      </c>
      <c r="L131" s="19">
        <v>7228109775.9699993</v>
      </c>
      <c r="M131" s="29">
        <v>0.94411988129855628</v>
      </c>
    </row>
    <row r="132" spans="1:13">
      <c r="A132" s="18" t="s">
        <v>878</v>
      </c>
      <c r="B132" s="19">
        <v>6111729</v>
      </c>
      <c r="C132" s="29">
        <v>0.99932797446106736</v>
      </c>
      <c r="D132" s="19">
        <v>70138023143.350021</v>
      </c>
      <c r="E132" s="29">
        <v>0.98401656577706254</v>
      </c>
      <c r="F132" s="19">
        <v>2493351193.6399994</v>
      </c>
      <c r="G132" s="29">
        <v>0.99916701044466305</v>
      </c>
      <c r="H132" s="19">
        <v>77631133501.319992</v>
      </c>
      <c r="I132" s="29">
        <v>0.98555053048675423</v>
      </c>
      <c r="J132" s="19">
        <v>76195761.520000041</v>
      </c>
      <c r="K132" s="29">
        <v>0.99785720573565195</v>
      </c>
      <c r="L132" s="19">
        <v>7265081942.2999992</v>
      </c>
      <c r="M132" s="29">
        <v>0.94894910475651717</v>
      </c>
    </row>
    <row r="133" spans="1:13">
      <c r="A133" s="18" t="s">
        <v>879</v>
      </c>
      <c r="B133" s="19">
        <v>6112264</v>
      </c>
      <c r="C133" s="29">
        <v>0.99941545223803308</v>
      </c>
      <c r="D133" s="19">
        <v>70231552125.310028</v>
      </c>
      <c r="E133" s="29">
        <v>0.98532875085876648</v>
      </c>
      <c r="F133" s="19">
        <v>2493561852.4699993</v>
      </c>
      <c r="G133" s="29">
        <v>0.99925142829720293</v>
      </c>
      <c r="H133" s="19">
        <v>77724522504.349991</v>
      </c>
      <c r="I133" s="29">
        <v>0.98673613189854192</v>
      </c>
      <c r="J133" s="19">
        <v>76208598.150000036</v>
      </c>
      <c r="K133" s="29">
        <v>0.99802531382312742</v>
      </c>
      <c r="L133" s="19">
        <v>7294858289.9599991</v>
      </c>
      <c r="M133" s="29">
        <v>0.95283842612677683</v>
      </c>
    </row>
    <row r="134" spans="1:13">
      <c r="A134" s="18" t="s">
        <v>880</v>
      </c>
      <c r="B134" s="19">
        <v>6113098</v>
      </c>
      <c r="C134" s="29">
        <v>0.99955181946418148</v>
      </c>
      <c r="D134" s="19">
        <v>70389086617.680023</v>
      </c>
      <c r="E134" s="29">
        <v>0.98753891509245939</v>
      </c>
      <c r="F134" s="19">
        <v>2493923145.7099991</v>
      </c>
      <c r="G134" s="29">
        <v>0.99939621026270586</v>
      </c>
      <c r="H134" s="19">
        <v>77881860635.189987</v>
      </c>
      <c r="I134" s="29">
        <v>0.9887335866737258</v>
      </c>
      <c r="J134" s="19">
        <v>76237129.450000033</v>
      </c>
      <c r="K134" s="29">
        <v>0.99839895879662799</v>
      </c>
      <c r="L134" s="19">
        <v>7346001295.7099991</v>
      </c>
      <c r="M134" s="29">
        <v>0.95951861361901258</v>
      </c>
    </row>
    <row r="135" spans="1:13">
      <c r="A135" s="18" t="s">
        <v>881</v>
      </c>
      <c r="B135" s="19">
        <v>6113712</v>
      </c>
      <c r="C135" s="29">
        <v>0.99965221452036257</v>
      </c>
      <c r="D135" s="19">
        <v>70517801561.870026</v>
      </c>
      <c r="E135" s="29">
        <v>0.98934474924160787</v>
      </c>
      <c r="F135" s="19">
        <v>2494102002.6999989</v>
      </c>
      <c r="G135" s="29">
        <v>0.99946788408244336</v>
      </c>
      <c r="H135" s="19">
        <v>78010441774.999985</v>
      </c>
      <c r="I135" s="29">
        <v>0.99036596282018752</v>
      </c>
      <c r="J135" s="19">
        <v>76261470.620000035</v>
      </c>
      <c r="K135" s="29">
        <v>0.9987177299644201</v>
      </c>
      <c r="L135" s="19">
        <v>7388612576.499999</v>
      </c>
      <c r="M135" s="29">
        <v>0.96508440586737887</v>
      </c>
    </row>
    <row r="136" spans="1:13">
      <c r="A136" s="18" t="s">
        <v>882</v>
      </c>
      <c r="B136" s="19">
        <v>6114331</v>
      </c>
      <c r="C136" s="29">
        <v>0.99975342712586124</v>
      </c>
      <c r="D136" s="19">
        <v>70662534658.02002</v>
      </c>
      <c r="E136" s="29">
        <v>0.99137531351823027</v>
      </c>
      <c r="F136" s="19">
        <v>2494356006.9299989</v>
      </c>
      <c r="G136" s="29">
        <v>0.99956967184815282</v>
      </c>
      <c r="H136" s="19">
        <v>78155073084.059982</v>
      </c>
      <c r="I136" s="29">
        <v>0.99220210068060721</v>
      </c>
      <c r="J136" s="19">
        <v>76283732.350000039</v>
      </c>
      <c r="K136" s="29">
        <v>0.99900926885384789</v>
      </c>
      <c r="L136" s="19">
        <v>7436906464.3799992</v>
      </c>
      <c r="M136" s="29">
        <v>0.97139244781830403</v>
      </c>
    </row>
    <row r="137" spans="1:13">
      <c r="A137" s="18" t="s">
        <v>883</v>
      </c>
      <c r="B137" s="19">
        <v>6114701</v>
      </c>
      <c r="C137" s="29">
        <v>0.99981392577535155</v>
      </c>
      <c r="D137" s="19">
        <v>70760283652.860016</v>
      </c>
      <c r="E137" s="29">
        <v>0.99274670418337663</v>
      </c>
      <c r="F137" s="19">
        <v>2494637830.7299991</v>
      </c>
      <c r="G137" s="29">
        <v>0.99968260782140705</v>
      </c>
      <c r="H137" s="19">
        <v>78252624277.319977</v>
      </c>
      <c r="I137" s="29">
        <v>0.99344054234609402</v>
      </c>
      <c r="J137" s="19">
        <v>76297548.430000037</v>
      </c>
      <c r="K137" s="29">
        <v>0.99919020378655277</v>
      </c>
      <c r="L137" s="19">
        <v>7469555922.5999994</v>
      </c>
      <c r="M137" s="29">
        <v>0.97565704860253777</v>
      </c>
    </row>
    <row r="138" spans="1:13">
      <c r="A138" s="18" t="s">
        <v>884</v>
      </c>
      <c r="B138" s="19">
        <v>6114957</v>
      </c>
      <c r="C138" s="29">
        <v>0.99985578430040423</v>
      </c>
      <c r="D138" s="19">
        <v>70835553180.670013</v>
      </c>
      <c r="E138" s="29">
        <v>0.99380271430376277</v>
      </c>
      <c r="F138" s="19">
        <v>2494769503.5499992</v>
      </c>
      <c r="G138" s="29">
        <v>0.99973537340784024</v>
      </c>
      <c r="H138" s="19">
        <v>78327791689.189972</v>
      </c>
      <c r="I138" s="29">
        <v>0.9943948151913119</v>
      </c>
      <c r="J138" s="19">
        <v>76308702.950000033</v>
      </c>
      <c r="K138" s="29">
        <v>0.99933628301637445</v>
      </c>
      <c r="L138" s="19">
        <v>7495881028.3099995</v>
      </c>
      <c r="M138" s="29">
        <v>0.9790955763018161</v>
      </c>
    </row>
    <row r="139" spans="1:13">
      <c r="A139" s="18" t="s">
        <v>885</v>
      </c>
      <c r="B139" s="19">
        <v>6115172</v>
      </c>
      <c r="C139" s="29">
        <v>0.99989093892105396</v>
      </c>
      <c r="D139" s="19">
        <v>70905444549.810013</v>
      </c>
      <c r="E139" s="29">
        <v>0.99478327038385128</v>
      </c>
      <c r="F139" s="19">
        <v>2495013448.6999993</v>
      </c>
      <c r="G139" s="29">
        <v>0.99983313017265529</v>
      </c>
      <c r="H139" s="19">
        <v>78397771242.499969</v>
      </c>
      <c r="I139" s="29">
        <v>0.99528322661566293</v>
      </c>
      <c r="J139" s="19">
        <v>76314981.600000039</v>
      </c>
      <c r="K139" s="29">
        <v>0.99941850801183119</v>
      </c>
      <c r="L139" s="19">
        <v>7520456644.8299999</v>
      </c>
      <c r="M139" s="29">
        <v>0.98230558955159242</v>
      </c>
    </row>
    <row r="140" spans="1:13">
      <c r="A140" s="18" t="s">
        <v>886</v>
      </c>
      <c r="B140" s="19">
        <v>6115314</v>
      </c>
      <c r="C140" s="29">
        <v>0.99991415732166922</v>
      </c>
      <c r="D140" s="19">
        <v>70955759482.970016</v>
      </c>
      <c r="E140" s="29">
        <v>0.99548917462118935</v>
      </c>
      <c r="F140" s="19">
        <v>2495056814.2699995</v>
      </c>
      <c r="G140" s="29">
        <v>0.99985050816860066</v>
      </c>
      <c r="H140" s="19">
        <v>78448055070.029968</v>
      </c>
      <c r="I140" s="29">
        <v>0.99592159489217724</v>
      </c>
      <c r="J140" s="19">
        <v>76320019.660000041</v>
      </c>
      <c r="K140" s="29">
        <v>0.99948448628114228</v>
      </c>
      <c r="L140" s="19">
        <v>7538222357.46</v>
      </c>
      <c r="M140" s="29">
        <v>0.98462610805771444</v>
      </c>
    </row>
    <row r="141" spans="1:13">
      <c r="A141" s="18" t="s">
        <v>887</v>
      </c>
      <c r="B141" s="19">
        <v>6115413</v>
      </c>
      <c r="C141" s="29">
        <v>0.99993034479815446</v>
      </c>
      <c r="D141" s="19">
        <v>70993609505.900009</v>
      </c>
      <c r="E141" s="29">
        <v>0.99602019970443179</v>
      </c>
      <c r="F141" s="19">
        <v>2495076235.0299997</v>
      </c>
      <c r="G141" s="29">
        <v>0.99985829069950105</v>
      </c>
      <c r="H141" s="19">
        <v>78485896609.119965</v>
      </c>
      <c r="I141" s="29">
        <v>0.99640200458404338</v>
      </c>
      <c r="J141" s="19">
        <v>76324035.820000038</v>
      </c>
      <c r="K141" s="29">
        <v>0.99953708178140943</v>
      </c>
      <c r="L141" s="19">
        <v>7551559008.25</v>
      </c>
      <c r="M141" s="29">
        <v>0.98636811219863596</v>
      </c>
    </row>
    <row r="142" spans="1:13">
      <c r="A142" s="18" t="s">
        <v>888</v>
      </c>
      <c r="B142" s="19">
        <v>6115529</v>
      </c>
      <c r="C142" s="29">
        <v>0.99994931194231895</v>
      </c>
      <c r="D142" s="19">
        <v>71042572689.550003</v>
      </c>
      <c r="E142" s="29">
        <v>0.9967071392796506</v>
      </c>
      <c r="F142" s="19">
        <v>2495169758.7199998</v>
      </c>
      <c r="G142" s="29">
        <v>0.99989576868735186</v>
      </c>
      <c r="H142" s="19">
        <v>78534778903.529968</v>
      </c>
      <c r="I142" s="29">
        <v>0.99702257997711508</v>
      </c>
      <c r="J142" s="19">
        <v>76330965.110000044</v>
      </c>
      <c r="K142" s="29">
        <v>0.99962782753706836</v>
      </c>
      <c r="L142" s="19">
        <v>7568862725.75</v>
      </c>
      <c r="M142" s="29">
        <v>0.98862828591188467</v>
      </c>
    </row>
    <row r="143" spans="1:13">
      <c r="A143" s="18" t="s">
        <v>889</v>
      </c>
      <c r="B143" s="19">
        <v>6115583</v>
      </c>
      <c r="C143" s="29">
        <v>0.99995814147494722</v>
      </c>
      <c r="D143" s="19">
        <v>71068273208.839996</v>
      </c>
      <c r="E143" s="29">
        <v>0.99706771027377084</v>
      </c>
      <c r="F143" s="19">
        <v>2495170786.7199998</v>
      </c>
      <c r="G143" s="29">
        <v>0.99989618064042507</v>
      </c>
      <c r="H143" s="19">
        <v>78560479422.819962</v>
      </c>
      <c r="I143" s="29">
        <v>0.99734885578010346</v>
      </c>
      <c r="J143" s="19">
        <v>76331956.990000039</v>
      </c>
      <c r="K143" s="29">
        <v>0.99964081716517206</v>
      </c>
      <c r="L143" s="19">
        <v>7578226963.46</v>
      </c>
      <c r="M143" s="29">
        <v>0.98985142214932931</v>
      </c>
    </row>
    <row r="144" spans="1:13">
      <c r="A144" s="18" t="s">
        <v>890</v>
      </c>
      <c r="B144" s="19">
        <v>6115627</v>
      </c>
      <c r="C144" s="29">
        <v>0.99996533590894066</v>
      </c>
      <c r="D144" s="19">
        <v>71091189768.089996</v>
      </c>
      <c r="E144" s="29">
        <v>0.99738922309836986</v>
      </c>
      <c r="F144" s="19">
        <v>2495235085.7799997</v>
      </c>
      <c r="G144" s="29">
        <v>0.99992194736743822</v>
      </c>
      <c r="H144" s="19">
        <v>78583395982.069962</v>
      </c>
      <c r="I144" s="29">
        <v>0.99763978837514777</v>
      </c>
      <c r="J144" s="19">
        <v>76341807.770000041</v>
      </c>
      <c r="K144" s="29">
        <v>0.99976982265850955</v>
      </c>
      <c r="L144" s="19">
        <v>7586571597.5600004</v>
      </c>
      <c r="M144" s="29">
        <v>0.99094137999448606</v>
      </c>
    </row>
    <row r="145" spans="1:13">
      <c r="A145" s="18" t="s">
        <v>891</v>
      </c>
      <c r="B145" s="19">
        <v>6115663</v>
      </c>
      <c r="C145" s="29">
        <v>0.99997122226402624</v>
      </c>
      <c r="D145" s="19">
        <v>71112008592.889999</v>
      </c>
      <c r="E145" s="29">
        <v>0.99768130530378563</v>
      </c>
      <c r="F145" s="19">
        <v>2495235085.7799997</v>
      </c>
      <c r="G145" s="29">
        <v>0.99992194736743822</v>
      </c>
      <c r="H145" s="19">
        <v>78604214806.869965</v>
      </c>
      <c r="I145" s="29">
        <v>0.99790408960199262</v>
      </c>
      <c r="J145" s="19">
        <v>76344491.750000045</v>
      </c>
      <c r="K145" s="29">
        <v>0.9998049719729809</v>
      </c>
      <c r="L145" s="19">
        <v>7594076464.8600006</v>
      </c>
      <c r="M145" s="29">
        <v>0.99192164933793092</v>
      </c>
    </row>
    <row r="146" spans="1:13">
      <c r="A146" s="18" t="s">
        <v>892</v>
      </c>
      <c r="B146" s="19">
        <v>6115690</v>
      </c>
      <c r="C146" s="29">
        <v>0.99997563703034043</v>
      </c>
      <c r="D146" s="19">
        <v>71128926443.610001</v>
      </c>
      <c r="E146" s="29">
        <v>0.99791865794960799</v>
      </c>
      <c r="F146" s="19">
        <v>2495248779.1399999</v>
      </c>
      <c r="G146" s="29">
        <v>0.9999274347426661</v>
      </c>
      <c r="H146" s="19">
        <v>78621118964.229965</v>
      </c>
      <c r="I146" s="29">
        <v>0.99811869295121836</v>
      </c>
      <c r="J146" s="19">
        <v>76344735.680000052</v>
      </c>
      <c r="K146" s="29">
        <v>0.99980816647229886</v>
      </c>
      <c r="L146" s="19">
        <v>7600251766.420001</v>
      </c>
      <c r="M146" s="29">
        <v>0.99272825371397311</v>
      </c>
    </row>
    <row r="147" spans="1:13">
      <c r="A147" s="18" t="s">
        <v>893</v>
      </c>
      <c r="B147" s="19">
        <v>6115708</v>
      </c>
      <c r="C147" s="29">
        <v>0.99997858020788322</v>
      </c>
      <c r="D147" s="19">
        <v>71141042586.279999</v>
      </c>
      <c r="E147" s="29">
        <v>0.99808864399378594</v>
      </c>
      <c r="F147" s="19">
        <v>2495248779.1399999</v>
      </c>
      <c r="G147" s="29">
        <v>0.9999274347426661</v>
      </c>
      <c r="H147" s="19">
        <v>78633235106.899963</v>
      </c>
      <c r="I147" s="29">
        <v>0.99827251101746717</v>
      </c>
      <c r="J147" s="19">
        <v>76344735.680000052</v>
      </c>
      <c r="K147" s="29">
        <v>0.99980816647229886</v>
      </c>
      <c r="L147" s="19">
        <v>7604788305.9300013</v>
      </c>
      <c r="M147" s="29">
        <v>0.99332080657723021</v>
      </c>
    </row>
    <row r="148" spans="1:13">
      <c r="A148" s="18" t="s">
        <v>894</v>
      </c>
      <c r="B148" s="19">
        <v>6115747</v>
      </c>
      <c r="C148" s="29">
        <v>0.99998495709255919</v>
      </c>
      <c r="D148" s="19">
        <v>71169815218.809998</v>
      </c>
      <c r="E148" s="29">
        <v>0.99849231586507137</v>
      </c>
      <c r="F148" s="19">
        <v>2495411942.5799999</v>
      </c>
      <c r="G148" s="29">
        <v>0.9999928196459138</v>
      </c>
      <c r="H148" s="19">
        <v>78661847108.549957</v>
      </c>
      <c r="I148" s="29">
        <v>0.99863574896251095</v>
      </c>
      <c r="J148" s="19">
        <v>76347089.240000054</v>
      </c>
      <c r="K148" s="29">
        <v>0.99983898861723564</v>
      </c>
      <c r="L148" s="19">
        <v>7615269447.8800011</v>
      </c>
      <c r="M148" s="29">
        <v>0.9946898304023255</v>
      </c>
    </row>
    <row r="149" spans="1:13">
      <c r="A149" s="18" t="s">
        <v>895</v>
      </c>
      <c r="B149" s="19">
        <v>6115777</v>
      </c>
      <c r="C149" s="29">
        <v>0.99998986238846377</v>
      </c>
      <c r="D149" s="19">
        <v>71195116582.949997</v>
      </c>
      <c r="E149" s="29">
        <v>0.9988472868256818</v>
      </c>
      <c r="F149" s="19">
        <v>2495428304.6100001</v>
      </c>
      <c r="G149" s="29">
        <v>0.99999937644410641</v>
      </c>
      <c r="H149" s="19">
        <v>78687147110.659958</v>
      </c>
      <c r="I149" s="29">
        <v>0.99895694007973712</v>
      </c>
      <c r="J149" s="19">
        <v>76354145.290000051</v>
      </c>
      <c r="K149" s="29">
        <v>0.99993139441771672</v>
      </c>
      <c r="L149" s="19">
        <v>7625018191.710001</v>
      </c>
      <c r="M149" s="29">
        <v>0.99596318998773026</v>
      </c>
    </row>
    <row r="150" spans="1:13">
      <c r="A150" s="70" t="s">
        <v>631</v>
      </c>
      <c r="B150" s="67">
        <v>6115839</v>
      </c>
      <c r="C150" s="71">
        <v>1</v>
      </c>
      <c r="D150" s="67">
        <v>71277278841.300003</v>
      </c>
      <c r="E150" s="71">
        <v>1.0000000000000013</v>
      </c>
      <c r="F150" s="67">
        <v>2495429860.6500001</v>
      </c>
      <c r="G150" s="71">
        <v>1.0000000000000013</v>
      </c>
      <c r="H150" s="67">
        <v>78769308219.009964</v>
      </c>
      <c r="I150" s="71">
        <v>0.999999999999999</v>
      </c>
      <c r="J150" s="67">
        <v>76359383.970000058</v>
      </c>
      <c r="K150" s="71">
        <v>0.99999999999999944</v>
      </c>
      <c r="L150" s="67">
        <v>7655923701.1600008</v>
      </c>
      <c r="M150" s="71">
        <v>0.99999999999999789</v>
      </c>
    </row>
  </sheetData>
  <mergeCells count="3">
    <mergeCell ref="C1:M1"/>
    <mergeCell ref="C3:M3"/>
    <mergeCell ref="A3:B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Φύλλο23"/>
  <dimension ref="A1:DT150"/>
  <sheetViews>
    <sheetView zoomScale="70" zoomScaleNormal="70" workbookViewId="0"/>
  </sheetViews>
  <sheetFormatPr defaultColWidth="19.28515625" defaultRowHeight="15"/>
  <cols>
    <col min="1" max="1" width="20.140625" customWidth="1"/>
    <col min="2" max="2" width="20.28515625" customWidth="1"/>
    <col min="3" max="3" width="11.7109375" customWidth="1"/>
    <col min="4" max="4" width="29.28515625" bestFit="1" customWidth="1"/>
    <col min="5" max="5" width="13.42578125" bestFit="1" customWidth="1"/>
    <col min="6" max="6" width="25" bestFit="1" customWidth="1"/>
    <col min="7" max="7" width="11.7109375" customWidth="1"/>
    <col min="8" max="8" width="20.28515625" customWidth="1"/>
    <col min="9" max="9" width="13.42578125" bestFit="1" customWidth="1"/>
    <col min="10" max="10" width="28.140625" bestFit="1" customWidth="1"/>
    <col min="11" max="11" width="13.42578125" bestFit="1" customWidth="1"/>
    <col min="12" max="12" width="20.28515625" customWidth="1"/>
    <col min="13" max="13" width="13.42578125" bestFit="1" customWidth="1"/>
    <col min="14" max="14" width="20.28515625" bestFit="1" customWidth="1"/>
    <col min="15" max="15" width="14.5703125" bestFit="1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637</v>
      </c>
      <c r="B1" s="19" t="s">
        <v>1146</v>
      </c>
    </row>
    <row r="2" spans="1:124" s="9" customFormat="1" hidden="1">
      <c r="A2" s="25" t="s">
        <v>23</v>
      </c>
      <c r="B2" s="19" t="s">
        <v>24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 hidden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85"/>
      <c r="O4" s="85"/>
      <c r="P4"/>
    </row>
    <row r="5" spans="1:124" s="8" customFormat="1" ht="30">
      <c r="A5" s="19"/>
      <c r="B5" s="52" t="s">
        <v>99</v>
      </c>
      <c r="C5" s="52"/>
      <c r="D5" s="52" t="s">
        <v>973</v>
      </c>
      <c r="E5" s="52"/>
      <c r="F5" s="52" t="s">
        <v>963</v>
      </c>
      <c r="G5" s="52"/>
      <c r="H5" s="52" t="s">
        <v>102</v>
      </c>
      <c r="I5" s="52"/>
      <c r="J5" s="52" t="s">
        <v>100</v>
      </c>
      <c r="K5" s="52"/>
      <c r="L5" s="52" t="s">
        <v>103</v>
      </c>
      <c r="M5" s="52"/>
      <c r="N5" s="143" t="s">
        <v>695</v>
      </c>
      <c r="O5" s="143"/>
      <c r="P5" s="46"/>
    </row>
    <row r="6" spans="1:124" s="8" customFormat="1" ht="38.25" customHeight="1">
      <c r="A6" s="105" t="s">
        <v>694</v>
      </c>
      <c r="B6" s="52" t="s">
        <v>975</v>
      </c>
      <c r="C6" s="52" t="s">
        <v>977</v>
      </c>
      <c r="D6" s="52" t="s">
        <v>975</v>
      </c>
      <c r="E6" s="52" t="s">
        <v>977</v>
      </c>
      <c r="F6" s="52" t="s">
        <v>975</v>
      </c>
      <c r="G6" s="52" t="s">
        <v>977</v>
      </c>
      <c r="H6" s="52" t="s">
        <v>975</v>
      </c>
      <c r="I6" s="52" t="s">
        <v>977</v>
      </c>
      <c r="J6" s="52" t="s">
        <v>975</v>
      </c>
      <c r="K6" s="52" t="s">
        <v>977</v>
      </c>
      <c r="L6" s="52" t="s">
        <v>975</v>
      </c>
      <c r="M6" s="52" t="s">
        <v>977</v>
      </c>
      <c r="N6" s="91" t="s">
        <v>1037</v>
      </c>
      <c r="O6" s="91" t="s">
        <v>977</v>
      </c>
      <c r="P6" s="46"/>
    </row>
    <row r="7" spans="1:124">
      <c r="A7" s="24" t="s">
        <v>640</v>
      </c>
      <c r="B7" s="19">
        <v>343041</v>
      </c>
      <c r="C7" s="19">
        <v>267691331.59</v>
      </c>
      <c r="D7" s="19">
        <v>105715</v>
      </c>
      <c r="E7" s="19">
        <v>293981508.13</v>
      </c>
      <c r="F7" s="19">
        <v>19054</v>
      </c>
      <c r="G7" s="19">
        <v>33303153.100000001</v>
      </c>
      <c r="H7" s="19">
        <v>571560</v>
      </c>
      <c r="I7" s="19">
        <v>1387067551.72</v>
      </c>
      <c r="J7" s="19">
        <v>108736</v>
      </c>
      <c r="K7" s="19">
        <v>656796353.10000002</v>
      </c>
      <c r="L7" s="19">
        <v>542955</v>
      </c>
      <c r="M7" s="19">
        <v>633787365.63999999</v>
      </c>
      <c r="N7" s="19">
        <f>SUM(B7,D7,F7,H7,J7,L7)</f>
        <v>1691061</v>
      </c>
      <c r="O7" s="19">
        <f>SUM(C7,E7,G7,I7,K7,M7)</f>
        <v>3272627263.2799997</v>
      </c>
    </row>
    <row r="8" spans="1:124">
      <c r="A8" s="24" t="s">
        <v>642</v>
      </c>
      <c r="B8" s="19">
        <v>37596</v>
      </c>
      <c r="C8" s="19">
        <v>23545673.039999999</v>
      </c>
      <c r="D8" s="19">
        <v>15549</v>
      </c>
      <c r="E8" s="19">
        <v>40526080.899999999</v>
      </c>
      <c r="F8" s="19">
        <v>5962</v>
      </c>
      <c r="G8" s="19">
        <v>9393222.7899999991</v>
      </c>
      <c r="H8" s="19">
        <v>72157</v>
      </c>
      <c r="I8" s="19">
        <v>151771973.34999999</v>
      </c>
      <c r="J8" s="19">
        <v>8891</v>
      </c>
      <c r="K8" s="19">
        <v>47208274.75</v>
      </c>
      <c r="L8" s="19">
        <v>58732</v>
      </c>
      <c r="M8" s="19">
        <v>53092619.439999998</v>
      </c>
      <c r="N8" s="19">
        <f t="shared" ref="N8:N61" si="0">SUM(B8,D8,F8,H8,J8,L8)</f>
        <v>198887</v>
      </c>
      <c r="O8" s="19">
        <f t="shared" ref="O8:O61" si="1">SUM(C8,E8,G8,I8,K8,M8)</f>
        <v>325537844.26999998</v>
      </c>
    </row>
    <row r="9" spans="1:124">
      <c r="A9" s="24" t="s">
        <v>650</v>
      </c>
      <c r="B9" s="19">
        <v>12130</v>
      </c>
      <c r="C9" s="19">
        <v>4987127.7</v>
      </c>
      <c r="D9" s="19">
        <v>4898</v>
      </c>
      <c r="E9" s="19">
        <v>11352130.15</v>
      </c>
      <c r="F9" s="19">
        <v>2303</v>
      </c>
      <c r="G9" s="19">
        <v>2416376.96</v>
      </c>
      <c r="H9" s="19">
        <v>21639</v>
      </c>
      <c r="I9" s="19">
        <v>27729708.510000002</v>
      </c>
      <c r="J9" s="19">
        <v>1742</v>
      </c>
      <c r="K9" s="19">
        <v>6953869.5099999998</v>
      </c>
      <c r="L9" s="19">
        <v>17905</v>
      </c>
      <c r="M9" s="19">
        <v>11297698.83</v>
      </c>
      <c r="N9" s="19">
        <f t="shared" si="0"/>
        <v>60617</v>
      </c>
      <c r="O9" s="19">
        <f t="shared" si="1"/>
        <v>64736911.660000004</v>
      </c>
    </row>
    <row r="10" spans="1:124">
      <c r="A10" s="24" t="s">
        <v>679</v>
      </c>
      <c r="B10" s="19">
        <v>58318</v>
      </c>
      <c r="C10" s="19">
        <v>20939275.050000001</v>
      </c>
      <c r="D10" s="19">
        <v>23983</v>
      </c>
      <c r="E10" s="19">
        <v>56753225.329999998</v>
      </c>
      <c r="F10" s="19">
        <v>4264</v>
      </c>
      <c r="G10" s="19">
        <v>4152076.06</v>
      </c>
      <c r="H10" s="19">
        <v>110047</v>
      </c>
      <c r="I10" s="19">
        <v>191127807.25</v>
      </c>
      <c r="J10" s="19">
        <v>12547</v>
      </c>
      <c r="K10" s="19">
        <v>57154900.359999999</v>
      </c>
      <c r="L10" s="19">
        <v>112493</v>
      </c>
      <c r="M10" s="19">
        <v>89833171.950000003</v>
      </c>
      <c r="N10" s="19">
        <f t="shared" si="0"/>
        <v>321652</v>
      </c>
      <c r="O10" s="19">
        <f t="shared" si="1"/>
        <v>419960456</v>
      </c>
    </row>
    <row r="11" spans="1:124">
      <c r="A11" s="24" t="s">
        <v>660</v>
      </c>
      <c r="B11" s="19">
        <v>129606</v>
      </c>
      <c r="C11" s="19">
        <v>54482757.82</v>
      </c>
      <c r="D11" s="19">
        <v>46523</v>
      </c>
      <c r="E11" s="19">
        <v>103297839.06</v>
      </c>
      <c r="F11" s="19">
        <v>13636</v>
      </c>
      <c r="G11" s="19">
        <v>10286728.58</v>
      </c>
      <c r="H11" s="19">
        <v>186184</v>
      </c>
      <c r="I11" s="19">
        <v>247849436.47999999</v>
      </c>
      <c r="J11" s="19">
        <v>33329</v>
      </c>
      <c r="K11" s="19">
        <v>140399636.31999999</v>
      </c>
      <c r="L11" s="19">
        <v>195467</v>
      </c>
      <c r="M11" s="19">
        <v>160788523.65000001</v>
      </c>
      <c r="N11" s="19">
        <f t="shared" si="0"/>
        <v>604745</v>
      </c>
      <c r="O11" s="19">
        <f t="shared" si="1"/>
        <v>717104921.90999997</v>
      </c>
    </row>
    <row r="12" spans="1:124">
      <c r="A12" s="24" t="s">
        <v>641</v>
      </c>
      <c r="B12" s="19">
        <v>19816</v>
      </c>
      <c r="C12" s="19">
        <v>2914781.86</v>
      </c>
      <c r="D12" s="19">
        <v>9123</v>
      </c>
      <c r="E12" s="19">
        <v>14609035.9</v>
      </c>
      <c r="F12" s="19">
        <v>17985</v>
      </c>
      <c r="G12" s="19">
        <v>6764162.8899999997</v>
      </c>
      <c r="H12" s="19">
        <v>24114</v>
      </c>
      <c r="I12" s="19">
        <v>26560188.379999999</v>
      </c>
      <c r="J12" s="19">
        <v>3433</v>
      </c>
      <c r="K12" s="19">
        <v>12483033.720000001</v>
      </c>
      <c r="L12" s="19">
        <v>43170</v>
      </c>
      <c r="M12" s="19">
        <v>19049993.960000001</v>
      </c>
      <c r="N12" s="19">
        <f t="shared" si="0"/>
        <v>117641</v>
      </c>
      <c r="O12" s="19">
        <f t="shared" si="1"/>
        <v>82381196.710000008</v>
      </c>
    </row>
    <row r="13" spans="1:124">
      <c r="A13" s="24" t="s">
        <v>643</v>
      </c>
      <c r="B13" s="19">
        <v>9260</v>
      </c>
      <c r="C13" s="19">
        <v>2553819.02</v>
      </c>
      <c r="D13" s="19">
        <v>5207</v>
      </c>
      <c r="E13" s="19">
        <v>10208584.57</v>
      </c>
      <c r="F13" s="19">
        <v>8427</v>
      </c>
      <c r="G13" s="19">
        <v>5081906.1399999997</v>
      </c>
      <c r="H13" s="19">
        <v>14223</v>
      </c>
      <c r="I13" s="19">
        <v>13547302.93</v>
      </c>
      <c r="J13" s="19">
        <v>1801</v>
      </c>
      <c r="K13" s="19">
        <v>6242723.5599999996</v>
      </c>
      <c r="L13" s="19">
        <v>18476</v>
      </c>
      <c r="M13" s="19">
        <v>9675171.9900000002</v>
      </c>
      <c r="N13" s="19">
        <f t="shared" si="0"/>
        <v>57394</v>
      </c>
      <c r="O13" s="19">
        <f t="shared" si="1"/>
        <v>47309508.210000001</v>
      </c>
    </row>
    <row r="14" spans="1:124">
      <c r="A14" s="24" t="s">
        <v>644</v>
      </c>
      <c r="B14" s="19">
        <v>7251</v>
      </c>
      <c r="C14" s="19">
        <v>2784433.03</v>
      </c>
      <c r="D14" s="19">
        <v>3956</v>
      </c>
      <c r="E14" s="19">
        <v>8239711.9500000002</v>
      </c>
      <c r="F14" s="19">
        <v>5379</v>
      </c>
      <c r="G14" s="19">
        <v>3737852.15</v>
      </c>
      <c r="H14" s="19">
        <v>11215</v>
      </c>
      <c r="I14" s="19">
        <v>16978822.5</v>
      </c>
      <c r="J14" s="19">
        <v>1681</v>
      </c>
      <c r="K14" s="19">
        <v>5962172.4000000004</v>
      </c>
      <c r="L14" s="19">
        <v>17374</v>
      </c>
      <c r="M14" s="19">
        <v>11126644.02</v>
      </c>
      <c r="N14" s="19">
        <f t="shared" si="0"/>
        <v>46856</v>
      </c>
      <c r="O14" s="19">
        <f t="shared" si="1"/>
        <v>48829636.049999997</v>
      </c>
    </row>
    <row r="15" spans="1:124">
      <c r="A15" s="24" t="s">
        <v>645</v>
      </c>
      <c r="B15" s="19">
        <v>4868</v>
      </c>
      <c r="C15" s="19">
        <v>968473.7</v>
      </c>
      <c r="D15" s="19">
        <v>2799</v>
      </c>
      <c r="E15" s="19">
        <v>4412937.8600000003</v>
      </c>
      <c r="F15" s="19">
        <v>4596</v>
      </c>
      <c r="G15" s="19">
        <v>2795161.6000000001</v>
      </c>
      <c r="H15" s="19">
        <v>9119</v>
      </c>
      <c r="I15" s="19">
        <v>9428932.1999999993</v>
      </c>
      <c r="J15" s="19">
        <v>1131</v>
      </c>
      <c r="K15" s="19">
        <v>5160916.7300000004</v>
      </c>
      <c r="L15" s="19">
        <v>16101</v>
      </c>
      <c r="M15" s="19">
        <v>7770864.1600000001</v>
      </c>
      <c r="N15" s="19">
        <f t="shared" si="0"/>
        <v>38614</v>
      </c>
      <c r="O15" s="19">
        <f t="shared" si="1"/>
        <v>30537286.25</v>
      </c>
    </row>
    <row r="16" spans="1:124">
      <c r="A16" s="24" t="s">
        <v>646</v>
      </c>
      <c r="B16" s="19">
        <v>33451</v>
      </c>
      <c r="C16" s="19">
        <v>10492416.41</v>
      </c>
      <c r="D16" s="19">
        <v>13004</v>
      </c>
      <c r="E16" s="19">
        <v>24302301.66</v>
      </c>
      <c r="F16" s="19">
        <v>11826</v>
      </c>
      <c r="G16" s="19">
        <v>6504493.3600000003</v>
      </c>
      <c r="H16" s="19">
        <v>47500</v>
      </c>
      <c r="I16" s="19">
        <v>60327757.82</v>
      </c>
      <c r="J16" s="19">
        <v>7915</v>
      </c>
      <c r="K16" s="19">
        <v>35704575.530000001</v>
      </c>
      <c r="L16" s="19">
        <v>57096</v>
      </c>
      <c r="M16" s="19">
        <v>42658070.780000001</v>
      </c>
      <c r="N16" s="19">
        <f t="shared" si="0"/>
        <v>170792</v>
      </c>
      <c r="O16" s="19">
        <f t="shared" si="1"/>
        <v>179989615.56</v>
      </c>
    </row>
    <row r="17" spans="1:15">
      <c r="A17" s="24" t="s">
        <v>647</v>
      </c>
      <c r="B17" s="19">
        <v>9181</v>
      </c>
      <c r="C17" s="19">
        <v>2074522.31</v>
      </c>
      <c r="D17" s="19">
        <v>5121</v>
      </c>
      <c r="E17" s="19">
        <v>10470954.74</v>
      </c>
      <c r="F17" s="19">
        <v>6855</v>
      </c>
      <c r="G17" s="19">
        <v>5759202.6799999997</v>
      </c>
      <c r="H17" s="19">
        <v>18823</v>
      </c>
      <c r="I17" s="19">
        <v>23890753.48</v>
      </c>
      <c r="J17" s="19">
        <v>1578</v>
      </c>
      <c r="K17" s="19">
        <v>6500667.5199999996</v>
      </c>
      <c r="L17" s="19">
        <v>21667</v>
      </c>
      <c r="M17" s="19">
        <v>10781975.359999999</v>
      </c>
      <c r="N17" s="19">
        <f t="shared" si="0"/>
        <v>63225</v>
      </c>
      <c r="O17" s="19">
        <f t="shared" si="1"/>
        <v>59478076.090000004</v>
      </c>
    </row>
    <row r="18" spans="1:15">
      <c r="A18" s="24" t="s">
        <v>648</v>
      </c>
      <c r="B18" s="19">
        <v>2941</v>
      </c>
      <c r="C18" s="19">
        <v>730488.22</v>
      </c>
      <c r="D18" s="19">
        <v>1360</v>
      </c>
      <c r="E18" s="19">
        <v>2525118.71</v>
      </c>
      <c r="F18" s="19">
        <v>1656</v>
      </c>
      <c r="G18" s="19">
        <v>835224.49</v>
      </c>
      <c r="H18" s="19">
        <v>3605</v>
      </c>
      <c r="I18" s="19">
        <v>3883551.62</v>
      </c>
      <c r="J18" s="19">
        <v>604</v>
      </c>
      <c r="K18" s="19">
        <v>1903648.84</v>
      </c>
      <c r="L18" s="19">
        <v>7155</v>
      </c>
      <c r="M18" s="19">
        <v>2860081.53</v>
      </c>
      <c r="N18" s="19">
        <f t="shared" si="0"/>
        <v>17321</v>
      </c>
      <c r="O18" s="19">
        <f t="shared" si="1"/>
        <v>12738113.41</v>
      </c>
    </row>
    <row r="19" spans="1:15">
      <c r="A19" s="24" t="s">
        <v>649</v>
      </c>
      <c r="B19" s="19">
        <v>11626</v>
      </c>
      <c r="C19" s="19">
        <v>2391192.87</v>
      </c>
      <c r="D19" s="19">
        <v>4634</v>
      </c>
      <c r="E19" s="19">
        <v>8047812.04</v>
      </c>
      <c r="F19" s="19">
        <v>3474</v>
      </c>
      <c r="G19" s="19">
        <v>1631102.02</v>
      </c>
      <c r="H19" s="19">
        <v>13736</v>
      </c>
      <c r="I19" s="19">
        <v>14196391.17</v>
      </c>
      <c r="J19" s="19">
        <v>1796</v>
      </c>
      <c r="K19" s="19">
        <v>7669889.7999999998</v>
      </c>
      <c r="L19" s="19">
        <v>21584</v>
      </c>
      <c r="M19" s="19">
        <v>10982437.779999999</v>
      </c>
      <c r="N19" s="19">
        <f t="shared" si="0"/>
        <v>56850</v>
      </c>
      <c r="O19" s="19">
        <f t="shared" si="1"/>
        <v>44918825.68</v>
      </c>
    </row>
    <row r="20" spans="1:15">
      <c r="A20" s="24" t="s">
        <v>651</v>
      </c>
      <c r="B20" s="19">
        <v>23060</v>
      </c>
      <c r="C20" s="19">
        <v>9682691.0899999999</v>
      </c>
      <c r="D20" s="19">
        <v>13032</v>
      </c>
      <c r="E20" s="19">
        <v>30804341.43</v>
      </c>
      <c r="F20" s="19">
        <v>5041</v>
      </c>
      <c r="G20" s="19">
        <v>3385484.01</v>
      </c>
      <c r="H20" s="19">
        <v>40221</v>
      </c>
      <c r="I20" s="19">
        <v>35555605.719999999</v>
      </c>
      <c r="J20" s="19">
        <v>3558</v>
      </c>
      <c r="K20" s="19">
        <v>16064186.060000001</v>
      </c>
      <c r="L20" s="19">
        <v>25813</v>
      </c>
      <c r="M20" s="19">
        <v>17384933.859999999</v>
      </c>
      <c r="N20" s="19">
        <f t="shared" si="0"/>
        <v>110725</v>
      </c>
      <c r="O20" s="19">
        <f t="shared" si="1"/>
        <v>112877242.17</v>
      </c>
    </row>
    <row r="21" spans="1:15">
      <c r="A21" s="24" t="s">
        <v>652</v>
      </c>
      <c r="B21" s="19">
        <v>15729</v>
      </c>
      <c r="C21" s="19">
        <v>4046329.81</v>
      </c>
      <c r="D21" s="19">
        <v>5557</v>
      </c>
      <c r="E21" s="19">
        <v>10066964.439999999</v>
      </c>
      <c r="F21" s="19">
        <v>6754</v>
      </c>
      <c r="G21" s="19">
        <v>3458141.19</v>
      </c>
      <c r="H21" s="19">
        <v>20442</v>
      </c>
      <c r="I21" s="19">
        <v>24889984.100000001</v>
      </c>
      <c r="J21" s="19">
        <v>2447</v>
      </c>
      <c r="K21" s="19">
        <v>10282741.68</v>
      </c>
      <c r="L21" s="19">
        <v>29259</v>
      </c>
      <c r="M21" s="19">
        <v>14586783.210000001</v>
      </c>
      <c r="N21" s="19">
        <f t="shared" si="0"/>
        <v>80188</v>
      </c>
      <c r="O21" s="19">
        <f t="shared" si="1"/>
        <v>67330944.430000007</v>
      </c>
    </row>
    <row r="22" spans="1:15">
      <c r="A22" s="24" t="s">
        <v>653</v>
      </c>
      <c r="B22" s="19">
        <v>19456</v>
      </c>
      <c r="C22" s="19">
        <v>4830170.49</v>
      </c>
      <c r="D22" s="19">
        <v>10677</v>
      </c>
      <c r="E22" s="19">
        <v>19562380.07</v>
      </c>
      <c r="F22" s="19">
        <v>10982</v>
      </c>
      <c r="G22" s="19">
        <v>7498201.7000000002</v>
      </c>
      <c r="H22" s="19">
        <v>30576</v>
      </c>
      <c r="I22" s="19">
        <v>42083993.979999997</v>
      </c>
      <c r="J22" s="19">
        <v>3346</v>
      </c>
      <c r="K22" s="19">
        <v>13413946.82</v>
      </c>
      <c r="L22" s="19">
        <v>40547</v>
      </c>
      <c r="M22" s="19">
        <v>27689243.670000002</v>
      </c>
      <c r="N22" s="19">
        <f t="shared" si="0"/>
        <v>115584</v>
      </c>
      <c r="O22" s="19">
        <f t="shared" si="1"/>
        <v>115077936.73</v>
      </c>
    </row>
    <row r="23" spans="1:15">
      <c r="A23" s="24" t="s">
        <v>654</v>
      </c>
      <c r="B23" s="19">
        <v>1316</v>
      </c>
      <c r="C23" s="19">
        <v>204470.97</v>
      </c>
      <c r="D23" s="19">
        <v>761</v>
      </c>
      <c r="E23" s="19">
        <v>1136968.6299999999</v>
      </c>
      <c r="F23" s="19">
        <v>1408</v>
      </c>
      <c r="G23" s="19">
        <v>510090.82</v>
      </c>
      <c r="H23" s="19">
        <v>1774</v>
      </c>
      <c r="I23" s="19">
        <v>2133229.79</v>
      </c>
      <c r="J23" s="19">
        <v>282</v>
      </c>
      <c r="K23" s="19">
        <v>860881.08</v>
      </c>
      <c r="L23" s="19">
        <v>3477</v>
      </c>
      <c r="M23" s="19">
        <v>1223304.75</v>
      </c>
      <c r="N23" s="19">
        <f t="shared" si="0"/>
        <v>9018</v>
      </c>
      <c r="O23" s="19">
        <f t="shared" si="1"/>
        <v>6068946.04</v>
      </c>
    </row>
    <row r="24" spans="1:15">
      <c r="A24" s="24" t="s">
        <v>655</v>
      </c>
      <c r="B24" s="19">
        <v>4050</v>
      </c>
      <c r="C24" s="19">
        <v>1163484.93</v>
      </c>
      <c r="D24" s="19">
        <v>3235</v>
      </c>
      <c r="E24" s="19">
        <v>6114073.5300000003</v>
      </c>
      <c r="F24" s="19">
        <v>2643</v>
      </c>
      <c r="G24" s="19">
        <v>1496455.59</v>
      </c>
      <c r="H24" s="19">
        <v>7059</v>
      </c>
      <c r="I24" s="19">
        <v>4338165.75</v>
      </c>
      <c r="J24" s="19">
        <v>804</v>
      </c>
      <c r="K24" s="19">
        <v>2782400.24</v>
      </c>
      <c r="L24" s="19">
        <v>5954</v>
      </c>
      <c r="M24" s="19">
        <v>3317202.69</v>
      </c>
      <c r="N24" s="19">
        <f t="shared" si="0"/>
        <v>23745</v>
      </c>
      <c r="O24" s="19">
        <f t="shared" si="1"/>
        <v>19211782.73</v>
      </c>
    </row>
    <row r="25" spans="1:15">
      <c r="A25" s="24" t="s">
        <v>656</v>
      </c>
      <c r="B25" s="19">
        <v>12645</v>
      </c>
      <c r="C25" s="19">
        <v>1723879.43</v>
      </c>
      <c r="D25" s="19">
        <v>6062</v>
      </c>
      <c r="E25" s="19">
        <v>9936193.4399999995</v>
      </c>
      <c r="F25" s="19">
        <v>13095</v>
      </c>
      <c r="G25" s="19">
        <v>5324845.07</v>
      </c>
      <c r="H25" s="19">
        <v>15094</v>
      </c>
      <c r="I25" s="19">
        <v>13736164.1</v>
      </c>
      <c r="J25" s="19">
        <v>2055</v>
      </c>
      <c r="K25" s="19">
        <v>6713650.9400000004</v>
      </c>
      <c r="L25" s="19">
        <v>29671</v>
      </c>
      <c r="M25" s="19">
        <v>13308782.08</v>
      </c>
      <c r="N25" s="19">
        <f t="shared" si="0"/>
        <v>78622</v>
      </c>
      <c r="O25" s="19">
        <f t="shared" si="1"/>
        <v>50743515.059999995</v>
      </c>
    </row>
    <row r="26" spans="1:15">
      <c r="A26" s="24" t="s">
        <v>657</v>
      </c>
      <c r="B26" s="19">
        <v>14572</v>
      </c>
      <c r="C26" s="19">
        <v>2798596.94</v>
      </c>
      <c r="D26" s="19">
        <v>5777</v>
      </c>
      <c r="E26" s="19">
        <v>9817438.0099999998</v>
      </c>
      <c r="F26" s="19">
        <v>8040</v>
      </c>
      <c r="G26" s="19">
        <v>3500595.74</v>
      </c>
      <c r="H26" s="19">
        <v>20111</v>
      </c>
      <c r="I26" s="19">
        <v>18104170.170000002</v>
      </c>
      <c r="J26" s="19">
        <v>2320</v>
      </c>
      <c r="K26" s="19">
        <v>7454605.79</v>
      </c>
      <c r="L26" s="19">
        <v>30399</v>
      </c>
      <c r="M26" s="19">
        <v>12955911.92</v>
      </c>
      <c r="N26" s="19">
        <f t="shared" si="0"/>
        <v>81219</v>
      </c>
      <c r="O26" s="19">
        <f t="shared" si="1"/>
        <v>54631318.57</v>
      </c>
    </row>
    <row r="27" spans="1:15">
      <c r="A27" s="24" t="s">
        <v>658</v>
      </c>
      <c r="B27" s="19">
        <v>22483</v>
      </c>
      <c r="C27" s="19">
        <v>6841129.7400000002</v>
      </c>
      <c r="D27" s="19">
        <v>14193</v>
      </c>
      <c r="E27" s="19">
        <v>27191183.440000001</v>
      </c>
      <c r="F27" s="19">
        <v>20780</v>
      </c>
      <c r="G27" s="19">
        <v>14267505.960000001</v>
      </c>
      <c r="H27" s="19">
        <v>48083</v>
      </c>
      <c r="I27" s="19">
        <v>49030606.350000001</v>
      </c>
      <c r="J27" s="19">
        <v>7510</v>
      </c>
      <c r="K27" s="19">
        <v>30638517.969999999</v>
      </c>
      <c r="L27" s="19">
        <v>46837</v>
      </c>
      <c r="M27" s="19">
        <v>29746426.120000001</v>
      </c>
      <c r="N27" s="19">
        <f t="shared" si="0"/>
        <v>159886</v>
      </c>
      <c r="O27" s="19">
        <f t="shared" si="1"/>
        <v>157715369.58000001</v>
      </c>
    </row>
    <row r="28" spans="1:15">
      <c r="A28" s="24" t="s">
        <v>659</v>
      </c>
      <c r="B28" s="19">
        <v>5457</v>
      </c>
      <c r="C28" s="19">
        <v>1272283.17</v>
      </c>
      <c r="D28" s="19">
        <v>2638</v>
      </c>
      <c r="E28" s="19">
        <v>4939154.1100000003</v>
      </c>
      <c r="F28" s="19">
        <v>3065</v>
      </c>
      <c r="G28" s="19">
        <v>1330185.96</v>
      </c>
      <c r="H28" s="19">
        <v>5468</v>
      </c>
      <c r="I28" s="19">
        <v>5251686.47</v>
      </c>
      <c r="J28" s="19">
        <v>834</v>
      </c>
      <c r="K28" s="19">
        <v>3459931.94</v>
      </c>
      <c r="L28" s="19">
        <v>8087</v>
      </c>
      <c r="M28" s="19">
        <v>3572398.06</v>
      </c>
      <c r="N28" s="19">
        <f t="shared" si="0"/>
        <v>25549</v>
      </c>
      <c r="O28" s="19">
        <f t="shared" si="1"/>
        <v>19825639.710000001</v>
      </c>
    </row>
    <row r="29" spans="1:15">
      <c r="A29" s="24" t="s">
        <v>661</v>
      </c>
      <c r="B29" s="19">
        <v>15348</v>
      </c>
      <c r="C29" s="19">
        <v>6050159.75</v>
      </c>
      <c r="D29" s="19">
        <v>7369</v>
      </c>
      <c r="E29" s="19">
        <v>13826638.539999999</v>
      </c>
      <c r="F29" s="19">
        <v>4958</v>
      </c>
      <c r="G29" s="19">
        <v>3039396.35</v>
      </c>
      <c r="H29" s="19">
        <v>25247</v>
      </c>
      <c r="I29" s="19">
        <v>29487311.129999999</v>
      </c>
      <c r="J29" s="19">
        <v>4330</v>
      </c>
      <c r="K29" s="19">
        <v>18121855.77</v>
      </c>
      <c r="L29" s="19">
        <v>31050</v>
      </c>
      <c r="M29" s="19">
        <v>22987010.48</v>
      </c>
      <c r="N29" s="19">
        <f t="shared" si="0"/>
        <v>88302</v>
      </c>
      <c r="O29" s="19">
        <f t="shared" si="1"/>
        <v>93512372.019999996</v>
      </c>
    </row>
    <row r="30" spans="1:15">
      <c r="A30" s="24" t="s">
        <v>662</v>
      </c>
      <c r="B30" s="19">
        <v>15318</v>
      </c>
      <c r="C30" s="19">
        <v>3975464.67</v>
      </c>
      <c r="D30" s="19">
        <v>7494</v>
      </c>
      <c r="E30" s="19">
        <v>14772996.720000001</v>
      </c>
      <c r="F30" s="19">
        <v>6084</v>
      </c>
      <c r="G30" s="19">
        <v>2935949.06</v>
      </c>
      <c r="H30" s="19">
        <v>19710</v>
      </c>
      <c r="I30" s="19">
        <v>21302574.309999999</v>
      </c>
      <c r="J30" s="19">
        <v>2974</v>
      </c>
      <c r="K30" s="19">
        <v>10655545.52</v>
      </c>
      <c r="L30" s="19">
        <v>29288</v>
      </c>
      <c r="M30" s="19">
        <v>16553783.880000001</v>
      </c>
      <c r="N30" s="19">
        <f t="shared" si="0"/>
        <v>80868</v>
      </c>
      <c r="O30" s="19">
        <f t="shared" si="1"/>
        <v>70196314.159999996</v>
      </c>
    </row>
    <row r="31" spans="1:15">
      <c r="A31" s="24" t="s">
        <v>663</v>
      </c>
      <c r="B31" s="19">
        <v>9608</v>
      </c>
      <c r="C31" s="19">
        <v>1645597.56</v>
      </c>
      <c r="D31" s="19">
        <v>4322</v>
      </c>
      <c r="E31" s="19">
        <v>6722228.3899999997</v>
      </c>
      <c r="F31" s="19">
        <v>8120</v>
      </c>
      <c r="G31" s="19">
        <v>2876822.97</v>
      </c>
      <c r="H31" s="19">
        <v>13541</v>
      </c>
      <c r="I31" s="19">
        <v>13383340.85</v>
      </c>
      <c r="J31" s="19">
        <v>2058</v>
      </c>
      <c r="K31" s="19">
        <v>7343314.0599999996</v>
      </c>
      <c r="L31" s="19">
        <v>25958</v>
      </c>
      <c r="M31" s="19">
        <v>11022467.1</v>
      </c>
      <c r="N31" s="19">
        <f t="shared" si="0"/>
        <v>63607</v>
      </c>
      <c r="O31" s="19">
        <f t="shared" si="1"/>
        <v>42993770.93</v>
      </c>
    </row>
    <row r="32" spans="1:15">
      <c r="A32" s="24" t="s">
        <v>664</v>
      </c>
      <c r="B32" s="19">
        <v>5930</v>
      </c>
      <c r="C32" s="19">
        <v>2362805.87</v>
      </c>
      <c r="D32" s="19">
        <v>2878</v>
      </c>
      <c r="E32" s="19">
        <v>7273072.6600000001</v>
      </c>
      <c r="F32" s="19">
        <v>2801</v>
      </c>
      <c r="G32" s="19">
        <v>1014397.79</v>
      </c>
      <c r="H32" s="19">
        <v>7461</v>
      </c>
      <c r="I32" s="19">
        <v>6378769.9000000004</v>
      </c>
      <c r="J32" s="19">
        <v>1005</v>
      </c>
      <c r="K32" s="19">
        <v>3426015.68</v>
      </c>
      <c r="L32" s="19">
        <v>9573</v>
      </c>
      <c r="M32" s="19">
        <v>3585061.91</v>
      </c>
      <c r="N32" s="19">
        <f t="shared" si="0"/>
        <v>29648</v>
      </c>
      <c r="O32" s="19">
        <f t="shared" si="1"/>
        <v>24040123.809999999</v>
      </c>
    </row>
    <row r="33" spans="1:15">
      <c r="A33" s="24" t="s">
        <v>665</v>
      </c>
      <c r="B33" s="19">
        <v>13939</v>
      </c>
      <c r="C33" s="19">
        <v>5447006.8899999997</v>
      </c>
      <c r="D33" s="19">
        <v>8444</v>
      </c>
      <c r="E33" s="19">
        <v>16642113.880000001</v>
      </c>
      <c r="F33" s="19">
        <v>3475</v>
      </c>
      <c r="G33" s="19">
        <v>1923663.94</v>
      </c>
      <c r="H33" s="19">
        <v>18225</v>
      </c>
      <c r="I33" s="19">
        <v>14737304.25</v>
      </c>
      <c r="J33" s="19">
        <v>2219</v>
      </c>
      <c r="K33" s="19">
        <v>9127424.5099999998</v>
      </c>
      <c r="L33" s="19">
        <v>19530</v>
      </c>
      <c r="M33" s="19">
        <v>11241239.039999999</v>
      </c>
      <c r="N33" s="19">
        <f t="shared" si="0"/>
        <v>65832</v>
      </c>
      <c r="O33" s="19">
        <f t="shared" si="1"/>
        <v>59118752.509999998</v>
      </c>
    </row>
    <row r="34" spans="1:15">
      <c r="A34" s="24" t="s">
        <v>666</v>
      </c>
      <c r="B34" s="19">
        <v>5200</v>
      </c>
      <c r="C34" s="19">
        <v>1644179.58</v>
      </c>
      <c r="D34" s="19">
        <v>2566</v>
      </c>
      <c r="E34" s="19">
        <v>5003106.63</v>
      </c>
      <c r="F34" s="19">
        <v>2491</v>
      </c>
      <c r="G34" s="19">
        <v>1185378.8500000001</v>
      </c>
      <c r="H34" s="19">
        <v>5756</v>
      </c>
      <c r="I34" s="19">
        <v>5966483.0199999996</v>
      </c>
      <c r="J34" s="19">
        <v>757</v>
      </c>
      <c r="K34" s="19">
        <v>2538472.1</v>
      </c>
      <c r="L34" s="19">
        <v>7345</v>
      </c>
      <c r="M34" s="19">
        <v>4485826.05</v>
      </c>
      <c r="N34" s="19">
        <f t="shared" si="0"/>
        <v>24115</v>
      </c>
      <c r="O34" s="19">
        <f t="shared" si="1"/>
        <v>20823446.23</v>
      </c>
    </row>
    <row r="35" spans="1:15">
      <c r="A35" s="24" t="s">
        <v>667</v>
      </c>
      <c r="B35" s="19">
        <v>8668</v>
      </c>
      <c r="C35" s="19">
        <v>1692112.23</v>
      </c>
      <c r="D35" s="19">
        <v>3232</v>
      </c>
      <c r="E35" s="19">
        <v>5298184</v>
      </c>
      <c r="F35" s="19">
        <v>4183</v>
      </c>
      <c r="G35" s="19">
        <v>1756083.87</v>
      </c>
      <c r="H35" s="19">
        <v>10422</v>
      </c>
      <c r="I35" s="19">
        <v>10166955.529999999</v>
      </c>
      <c r="J35" s="19">
        <v>1102</v>
      </c>
      <c r="K35" s="19">
        <v>3383226.83</v>
      </c>
      <c r="L35" s="19">
        <v>17569</v>
      </c>
      <c r="M35" s="19">
        <v>6709503.5300000003</v>
      </c>
      <c r="N35" s="19">
        <f t="shared" si="0"/>
        <v>45176</v>
      </c>
      <c r="O35" s="19">
        <f t="shared" si="1"/>
        <v>29006065.990000002</v>
      </c>
    </row>
    <row r="36" spans="1:15">
      <c r="A36" s="24" t="s">
        <v>668</v>
      </c>
      <c r="B36" s="19">
        <v>13025</v>
      </c>
      <c r="C36" s="19">
        <v>3108234.68</v>
      </c>
      <c r="D36" s="19">
        <v>6735</v>
      </c>
      <c r="E36" s="19">
        <v>15319364.859999999</v>
      </c>
      <c r="F36" s="19">
        <v>5387</v>
      </c>
      <c r="G36" s="19">
        <v>5295686.05</v>
      </c>
      <c r="H36" s="19">
        <v>24931</v>
      </c>
      <c r="I36" s="19">
        <v>46579243.350000001</v>
      </c>
      <c r="J36" s="19">
        <v>3038</v>
      </c>
      <c r="K36" s="19">
        <v>12145371.949999999</v>
      </c>
      <c r="L36" s="19">
        <v>30102</v>
      </c>
      <c r="M36" s="19">
        <v>24835725.989999998</v>
      </c>
      <c r="N36" s="19">
        <f t="shared" si="0"/>
        <v>83218</v>
      </c>
      <c r="O36" s="19">
        <f t="shared" si="1"/>
        <v>107283626.88</v>
      </c>
    </row>
    <row r="37" spans="1:15">
      <c r="A37" s="24" t="s">
        <v>669</v>
      </c>
      <c r="B37" s="19">
        <v>14246</v>
      </c>
      <c r="C37" s="19">
        <v>3999125.47</v>
      </c>
      <c r="D37" s="19">
        <v>6511</v>
      </c>
      <c r="E37" s="19">
        <v>11343715.58</v>
      </c>
      <c r="F37" s="19">
        <v>9835</v>
      </c>
      <c r="G37" s="19">
        <v>5866193.4400000004</v>
      </c>
      <c r="H37" s="19">
        <v>20910</v>
      </c>
      <c r="I37" s="19">
        <v>31610518.399999999</v>
      </c>
      <c r="J37" s="19">
        <v>2517</v>
      </c>
      <c r="K37" s="19">
        <v>10766425.960000001</v>
      </c>
      <c r="L37" s="19">
        <v>27705</v>
      </c>
      <c r="M37" s="19">
        <v>16958109.879999999</v>
      </c>
      <c r="N37" s="19">
        <f t="shared" si="0"/>
        <v>81724</v>
      </c>
      <c r="O37" s="19">
        <f t="shared" si="1"/>
        <v>80544088.730000004</v>
      </c>
    </row>
    <row r="38" spans="1:15">
      <c r="A38" s="24" t="s">
        <v>670</v>
      </c>
      <c r="B38" s="19">
        <v>10508</v>
      </c>
      <c r="C38" s="19">
        <v>6894658.2300000004</v>
      </c>
      <c r="D38" s="19">
        <v>9197</v>
      </c>
      <c r="E38" s="19">
        <v>29900681.57</v>
      </c>
      <c r="F38" s="19">
        <v>3613</v>
      </c>
      <c r="G38" s="19">
        <v>2568145.9199999999</v>
      </c>
      <c r="H38" s="19">
        <v>18322</v>
      </c>
      <c r="I38" s="19">
        <v>15471824.84</v>
      </c>
      <c r="J38" s="19">
        <v>1596</v>
      </c>
      <c r="K38" s="19">
        <v>7194861.5099999998</v>
      </c>
      <c r="L38" s="19">
        <v>14992</v>
      </c>
      <c r="M38" s="19">
        <v>9879179.0299999993</v>
      </c>
      <c r="N38" s="19">
        <f t="shared" si="0"/>
        <v>58228</v>
      </c>
      <c r="O38" s="19">
        <f t="shared" si="1"/>
        <v>71909351.099999994</v>
      </c>
    </row>
    <row r="39" spans="1:15">
      <c r="A39" s="24" t="s">
        <v>671</v>
      </c>
      <c r="B39" s="19">
        <v>9788</v>
      </c>
      <c r="C39" s="19">
        <v>1835888.7</v>
      </c>
      <c r="D39" s="19">
        <v>4067</v>
      </c>
      <c r="E39" s="19">
        <v>8144146.7199999997</v>
      </c>
      <c r="F39" s="19">
        <v>10123</v>
      </c>
      <c r="G39" s="19">
        <v>5140863.0999999996</v>
      </c>
      <c r="H39" s="19">
        <v>8273</v>
      </c>
      <c r="I39" s="19">
        <v>8135935.6500000004</v>
      </c>
      <c r="J39" s="19">
        <v>1439</v>
      </c>
      <c r="K39" s="19">
        <v>5178946.12</v>
      </c>
      <c r="L39" s="19">
        <v>17821</v>
      </c>
      <c r="M39" s="19">
        <v>7725383.0099999998</v>
      </c>
      <c r="N39" s="19">
        <f t="shared" si="0"/>
        <v>51511</v>
      </c>
      <c r="O39" s="19">
        <f t="shared" si="1"/>
        <v>36161163.300000004</v>
      </c>
    </row>
    <row r="40" spans="1:15">
      <c r="A40" s="24" t="s">
        <v>672</v>
      </c>
      <c r="B40" s="19">
        <v>23396</v>
      </c>
      <c r="C40" s="19">
        <v>6715697.2999999998</v>
      </c>
      <c r="D40" s="19">
        <v>11240</v>
      </c>
      <c r="E40" s="19">
        <v>24153071.93</v>
      </c>
      <c r="F40" s="19">
        <v>15376</v>
      </c>
      <c r="G40" s="19">
        <v>8140656.04</v>
      </c>
      <c r="H40" s="19">
        <v>40387</v>
      </c>
      <c r="I40" s="19">
        <v>43484613.789999999</v>
      </c>
      <c r="J40" s="19">
        <v>6484</v>
      </c>
      <c r="K40" s="19">
        <v>26786218.030000001</v>
      </c>
      <c r="L40" s="19">
        <v>55423</v>
      </c>
      <c r="M40" s="19">
        <v>30049999.129999999</v>
      </c>
      <c r="N40" s="19">
        <f t="shared" si="0"/>
        <v>152306</v>
      </c>
      <c r="O40" s="19">
        <f t="shared" si="1"/>
        <v>139330256.22</v>
      </c>
    </row>
    <row r="41" spans="1:15">
      <c r="A41" s="24" t="s">
        <v>673</v>
      </c>
      <c r="B41" s="19">
        <v>5844</v>
      </c>
      <c r="C41" s="19">
        <v>931427.47</v>
      </c>
      <c r="D41" s="19">
        <v>3952</v>
      </c>
      <c r="E41" s="19">
        <v>7627292.3399999999</v>
      </c>
      <c r="F41" s="19">
        <v>6377</v>
      </c>
      <c r="G41" s="19">
        <v>4126657.13</v>
      </c>
      <c r="H41" s="19">
        <v>11152</v>
      </c>
      <c r="I41" s="19">
        <v>9228351.2699999996</v>
      </c>
      <c r="J41" s="19">
        <v>1291</v>
      </c>
      <c r="K41" s="19">
        <v>4923668.57</v>
      </c>
      <c r="L41" s="19">
        <v>13917</v>
      </c>
      <c r="M41" s="19">
        <v>8302645.75</v>
      </c>
      <c r="N41" s="19">
        <f t="shared" si="0"/>
        <v>42533</v>
      </c>
      <c r="O41" s="19">
        <f t="shared" si="1"/>
        <v>35140042.530000001</v>
      </c>
    </row>
    <row r="42" spans="1:15">
      <c r="A42" s="24" t="s">
        <v>674</v>
      </c>
      <c r="B42" s="19">
        <v>9036</v>
      </c>
      <c r="C42" s="19">
        <v>2303492.88</v>
      </c>
      <c r="D42" s="19">
        <v>4927</v>
      </c>
      <c r="E42" s="19">
        <v>9281624.7100000009</v>
      </c>
      <c r="F42" s="19">
        <v>8954</v>
      </c>
      <c r="G42" s="19">
        <v>5629652.9800000004</v>
      </c>
      <c r="H42" s="19">
        <v>12751</v>
      </c>
      <c r="I42" s="19">
        <v>15582372.539999999</v>
      </c>
      <c r="J42" s="19">
        <v>1777</v>
      </c>
      <c r="K42" s="19">
        <v>7398601.4900000002</v>
      </c>
      <c r="L42" s="19">
        <v>19845</v>
      </c>
      <c r="M42" s="19">
        <v>10580467.130000001</v>
      </c>
      <c r="N42" s="19">
        <f t="shared" si="0"/>
        <v>57290</v>
      </c>
      <c r="O42" s="19">
        <f t="shared" si="1"/>
        <v>50776211.730000004</v>
      </c>
    </row>
    <row r="43" spans="1:15">
      <c r="A43" s="24" t="s">
        <v>675</v>
      </c>
      <c r="B43" s="19">
        <v>2691</v>
      </c>
      <c r="C43" s="19">
        <v>713313.81</v>
      </c>
      <c r="D43" s="19">
        <v>2238</v>
      </c>
      <c r="E43" s="19">
        <v>4390700.9400000004</v>
      </c>
      <c r="F43" s="19">
        <v>1177</v>
      </c>
      <c r="G43" s="19">
        <v>606538.80000000005</v>
      </c>
      <c r="H43" s="19">
        <v>3251</v>
      </c>
      <c r="I43" s="19">
        <v>3138130.92</v>
      </c>
      <c r="J43" s="19">
        <v>508</v>
      </c>
      <c r="K43" s="19">
        <v>1774818.23</v>
      </c>
      <c r="L43" s="19">
        <v>4457</v>
      </c>
      <c r="M43" s="19">
        <v>2767218.52</v>
      </c>
      <c r="N43" s="19">
        <f t="shared" si="0"/>
        <v>14322</v>
      </c>
      <c r="O43" s="19">
        <f t="shared" si="1"/>
        <v>13390721.219999999</v>
      </c>
    </row>
    <row r="44" spans="1:15">
      <c r="A44" s="24" t="s">
        <v>676</v>
      </c>
      <c r="B44" s="19">
        <v>18947</v>
      </c>
      <c r="C44" s="19">
        <v>5558473.3099999996</v>
      </c>
      <c r="D44" s="19">
        <v>10362</v>
      </c>
      <c r="E44" s="19">
        <v>20106247.140000001</v>
      </c>
      <c r="F44" s="19">
        <v>7053</v>
      </c>
      <c r="G44" s="19">
        <v>4670371.79</v>
      </c>
      <c r="H44" s="19">
        <v>30236</v>
      </c>
      <c r="I44" s="19">
        <v>38399235.890000001</v>
      </c>
      <c r="J44" s="19">
        <v>4378</v>
      </c>
      <c r="K44" s="19">
        <v>19048659.620000001</v>
      </c>
      <c r="L44" s="19">
        <v>40811</v>
      </c>
      <c r="M44" s="19">
        <v>28148138.41</v>
      </c>
      <c r="N44" s="19">
        <f t="shared" si="0"/>
        <v>111787</v>
      </c>
      <c r="O44" s="19">
        <f t="shared" si="1"/>
        <v>115931126.16</v>
      </c>
    </row>
    <row r="45" spans="1:15">
      <c r="A45" s="24" t="s">
        <v>677</v>
      </c>
      <c r="B45" s="19">
        <v>16058</v>
      </c>
      <c r="C45" s="19">
        <v>3459877.66</v>
      </c>
      <c r="D45" s="19">
        <v>7573</v>
      </c>
      <c r="E45" s="19">
        <v>14924874.859999999</v>
      </c>
      <c r="F45" s="19">
        <v>14484</v>
      </c>
      <c r="G45" s="19">
        <v>7780937.4500000002</v>
      </c>
      <c r="H45" s="19">
        <v>19289</v>
      </c>
      <c r="I45" s="19">
        <v>21559009.789999999</v>
      </c>
      <c r="J45" s="19">
        <v>2903</v>
      </c>
      <c r="K45" s="19">
        <v>11158462.109999999</v>
      </c>
      <c r="L45" s="19">
        <v>32385</v>
      </c>
      <c r="M45" s="19">
        <v>18414839.550000001</v>
      </c>
      <c r="N45" s="19">
        <f t="shared" si="0"/>
        <v>92692</v>
      </c>
      <c r="O45" s="19">
        <f t="shared" si="1"/>
        <v>77298001.420000002</v>
      </c>
    </row>
    <row r="46" spans="1:15">
      <c r="A46" s="24" t="s">
        <v>678</v>
      </c>
      <c r="B46" s="19">
        <v>12305</v>
      </c>
      <c r="C46" s="19">
        <v>2156519.87</v>
      </c>
      <c r="D46" s="19">
        <v>3809</v>
      </c>
      <c r="E46" s="19">
        <v>6113023.7699999996</v>
      </c>
      <c r="F46" s="19">
        <v>5691</v>
      </c>
      <c r="G46" s="19">
        <v>2146607.7200000002</v>
      </c>
      <c r="H46" s="19">
        <v>15108</v>
      </c>
      <c r="I46" s="19">
        <v>15527993.66</v>
      </c>
      <c r="J46" s="19">
        <v>1995</v>
      </c>
      <c r="K46" s="19">
        <v>6952820.1100000003</v>
      </c>
      <c r="L46" s="19">
        <v>17595</v>
      </c>
      <c r="M46" s="19">
        <v>8320812.8700000001</v>
      </c>
      <c r="N46" s="19">
        <f t="shared" si="0"/>
        <v>56503</v>
      </c>
      <c r="O46" s="19">
        <f t="shared" si="1"/>
        <v>41217778</v>
      </c>
    </row>
    <row r="47" spans="1:15">
      <c r="A47" s="24" t="s">
        <v>680</v>
      </c>
      <c r="B47" s="19">
        <v>12854</v>
      </c>
      <c r="C47" s="19">
        <v>2011466.73</v>
      </c>
      <c r="D47" s="19">
        <v>6201</v>
      </c>
      <c r="E47" s="19">
        <v>9670714.8200000003</v>
      </c>
      <c r="F47" s="19">
        <v>10938</v>
      </c>
      <c r="G47" s="19">
        <v>3809574.15</v>
      </c>
      <c r="H47" s="19">
        <v>17920</v>
      </c>
      <c r="I47" s="19">
        <v>15560137.5</v>
      </c>
      <c r="J47" s="19">
        <v>1753</v>
      </c>
      <c r="K47" s="19">
        <v>6682454.6299999999</v>
      </c>
      <c r="L47" s="19">
        <v>29842</v>
      </c>
      <c r="M47" s="19">
        <v>10546969.869999999</v>
      </c>
      <c r="N47" s="19">
        <f t="shared" si="0"/>
        <v>79508</v>
      </c>
      <c r="O47" s="19">
        <f t="shared" si="1"/>
        <v>48281317.700000003</v>
      </c>
    </row>
    <row r="48" spans="1:15">
      <c r="A48" s="24" t="s">
        <v>681</v>
      </c>
      <c r="B48" s="19">
        <v>15353</v>
      </c>
      <c r="C48" s="19">
        <v>3229525.23</v>
      </c>
      <c r="D48" s="19">
        <v>6714</v>
      </c>
      <c r="E48" s="19">
        <v>13089736.789999999</v>
      </c>
      <c r="F48" s="19">
        <v>6966</v>
      </c>
      <c r="G48" s="19">
        <v>2576518.38</v>
      </c>
      <c r="H48" s="19">
        <v>17245</v>
      </c>
      <c r="I48" s="19">
        <v>15260875.140000001</v>
      </c>
      <c r="J48" s="19">
        <v>2034</v>
      </c>
      <c r="K48" s="19">
        <v>8446393.7100000009</v>
      </c>
      <c r="L48" s="19">
        <v>24245</v>
      </c>
      <c r="M48" s="19">
        <v>10403495.66</v>
      </c>
      <c r="N48" s="19">
        <f t="shared" si="0"/>
        <v>72557</v>
      </c>
      <c r="O48" s="19">
        <f t="shared" si="1"/>
        <v>53006544.909999996</v>
      </c>
    </row>
    <row r="49" spans="1:15">
      <c r="A49" s="24" t="s">
        <v>682</v>
      </c>
      <c r="B49" s="19">
        <v>5477</v>
      </c>
      <c r="C49" s="19">
        <v>1073872.98</v>
      </c>
      <c r="D49" s="19">
        <v>3331</v>
      </c>
      <c r="E49" s="19">
        <v>6341239.9800000004</v>
      </c>
      <c r="F49" s="19">
        <v>3964</v>
      </c>
      <c r="G49" s="19">
        <v>1812645.08</v>
      </c>
      <c r="H49" s="19">
        <v>7096</v>
      </c>
      <c r="I49" s="19">
        <v>7332281.5499999998</v>
      </c>
      <c r="J49" s="19">
        <v>1059</v>
      </c>
      <c r="K49" s="19">
        <v>4041992.95</v>
      </c>
      <c r="L49" s="19">
        <v>12278</v>
      </c>
      <c r="M49" s="19">
        <v>6541994.21</v>
      </c>
      <c r="N49" s="19">
        <f t="shared" si="0"/>
        <v>33205</v>
      </c>
      <c r="O49" s="19">
        <f t="shared" si="1"/>
        <v>27144026.75</v>
      </c>
    </row>
    <row r="50" spans="1:15">
      <c r="A50" s="24" t="s">
        <v>683</v>
      </c>
      <c r="B50" s="19">
        <v>5648</v>
      </c>
      <c r="C50" s="19">
        <v>1616603.94</v>
      </c>
      <c r="D50" s="19">
        <v>3847</v>
      </c>
      <c r="E50" s="19">
        <v>7641255.8499999996</v>
      </c>
      <c r="F50" s="19">
        <v>7019</v>
      </c>
      <c r="G50" s="19">
        <v>3724773.81</v>
      </c>
      <c r="H50" s="19">
        <v>11971</v>
      </c>
      <c r="I50" s="19">
        <v>9499874.8800000008</v>
      </c>
      <c r="J50" s="19">
        <v>1489</v>
      </c>
      <c r="K50" s="19">
        <v>5934063.8399999999</v>
      </c>
      <c r="L50" s="19">
        <v>11648</v>
      </c>
      <c r="M50" s="19">
        <v>7730076.9400000004</v>
      </c>
      <c r="N50" s="19">
        <f t="shared" si="0"/>
        <v>41622</v>
      </c>
      <c r="O50" s="19">
        <f t="shared" si="1"/>
        <v>36146649.259999998</v>
      </c>
    </row>
    <row r="51" spans="1:15">
      <c r="A51" s="24" t="s">
        <v>684</v>
      </c>
      <c r="B51" s="19">
        <v>11029</v>
      </c>
      <c r="C51" s="19">
        <v>2127846.54</v>
      </c>
      <c r="D51" s="19">
        <v>3504</v>
      </c>
      <c r="E51" s="19">
        <v>6347529.0599999996</v>
      </c>
      <c r="F51" s="19">
        <v>8214</v>
      </c>
      <c r="G51" s="19">
        <v>2385672.75</v>
      </c>
      <c r="H51" s="19">
        <v>11707</v>
      </c>
      <c r="I51" s="19">
        <v>13065248.32</v>
      </c>
      <c r="J51" s="19">
        <v>1737</v>
      </c>
      <c r="K51" s="19">
        <v>6348013.7999999998</v>
      </c>
      <c r="L51" s="19">
        <v>20025</v>
      </c>
      <c r="M51" s="19">
        <v>8172991.9400000004</v>
      </c>
      <c r="N51" s="19">
        <f t="shared" si="0"/>
        <v>56216</v>
      </c>
      <c r="O51" s="19">
        <f t="shared" si="1"/>
        <v>38447302.410000004</v>
      </c>
    </row>
    <row r="52" spans="1:15">
      <c r="A52" s="24" t="s">
        <v>685</v>
      </c>
      <c r="B52" s="19">
        <v>4064</v>
      </c>
      <c r="C52" s="19">
        <v>1215045.31</v>
      </c>
      <c r="D52" s="19">
        <v>2828</v>
      </c>
      <c r="E52" s="19">
        <v>5246500.9000000004</v>
      </c>
      <c r="F52" s="19">
        <v>3232</v>
      </c>
      <c r="G52" s="19">
        <v>2234514.15</v>
      </c>
      <c r="H52" s="19">
        <v>5412</v>
      </c>
      <c r="I52" s="19">
        <v>6239680.21</v>
      </c>
      <c r="J52" s="19">
        <v>683</v>
      </c>
      <c r="K52" s="19">
        <v>2552372.0099999998</v>
      </c>
      <c r="L52" s="19">
        <v>7971</v>
      </c>
      <c r="M52" s="19">
        <v>4638401.47</v>
      </c>
      <c r="N52" s="19">
        <f t="shared" si="0"/>
        <v>24190</v>
      </c>
      <c r="O52" s="19">
        <f t="shared" si="1"/>
        <v>22126514.049999997</v>
      </c>
    </row>
    <row r="53" spans="1:15">
      <c r="A53" s="24" t="s">
        <v>686</v>
      </c>
      <c r="B53" s="19">
        <v>18001</v>
      </c>
      <c r="C53" s="19">
        <v>3358115.57</v>
      </c>
      <c r="D53" s="19">
        <v>7719</v>
      </c>
      <c r="E53" s="19">
        <v>10842956.35</v>
      </c>
      <c r="F53" s="19">
        <v>11490</v>
      </c>
      <c r="G53" s="19">
        <v>3795728.73</v>
      </c>
      <c r="H53" s="19">
        <v>19931</v>
      </c>
      <c r="I53" s="19">
        <v>19692647.510000002</v>
      </c>
      <c r="J53" s="19">
        <v>2931</v>
      </c>
      <c r="K53" s="19">
        <v>9669870.7899999991</v>
      </c>
      <c r="L53" s="19">
        <v>40409</v>
      </c>
      <c r="M53" s="19">
        <v>16701096.83</v>
      </c>
      <c r="N53" s="19">
        <f t="shared" si="0"/>
        <v>100481</v>
      </c>
      <c r="O53" s="19">
        <f t="shared" si="1"/>
        <v>64060415.779999994</v>
      </c>
    </row>
    <row r="54" spans="1:15">
      <c r="A54" s="24" t="s">
        <v>687</v>
      </c>
      <c r="B54" s="19">
        <v>12490</v>
      </c>
      <c r="C54" s="19">
        <v>2645923.06</v>
      </c>
      <c r="D54" s="19">
        <v>5750</v>
      </c>
      <c r="E54" s="19">
        <v>9180839.6500000004</v>
      </c>
      <c r="F54" s="19">
        <v>7257</v>
      </c>
      <c r="G54" s="19">
        <v>2687842.93</v>
      </c>
      <c r="H54" s="19">
        <v>17592</v>
      </c>
      <c r="I54" s="19">
        <v>17252132.789999999</v>
      </c>
      <c r="J54" s="19">
        <v>2748</v>
      </c>
      <c r="K54" s="19">
        <v>10396928.640000001</v>
      </c>
      <c r="L54" s="19">
        <v>28943</v>
      </c>
      <c r="M54" s="19">
        <v>13859319.029999999</v>
      </c>
      <c r="N54" s="19">
        <f t="shared" si="0"/>
        <v>74780</v>
      </c>
      <c r="O54" s="19">
        <f t="shared" si="1"/>
        <v>56022986.100000001</v>
      </c>
    </row>
    <row r="55" spans="1:15">
      <c r="A55" s="24" t="s">
        <v>688</v>
      </c>
      <c r="B55" s="19">
        <v>11729</v>
      </c>
      <c r="C55" s="19">
        <v>2499439.3199999998</v>
      </c>
      <c r="D55" s="19">
        <v>6574</v>
      </c>
      <c r="E55" s="19">
        <v>13403855.1</v>
      </c>
      <c r="F55" s="19">
        <v>10019</v>
      </c>
      <c r="G55" s="19">
        <v>7542787.6900000004</v>
      </c>
      <c r="H55" s="19">
        <v>19809</v>
      </c>
      <c r="I55" s="19">
        <v>23665492.120000001</v>
      </c>
      <c r="J55" s="19">
        <v>2745</v>
      </c>
      <c r="K55" s="19">
        <v>11236965.550000001</v>
      </c>
      <c r="L55" s="19">
        <v>33051</v>
      </c>
      <c r="M55" s="19">
        <v>17855439.68</v>
      </c>
      <c r="N55" s="19">
        <f t="shared" si="0"/>
        <v>83927</v>
      </c>
      <c r="O55" s="19">
        <f t="shared" si="1"/>
        <v>76203979.460000008</v>
      </c>
    </row>
    <row r="56" spans="1:15">
      <c r="A56" s="24" t="s">
        <v>689</v>
      </c>
      <c r="B56" s="19">
        <v>4638</v>
      </c>
      <c r="C56" s="19">
        <v>793251.95</v>
      </c>
      <c r="D56" s="19">
        <v>2316</v>
      </c>
      <c r="E56" s="19">
        <v>4136077.24</v>
      </c>
      <c r="F56" s="19">
        <v>2782</v>
      </c>
      <c r="G56" s="19">
        <v>1778704.77</v>
      </c>
      <c r="H56" s="19">
        <v>7914</v>
      </c>
      <c r="I56" s="19">
        <v>10818159.800000001</v>
      </c>
      <c r="J56" s="19">
        <v>792</v>
      </c>
      <c r="K56" s="19">
        <v>2656195.59</v>
      </c>
      <c r="L56" s="19">
        <v>9958</v>
      </c>
      <c r="M56" s="19">
        <v>5209003.83</v>
      </c>
      <c r="N56" s="19">
        <f t="shared" si="0"/>
        <v>28400</v>
      </c>
      <c r="O56" s="19">
        <f t="shared" si="1"/>
        <v>25391393.18</v>
      </c>
    </row>
    <row r="57" spans="1:15">
      <c r="A57" s="24" t="s">
        <v>690</v>
      </c>
      <c r="B57" s="19">
        <v>1733</v>
      </c>
      <c r="C57" s="19">
        <v>249980.67</v>
      </c>
      <c r="D57" s="19">
        <v>1399</v>
      </c>
      <c r="E57" s="19">
        <v>2860609.82</v>
      </c>
      <c r="F57" s="19">
        <v>1872</v>
      </c>
      <c r="G57" s="19">
        <v>1617660.58</v>
      </c>
      <c r="H57" s="19">
        <v>3649</v>
      </c>
      <c r="I57" s="19">
        <v>5092138.8</v>
      </c>
      <c r="J57" s="19">
        <v>471</v>
      </c>
      <c r="K57" s="19">
        <v>1858934.3</v>
      </c>
      <c r="L57" s="19">
        <v>5695</v>
      </c>
      <c r="M57" s="19">
        <v>3495019.61</v>
      </c>
      <c r="N57" s="19">
        <f t="shared" si="0"/>
        <v>14819</v>
      </c>
      <c r="O57" s="19">
        <f t="shared" si="1"/>
        <v>15174343.780000001</v>
      </c>
    </row>
    <row r="58" spans="1:15">
      <c r="A58" s="24" t="s">
        <v>691</v>
      </c>
      <c r="B58" s="19">
        <v>8580</v>
      </c>
      <c r="C58" s="19">
        <v>1729025.57</v>
      </c>
      <c r="D58" s="19">
        <v>7414</v>
      </c>
      <c r="E58" s="19">
        <v>15825119.970000001</v>
      </c>
      <c r="F58" s="19">
        <v>6232</v>
      </c>
      <c r="G58" s="19">
        <v>3666626.17</v>
      </c>
      <c r="H58" s="19">
        <v>15589</v>
      </c>
      <c r="I58" s="19">
        <v>12561741.880000001</v>
      </c>
      <c r="J58" s="19">
        <v>1553</v>
      </c>
      <c r="K58" s="19">
        <v>5025463.1399999997</v>
      </c>
      <c r="L58" s="19">
        <v>18530</v>
      </c>
      <c r="M58" s="19">
        <v>8063147.4800000004</v>
      </c>
      <c r="N58" s="19">
        <f t="shared" si="0"/>
        <v>57898</v>
      </c>
      <c r="O58" s="19">
        <f t="shared" si="1"/>
        <v>46871124.210000008</v>
      </c>
    </row>
    <row r="59" spans="1:15">
      <c r="A59" s="24" t="s">
        <v>692</v>
      </c>
      <c r="B59" s="19">
        <v>15478</v>
      </c>
      <c r="C59" s="19">
        <v>4373315.07</v>
      </c>
      <c r="D59" s="19">
        <v>8067</v>
      </c>
      <c r="E59" s="19">
        <v>18603370.550000001</v>
      </c>
      <c r="F59" s="19">
        <v>10136</v>
      </c>
      <c r="G59" s="19">
        <v>8034850.5300000003</v>
      </c>
      <c r="H59" s="19">
        <v>25151</v>
      </c>
      <c r="I59" s="19">
        <v>24465571.84</v>
      </c>
      <c r="J59" s="19">
        <v>3722</v>
      </c>
      <c r="K59" s="19">
        <v>16377599.66</v>
      </c>
      <c r="L59" s="19">
        <v>24971</v>
      </c>
      <c r="M59" s="19">
        <v>18220359.75</v>
      </c>
      <c r="N59" s="19">
        <f t="shared" si="0"/>
        <v>87525</v>
      </c>
      <c r="O59" s="19">
        <f t="shared" si="1"/>
        <v>90075067.400000006</v>
      </c>
    </row>
    <row r="60" spans="1:15">
      <c r="A60" s="24" t="s">
        <v>693</v>
      </c>
      <c r="B60" s="19">
        <v>5984</v>
      </c>
      <c r="C60" s="19">
        <v>2756300.77</v>
      </c>
      <c r="D60" s="19">
        <v>2714</v>
      </c>
      <c r="E60" s="19">
        <v>5031086.25</v>
      </c>
      <c r="F60" s="19">
        <v>2207</v>
      </c>
      <c r="G60" s="19">
        <v>3022893.73</v>
      </c>
      <c r="H60" s="19">
        <v>7997</v>
      </c>
      <c r="I60" s="19">
        <v>15489161.32</v>
      </c>
      <c r="J60" s="19">
        <v>1117</v>
      </c>
      <c r="K60" s="19">
        <v>4030635.78</v>
      </c>
      <c r="L60" s="19">
        <v>10839</v>
      </c>
      <c r="M60" s="19">
        <v>8336395.2800000003</v>
      </c>
      <c r="N60" s="19">
        <f t="shared" si="0"/>
        <v>30858</v>
      </c>
      <c r="O60" s="19">
        <f t="shared" si="1"/>
        <v>38666473.130000003</v>
      </c>
    </row>
    <row r="61" spans="1:15">
      <c r="A61" s="24" t="s">
        <v>14</v>
      </c>
      <c r="B61" s="19">
        <v>1140766</v>
      </c>
      <c r="C61" s="19">
        <v>519293077.83000028</v>
      </c>
      <c r="D61" s="19">
        <v>479098</v>
      </c>
      <c r="E61" s="19">
        <v>1057359915.6700001</v>
      </c>
      <c r="F61" s="19">
        <v>389735</v>
      </c>
      <c r="G61" s="19">
        <v>248826965.55999994</v>
      </c>
      <c r="H61" s="19">
        <v>1786705</v>
      </c>
      <c r="I61" s="19">
        <v>2915618896.5900006</v>
      </c>
      <c r="J61" s="19">
        <v>275545</v>
      </c>
      <c r="K61" s="19">
        <v>1344994117.2199998</v>
      </c>
      <c r="L61" s="19">
        <v>2043990</v>
      </c>
      <c r="M61" s="19">
        <v>1569830728.29</v>
      </c>
      <c r="N61" s="85">
        <f t="shared" si="0"/>
        <v>6115839</v>
      </c>
      <c r="O61" s="85">
        <f t="shared" si="1"/>
        <v>7655923701.1600008</v>
      </c>
    </row>
    <row r="82" spans="1:13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</row>
    <row r="83" spans="1:13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</row>
    <row r="84" spans="1:13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</row>
  </sheetData>
  <mergeCells count="1">
    <mergeCell ref="N5:O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Φύλλο24"/>
  <dimension ref="A1:DT1638"/>
  <sheetViews>
    <sheetView zoomScale="70" zoomScaleNormal="70" workbookViewId="0"/>
  </sheetViews>
  <sheetFormatPr defaultColWidth="19.28515625" defaultRowHeight="15"/>
  <cols>
    <col min="1" max="1" width="39" customWidth="1"/>
    <col min="2" max="2" width="20.28515625" customWidth="1"/>
    <col min="3" max="3" width="14.5703125" bestFit="1" customWidth="1"/>
    <col min="4" max="4" width="36.7109375" customWidth="1"/>
    <col min="5" max="5" width="14.5703125" bestFit="1" customWidth="1"/>
    <col min="6" max="6" width="25.5703125" bestFit="1" customWidth="1"/>
    <col min="7" max="7" width="14.5703125" bestFit="1" customWidth="1"/>
    <col min="8" max="8" width="20.28515625" customWidth="1"/>
    <col min="9" max="9" width="14.5703125" bestFit="1" customWidth="1"/>
    <col min="10" max="10" width="28.140625" bestFit="1" customWidth="1"/>
    <col min="11" max="11" width="14.5703125" bestFit="1" customWidth="1"/>
    <col min="12" max="12" width="20.28515625" customWidth="1"/>
    <col min="13" max="13" width="14.5703125" bestFit="1" customWidth="1"/>
    <col min="14" max="15" width="20.7109375" customWidth="1"/>
    <col min="16" max="16" width="34.8554687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25" t="s">
        <v>637</v>
      </c>
      <c r="B1" s="19" t="s">
        <v>1146</v>
      </c>
    </row>
    <row r="2" spans="1:124" s="9" customFormat="1" hidden="1">
      <c r="A2" s="25" t="s">
        <v>23</v>
      </c>
      <c r="B2" s="19" t="s">
        <v>24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 hidden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06"/>
      <c r="O4" s="85"/>
      <c r="P4"/>
    </row>
    <row r="5" spans="1:124" s="8" customFormat="1" ht="30">
      <c r="A5" s="19"/>
      <c r="B5" s="23" t="s">
        <v>99</v>
      </c>
      <c r="C5" s="23"/>
      <c r="D5" s="23" t="s">
        <v>101</v>
      </c>
      <c r="E5" s="23"/>
      <c r="F5" s="23" t="s">
        <v>963</v>
      </c>
      <c r="G5" s="23"/>
      <c r="H5" s="23" t="s">
        <v>102</v>
      </c>
      <c r="I5" s="23"/>
      <c r="J5" s="23" t="s">
        <v>100</v>
      </c>
      <c r="K5" s="23"/>
      <c r="L5" s="23" t="s">
        <v>103</v>
      </c>
      <c r="M5" s="23"/>
      <c r="N5" s="146" t="s">
        <v>695</v>
      </c>
      <c r="O5" s="143"/>
      <c r="P5" s="46"/>
    </row>
    <row r="6" spans="1:124" s="8" customFormat="1" ht="45" customHeight="1">
      <c r="A6" s="105" t="s">
        <v>696</v>
      </c>
      <c r="B6" s="52" t="s">
        <v>975</v>
      </c>
      <c r="C6" s="52" t="s">
        <v>1038</v>
      </c>
      <c r="D6" s="52" t="s">
        <v>975</v>
      </c>
      <c r="E6" s="52" t="s">
        <v>1038</v>
      </c>
      <c r="F6" s="52" t="s">
        <v>975</v>
      </c>
      <c r="G6" s="52" t="s">
        <v>1038</v>
      </c>
      <c r="H6" s="52" t="s">
        <v>975</v>
      </c>
      <c r="I6" s="52" t="s">
        <v>1038</v>
      </c>
      <c r="J6" s="52" t="s">
        <v>975</v>
      </c>
      <c r="K6" s="52" t="s">
        <v>1038</v>
      </c>
      <c r="L6" s="52" t="s">
        <v>975</v>
      </c>
      <c r="M6" s="52" t="s">
        <v>1038</v>
      </c>
      <c r="N6" s="107" t="s">
        <v>975</v>
      </c>
      <c r="O6" s="91" t="s">
        <v>1033</v>
      </c>
      <c r="P6" s="46"/>
    </row>
    <row r="7" spans="1:124">
      <c r="A7" s="24" t="s">
        <v>1</v>
      </c>
      <c r="B7" s="19">
        <v>66007</v>
      </c>
      <c r="C7" s="19">
        <v>119392584.29000001</v>
      </c>
      <c r="D7" s="19">
        <v>24998</v>
      </c>
      <c r="E7" s="19">
        <v>257264233.56999999</v>
      </c>
      <c r="F7" s="19">
        <v>30217</v>
      </c>
      <c r="G7" s="19">
        <v>214163733.34999999</v>
      </c>
      <c r="H7" s="19">
        <v>80703</v>
      </c>
      <c r="I7" s="19">
        <v>1075719244.53</v>
      </c>
      <c r="J7" s="19">
        <v>10949</v>
      </c>
      <c r="K7" s="19">
        <v>249831043.54000002</v>
      </c>
      <c r="L7" s="19">
        <v>117751</v>
      </c>
      <c r="M7" s="19">
        <v>1274018174.25</v>
      </c>
      <c r="N7" s="108">
        <f>SUM(B7,D7,F7,H7,J7,L7)</f>
        <v>330625</v>
      </c>
      <c r="O7" s="19">
        <f>SUM(C7,E7,G7,I7,K7,M7)</f>
        <v>3190389013.5299997</v>
      </c>
    </row>
    <row r="8" spans="1:124">
      <c r="A8" s="24" t="s">
        <v>2</v>
      </c>
      <c r="B8" s="19">
        <v>451085</v>
      </c>
      <c r="C8" s="19">
        <v>1701578382.1800001</v>
      </c>
      <c r="D8" s="19">
        <v>150145</v>
      </c>
      <c r="E8" s="19">
        <v>2020077399.0799999</v>
      </c>
      <c r="F8" s="19">
        <v>31583</v>
      </c>
      <c r="G8" s="19">
        <v>387907853.72000003</v>
      </c>
      <c r="H8" s="19">
        <v>775403</v>
      </c>
      <c r="I8" s="19">
        <v>13533400597.469999</v>
      </c>
      <c r="J8" s="19">
        <v>131916</v>
      </c>
      <c r="K8" s="19">
        <v>3883552219.0799999</v>
      </c>
      <c r="L8" s="19">
        <v>732085</v>
      </c>
      <c r="M8" s="19">
        <v>10423625758.76</v>
      </c>
      <c r="N8" s="108">
        <f t="shared" ref="N8:O19" si="0">SUM(B8,D8,F8,H8,J8,L8)</f>
        <v>2272217</v>
      </c>
      <c r="O8" s="19">
        <f t="shared" si="0"/>
        <v>31950142210.290001</v>
      </c>
    </row>
    <row r="9" spans="1:124">
      <c r="A9" s="24" t="s">
        <v>3</v>
      </c>
      <c r="B9" s="19">
        <v>19084</v>
      </c>
      <c r="C9" s="19">
        <v>43195989.079999998</v>
      </c>
      <c r="D9" s="19">
        <v>10469</v>
      </c>
      <c r="E9" s="19">
        <v>115054379.88999999</v>
      </c>
      <c r="F9" s="19">
        <v>14393</v>
      </c>
      <c r="G9" s="19">
        <v>124099961.17999999</v>
      </c>
      <c r="H9" s="19">
        <v>26160</v>
      </c>
      <c r="I9" s="19">
        <v>398101898.32999998</v>
      </c>
      <c r="J9" s="19">
        <v>3577</v>
      </c>
      <c r="K9" s="19">
        <v>84512198.359999999</v>
      </c>
      <c r="L9" s="19">
        <v>38655</v>
      </c>
      <c r="M9" s="19">
        <v>439733855.75999999</v>
      </c>
      <c r="N9" s="108">
        <f t="shared" si="0"/>
        <v>112338</v>
      </c>
      <c r="O9" s="19">
        <f t="shared" si="0"/>
        <v>1204698282.5999999</v>
      </c>
    </row>
    <row r="10" spans="1:124">
      <c r="A10" s="24" t="s">
        <v>4</v>
      </c>
      <c r="B10" s="19">
        <v>65912</v>
      </c>
      <c r="C10" s="19">
        <v>99745605.339999989</v>
      </c>
      <c r="D10" s="19">
        <v>28189</v>
      </c>
      <c r="E10" s="19">
        <v>277118087.01999998</v>
      </c>
      <c r="F10" s="19">
        <v>42906</v>
      </c>
      <c r="G10" s="19">
        <v>280239832.31</v>
      </c>
      <c r="H10" s="19">
        <v>86708</v>
      </c>
      <c r="I10" s="19">
        <v>1148868924.8</v>
      </c>
      <c r="J10" s="19">
        <v>13403</v>
      </c>
      <c r="K10" s="19">
        <v>318065173.88999999</v>
      </c>
      <c r="L10" s="19">
        <v>129937</v>
      </c>
      <c r="M10" s="19">
        <v>1427856984.24</v>
      </c>
      <c r="N10" s="108">
        <f t="shared" si="0"/>
        <v>367055</v>
      </c>
      <c r="O10" s="19">
        <f t="shared" si="0"/>
        <v>3551894607.5999994</v>
      </c>
    </row>
    <row r="11" spans="1:124">
      <c r="A11" s="24" t="s">
        <v>5</v>
      </c>
      <c r="B11" s="19">
        <v>26534</v>
      </c>
      <c r="C11" s="19">
        <v>51330777.020000003</v>
      </c>
      <c r="D11" s="19">
        <v>13289</v>
      </c>
      <c r="E11" s="19">
        <v>152073549.13000003</v>
      </c>
      <c r="F11" s="19">
        <v>12626</v>
      </c>
      <c r="G11" s="19">
        <v>109879382.70999999</v>
      </c>
      <c r="H11" s="19">
        <v>43911</v>
      </c>
      <c r="I11" s="19">
        <v>630507106.92999995</v>
      </c>
      <c r="J11" s="19">
        <v>5439</v>
      </c>
      <c r="K11" s="19">
        <v>121105458.03</v>
      </c>
      <c r="L11" s="19">
        <v>56788</v>
      </c>
      <c r="M11" s="19">
        <v>644648203.09000003</v>
      </c>
      <c r="N11" s="108">
        <f t="shared" si="0"/>
        <v>158587</v>
      </c>
      <c r="O11" s="19">
        <f t="shared" si="0"/>
        <v>1709544476.9099998</v>
      </c>
    </row>
    <row r="12" spans="1:124">
      <c r="A12" s="24" t="s">
        <v>6</v>
      </c>
      <c r="B12" s="19">
        <v>31150</v>
      </c>
      <c r="C12" s="19">
        <v>68838143.800000012</v>
      </c>
      <c r="D12" s="19">
        <v>16137</v>
      </c>
      <c r="E12" s="19">
        <v>170440269.06999999</v>
      </c>
      <c r="F12" s="19">
        <v>16583</v>
      </c>
      <c r="G12" s="19">
        <v>124075703.94</v>
      </c>
      <c r="H12" s="19">
        <v>46930</v>
      </c>
      <c r="I12" s="19">
        <v>632721409.96000004</v>
      </c>
      <c r="J12" s="19">
        <v>7354</v>
      </c>
      <c r="K12" s="19">
        <v>180187795.19</v>
      </c>
      <c r="L12" s="19">
        <v>67516</v>
      </c>
      <c r="M12" s="19">
        <v>778722976.73000002</v>
      </c>
      <c r="N12" s="108">
        <f t="shared" si="0"/>
        <v>185670</v>
      </c>
      <c r="O12" s="19">
        <f t="shared" si="0"/>
        <v>1954986298.6900001</v>
      </c>
    </row>
    <row r="13" spans="1:124">
      <c r="A13" s="24" t="s">
        <v>7</v>
      </c>
      <c r="B13" s="19">
        <v>64441</v>
      </c>
      <c r="C13" s="19">
        <v>109493648.64</v>
      </c>
      <c r="D13" s="19">
        <v>31674</v>
      </c>
      <c r="E13" s="19">
        <v>333613746.47000003</v>
      </c>
      <c r="F13" s="19">
        <v>37806</v>
      </c>
      <c r="G13" s="19">
        <v>289803919.57000005</v>
      </c>
      <c r="H13" s="19">
        <v>101756</v>
      </c>
      <c r="I13" s="19">
        <v>1375571619.8199999</v>
      </c>
      <c r="J13" s="19">
        <v>15668</v>
      </c>
      <c r="K13" s="19">
        <v>363231056.19</v>
      </c>
      <c r="L13" s="19">
        <v>151135</v>
      </c>
      <c r="M13" s="19">
        <v>1698813768.05</v>
      </c>
      <c r="N13" s="108">
        <f t="shared" si="0"/>
        <v>402480</v>
      </c>
      <c r="O13" s="19">
        <f t="shared" si="0"/>
        <v>4170527758.7399998</v>
      </c>
    </row>
    <row r="14" spans="1:124">
      <c r="A14" s="24" t="s">
        <v>8</v>
      </c>
      <c r="B14" s="19">
        <v>25880</v>
      </c>
      <c r="C14" s="19">
        <v>56264860.729999997</v>
      </c>
      <c r="D14" s="19">
        <v>16483</v>
      </c>
      <c r="E14" s="19">
        <v>179761231.07999998</v>
      </c>
      <c r="F14" s="19">
        <v>9786</v>
      </c>
      <c r="G14" s="19">
        <v>68546253.430000007</v>
      </c>
      <c r="H14" s="19">
        <v>34291</v>
      </c>
      <c r="I14" s="19">
        <v>369030716.77999997</v>
      </c>
      <c r="J14" s="19">
        <v>4288</v>
      </c>
      <c r="K14" s="19">
        <v>92950344.5</v>
      </c>
      <c r="L14" s="19">
        <v>37286</v>
      </c>
      <c r="M14" s="19">
        <v>417784147.81</v>
      </c>
      <c r="N14" s="108">
        <f t="shared" si="0"/>
        <v>128014</v>
      </c>
      <c r="O14" s="19">
        <f t="shared" si="0"/>
        <v>1184337554.3299999</v>
      </c>
    </row>
    <row r="15" spans="1:124">
      <c r="A15" s="24" t="s">
        <v>9</v>
      </c>
      <c r="B15" s="19">
        <v>207634</v>
      </c>
      <c r="C15" s="19">
        <v>448926617.55999994</v>
      </c>
      <c r="D15" s="19">
        <v>83580</v>
      </c>
      <c r="E15" s="19">
        <v>890505182.47000003</v>
      </c>
      <c r="F15" s="19">
        <v>61485</v>
      </c>
      <c r="G15" s="19">
        <v>463228789.62</v>
      </c>
      <c r="H15" s="19">
        <v>287402</v>
      </c>
      <c r="I15" s="19">
        <v>3819588855.9899998</v>
      </c>
      <c r="J15" s="19">
        <v>45022</v>
      </c>
      <c r="K15" s="19">
        <v>1044676506.45</v>
      </c>
      <c r="L15" s="19">
        <v>356461</v>
      </c>
      <c r="M15" s="19">
        <v>4153912004.23</v>
      </c>
      <c r="N15" s="108">
        <f t="shared" si="0"/>
        <v>1041584</v>
      </c>
      <c r="O15" s="19">
        <f t="shared" si="0"/>
        <v>10820837956.32</v>
      </c>
    </row>
    <row r="16" spans="1:124">
      <c r="A16" s="24" t="s">
        <v>10</v>
      </c>
      <c r="B16" s="19">
        <v>49453</v>
      </c>
      <c r="C16" s="19">
        <v>90292043.670000017</v>
      </c>
      <c r="D16" s="19">
        <v>30059</v>
      </c>
      <c r="E16" s="19">
        <v>349907334</v>
      </c>
      <c r="F16" s="19">
        <v>44312</v>
      </c>
      <c r="G16" s="19">
        <v>364833874.18000007</v>
      </c>
      <c r="H16" s="19">
        <v>96357</v>
      </c>
      <c r="I16" s="19">
        <v>1183735175.3899999</v>
      </c>
      <c r="J16" s="19">
        <v>14012</v>
      </c>
      <c r="K16" s="19">
        <v>340659155.85000002</v>
      </c>
      <c r="L16" s="19">
        <v>97373</v>
      </c>
      <c r="M16" s="19">
        <v>1170058134.1900001</v>
      </c>
      <c r="N16" s="108">
        <f t="shared" si="0"/>
        <v>331566</v>
      </c>
      <c r="O16" s="19">
        <f t="shared" si="0"/>
        <v>3499485717.2800002</v>
      </c>
    </row>
    <row r="17" spans="1:15">
      <c r="A17" s="24" t="s">
        <v>11</v>
      </c>
      <c r="B17" s="19">
        <v>33568</v>
      </c>
      <c r="C17" s="19">
        <v>100626774.93000001</v>
      </c>
      <c r="D17" s="19">
        <v>22229</v>
      </c>
      <c r="E17" s="19">
        <v>307974822.38999999</v>
      </c>
      <c r="F17" s="19">
        <v>8654</v>
      </c>
      <c r="G17" s="19">
        <v>77695981.939999998</v>
      </c>
      <c r="H17" s="19">
        <v>58543</v>
      </c>
      <c r="I17" s="19">
        <v>673931553.11000001</v>
      </c>
      <c r="J17" s="19">
        <v>5154</v>
      </c>
      <c r="K17" s="19">
        <v>127939977.47</v>
      </c>
      <c r="L17" s="19">
        <v>40805</v>
      </c>
      <c r="M17" s="19">
        <v>495546514.86000001</v>
      </c>
      <c r="N17" s="108">
        <f t="shared" si="0"/>
        <v>168953</v>
      </c>
      <c r="O17" s="19">
        <f t="shared" si="0"/>
        <v>1783715624.6999998</v>
      </c>
    </row>
    <row r="18" spans="1:15">
      <c r="A18" s="24" t="s">
        <v>12</v>
      </c>
      <c r="B18" s="19">
        <v>56603</v>
      </c>
      <c r="C18" s="19">
        <v>95577610.920000017</v>
      </c>
      <c r="D18" s="19">
        <v>27314</v>
      </c>
      <c r="E18" s="19">
        <v>296123406.20999998</v>
      </c>
      <c r="F18" s="19">
        <v>48248</v>
      </c>
      <c r="G18" s="19">
        <v>339476343.00999999</v>
      </c>
      <c r="H18" s="19">
        <v>73910</v>
      </c>
      <c r="I18" s="19">
        <v>975120285.67000008</v>
      </c>
      <c r="J18" s="19">
        <v>10341</v>
      </c>
      <c r="K18" s="19">
        <v>226607237.66000003</v>
      </c>
      <c r="L18" s="19">
        <v>113761</v>
      </c>
      <c r="M18" s="19">
        <v>1253887629.9400001</v>
      </c>
      <c r="N18" s="108">
        <f t="shared" si="0"/>
        <v>330177</v>
      </c>
      <c r="O18" s="19">
        <f t="shared" si="0"/>
        <v>3186792513.4099998</v>
      </c>
    </row>
    <row r="19" spans="1:15">
      <c r="A19" s="24" t="s">
        <v>13</v>
      </c>
      <c r="B19" s="19">
        <v>43415</v>
      </c>
      <c r="C19" s="19">
        <v>63764737.009999998</v>
      </c>
      <c r="D19" s="19">
        <v>24532</v>
      </c>
      <c r="E19" s="19">
        <v>267915390.42000002</v>
      </c>
      <c r="F19" s="19">
        <v>31136</v>
      </c>
      <c r="G19" s="19">
        <v>278075907.33000004</v>
      </c>
      <c r="H19" s="19">
        <v>74631</v>
      </c>
      <c r="I19" s="19">
        <v>1056585576.75</v>
      </c>
      <c r="J19" s="19">
        <v>8422</v>
      </c>
      <c r="K19" s="19">
        <v>193400765.44</v>
      </c>
      <c r="L19" s="19">
        <v>104437</v>
      </c>
      <c r="M19" s="19">
        <v>1210184449.95</v>
      </c>
      <c r="N19" s="108">
        <f t="shared" si="0"/>
        <v>286573</v>
      </c>
      <c r="O19" s="19">
        <f t="shared" si="0"/>
        <v>3069926826.9000001</v>
      </c>
    </row>
    <row r="20" spans="1:15">
      <c r="A20" s="24" t="s">
        <v>14</v>
      </c>
      <c r="B20" s="19">
        <v>1140766</v>
      </c>
      <c r="C20" s="19">
        <v>3049027775.1699986</v>
      </c>
      <c r="D20" s="19">
        <v>479098</v>
      </c>
      <c r="E20" s="19">
        <v>5617829030.8000021</v>
      </c>
      <c r="F20" s="19">
        <v>389735</v>
      </c>
      <c r="G20" s="19">
        <v>3122027536.2899995</v>
      </c>
      <c r="H20" s="19">
        <v>1786705</v>
      </c>
      <c r="I20" s="19">
        <v>26872882965.530006</v>
      </c>
      <c r="J20" s="19">
        <v>275545</v>
      </c>
      <c r="K20" s="19">
        <v>7226718931.6500006</v>
      </c>
      <c r="L20" s="19">
        <v>2043990</v>
      </c>
      <c r="M20" s="19">
        <v>25388792601.860008</v>
      </c>
      <c r="N20" s="106">
        <f>IF(SUM(B20,D20,F20,H20,J20,L20)&gt;0,SUM(B20,D20,F20,H20,J20,L20), )</f>
        <v>6115839</v>
      </c>
      <c r="O20" s="85">
        <f>SUM(C20,E20,G20,I20,K20,M20)</f>
        <v>71277278841.300018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O85" si="1">IF(SUM(B22,D22,F22,H22,J22,L22)&gt;0,SUM(B22,D22,F22,H22,J22,L22),TRIM(" ") )</f>
        <v/>
      </c>
      <c r="O22" s="5" t="str">
        <f t="shared" si="1"/>
        <v/>
      </c>
    </row>
    <row r="23" spans="1:15">
      <c r="N23" s="5" t="str">
        <f t="shared" si="1"/>
        <v/>
      </c>
      <c r="O23" s="5" t="str">
        <f t="shared" si="1"/>
        <v/>
      </c>
    </row>
    <row r="24" spans="1:15">
      <c r="N24" s="5" t="str">
        <f t="shared" si="1"/>
        <v/>
      </c>
      <c r="O24" s="5" t="str">
        <f t="shared" si="1"/>
        <v/>
      </c>
    </row>
    <row r="25" spans="1:15">
      <c r="N25" s="5" t="str">
        <f t="shared" si="1"/>
        <v/>
      </c>
      <c r="O25" s="5" t="str">
        <f t="shared" si="1"/>
        <v/>
      </c>
    </row>
    <row r="26" spans="1:15">
      <c r="N26" s="5" t="str">
        <f t="shared" si="1"/>
        <v/>
      </c>
      <c r="O26" s="5" t="str">
        <f t="shared" si="1"/>
        <v/>
      </c>
    </row>
    <row r="27" spans="1:15">
      <c r="N27" s="5" t="str">
        <f t="shared" si="1"/>
        <v/>
      </c>
      <c r="O27" s="5" t="str">
        <f t="shared" si="1"/>
        <v/>
      </c>
    </row>
    <row r="28" spans="1:15">
      <c r="N28" s="5" t="str">
        <f t="shared" si="1"/>
        <v/>
      </c>
      <c r="O28" s="5" t="str">
        <f t="shared" si="1"/>
        <v/>
      </c>
    </row>
    <row r="29" spans="1:15">
      <c r="N29" s="5" t="str">
        <f t="shared" si="1"/>
        <v/>
      </c>
      <c r="O29" s="5" t="str">
        <f t="shared" si="1"/>
        <v/>
      </c>
    </row>
    <row r="30" spans="1:15">
      <c r="N30" s="5" t="str">
        <f t="shared" si="1"/>
        <v/>
      </c>
      <c r="O30" s="5" t="str">
        <f t="shared" si="1"/>
        <v/>
      </c>
    </row>
    <row r="31" spans="1:15">
      <c r="N31" s="5" t="str">
        <f t="shared" si="1"/>
        <v/>
      </c>
      <c r="O31" s="5" t="str">
        <f t="shared" si="1"/>
        <v/>
      </c>
    </row>
    <row r="32" spans="1:15">
      <c r="N32" s="5" t="str">
        <f t="shared" si="1"/>
        <v/>
      </c>
      <c r="O32" s="5" t="str">
        <f t="shared" si="1"/>
        <v/>
      </c>
    </row>
    <row r="33" spans="14:15">
      <c r="N33" s="5" t="str">
        <f t="shared" si="1"/>
        <v/>
      </c>
      <c r="O33" s="5" t="str">
        <f t="shared" si="1"/>
        <v/>
      </c>
    </row>
    <row r="34" spans="14:15">
      <c r="N34" s="5" t="str">
        <f t="shared" si="1"/>
        <v/>
      </c>
      <c r="O34" s="5" t="str">
        <f t="shared" si="1"/>
        <v/>
      </c>
    </row>
    <row r="35" spans="14:15">
      <c r="N35" s="5" t="str">
        <f t="shared" si="1"/>
        <v/>
      </c>
      <c r="O35" s="5" t="str">
        <f t="shared" si="1"/>
        <v/>
      </c>
    </row>
    <row r="36" spans="14:15">
      <c r="N36" s="5" t="str">
        <f t="shared" si="1"/>
        <v/>
      </c>
      <c r="O36" s="5" t="str">
        <f t="shared" si="1"/>
        <v/>
      </c>
    </row>
    <row r="37" spans="14:15">
      <c r="N37" s="5" t="str">
        <f t="shared" si="1"/>
        <v/>
      </c>
      <c r="O37" s="5" t="str">
        <f t="shared" si="1"/>
        <v/>
      </c>
    </row>
    <row r="38" spans="14:15">
      <c r="N38" s="5" t="str">
        <f t="shared" si="1"/>
        <v/>
      </c>
      <c r="O38" s="5" t="str">
        <f t="shared" si="1"/>
        <v/>
      </c>
    </row>
    <row r="39" spans="14:15">
      <c r="N39" s="5" t="str">
        <f t="shared" si="1"/>
        <v/>
      </c>
      <c r="O39" s="5" t="str">
        <f t="shared" si="1"/>
        <v/>
      </c>
    </row>
    <row r="40" spans="14:15">
      <c r="N40" s="5" t="str">
        <f t="shared" si="1"/>
        <v/>
      </c>
      <c r="O40" s="5" t="str">
        <f t="shared" si="1"/>
        <v/>
      </c>
    </row>
    <row r="41" spans="14:15">
      <c r="N41" s="5" t="str">
        <f t="shared" si="1"/>
        <v/>
      </c>
      <c r="O41" s="5" t="str">
        <f t="shared" si="1"/>
        <v/>
      </c>
    </row>
    <row r="42" spans="14:15">
      <c r="N42" s="5" t="str">
        <f t="shared" si="1"/>
        <v/>
      </c>
      <c r="O42" s="5" t="str">
        <f t="shared" si="1"/>
        <v/>
      </c>
    </row>
    <row r="43" spans="14:15">
      <c r="N43" s="5" t="str">
        <f t="shared" si="1"/>
        <v/>
      </c>
      <c r="O43" s="5" t="str">
        <f t="shared" si="1"/>
        <v/>
      </c>
    </row>
    <row r="44" spans="14:15">
      <c r="N44" s="5" t="str">
        <f t="shared" si="1"/>
        <v/>
      </c>
      <c r="O44" s="5" t="str">
        <f t="shared" si="1"/>
        <v/>
      </c>
    </row>
    <row r="45" spans="14:15">
      <c r="N45" s="5" t="str">
        <f t="shared" si="1"/>
        <v/>
      </c>
      <c r="O45" s="5" t="str">
        <f t="shared" si="1"/>
        <v/>
      </c>
    </row>
    <row r="46" spans="14:15">
      <c r="N46" s="5" t="str">
        <f t="shared" si="1"/>
        <v/>
      </c>
      <c r="O46" s="5" t="str">
        <f t="shared" si="1"/>
        <v/>
      </c>
    </row>
    <row r="47" spans="14:15">
      <c r="N47" s="5" t="str">
        <f t="shared" si="1"/>
        <v/>
      </c>
      <c r="O47" s="5" t="str">
        <f t="shared" si="1"/>
        <v/>
      </c>
    </row>
    <row r="48" spans="14:15">
      <c r="N48" s="5" t="str">
        <f t="shared" si="1"/>
        <v/>
      </c>
      <c r="O48" s="5" t="str">
        <f t="shared" si="1"/>
        <v/>
      </c>
    </row>
    <row r="49" spans="14:15">
      <c r="N49" s="5" t="str">
        <f t="shared" si="1"/>
        <v/>
      </c>
      <c r="O49" s="5" t="str">
        <f t="shared" si="1"/>
        <v/>
      </c>
    </row>
    <row r="50" spans="14:15">
      <c r="N50" s="5" t="str">
        <f t="shared" si="1"/>
        <v/>
      </c>
      <c r="O50" s="5" t="str">
        <f t="shared" si="1"/>
        <v/>
      </c>
    </row>
    <row r="51" spans="14:15">
      <c r="N51" s="5" t="str">
        <f t="shared" si="1"/>
        <v/>
      </c>
      <c r="O51" s="5" t="str">
        <f t="shared" si="1"/>
        <v/>
      </c>
    </row>
    <row r="52" spans="14:15">
      <c r="N52" s="5" t="str">
        <f t="shared" si="1"/>
        <v/>
      </c>
      <c r="O52" s="5" t="str">
        <f t="shared" si="1"/>
        <v/>
      </c>
    </row>
    <row r="53" spans="14:15">
      <c r="N53" s="5" t="str">
        <f t="shared" si="1"/>
        <v/>
      </c>
      <c r="O53" s="5" t="str">
        <f t="shared" si="1"/>
        <v/>
      </c>
    </row>
    <row r="54" spans="14:15">
      <c r="N54" s="5" t="str">
        <f t="shared" si="1"/>
        <v/>
      </c>
      <c r="O54" s="5" t="str">
        <f t="shared" si="1"/>
        <v/>
      </c>
    </row>
    <row r="55" spans="14:15">
      <c r="N55" s="5" t="str">
        <f t="shared" si="1"/>
        <v/>
      </c>
      <c r="O55" s="5" t="str">
        <f t="shared" si="1"/>
        <v/>
      </c>
    </row>
    <row r="56" spans="14:15">
      <c r="N56" s="5" t="str">
        <f t="shared" si="1"/>
        <v/>
      </c>
      <c r="O56" s="5" t="str">
        <f t="shared" si="1"/>
        <v/>
      </c>
    </row>
    <row r="57" spans="14:15">
      <c r="N57" s="5" t="str">
        <f t="shared" si="1"/>
        <v/>
      </c>
      <c r="O57" s="5" t="str">
        <f t="shared" si="1"/>
        <v/>
      </c>
    </row>
    <row r="58" spans="14:15">
      <c r="N58" s="5" t="str">
        <f t="shared" si="1"/>
        <v/>
      </c>
      <c r="O58" s="5" t="str">
        <f t="shared" si="1"/>
        <v/>
      </c>
    </row>
    <row r="59" spans="14:15">
      <c r="N59" s="5" t="str">
        <f t="shared" si="1"/>
        <v/>
      </c>
      <c r="O59" s="5" t="str">
        <f t="shared" si="1"/>
        <v/>
      </c>
    </row>
    <row r="60" spans="14:15">
      <c r="N60" s="5" t="str">
        <f t="shared" si="1"/>
        <v/>
      </c>
      <c r="O60" s="5" t="str">
        <f t="shared" si="1"/>
        <v/>
      </c>
    </row>
    <row r="61" spans="14:15">
      <c r="N61" s="5" t="str">
        <f t="shared" si="1"/>
        <v/>
      </c>
      <c r="O61" s="5" t="str">
        <f t="shared" si="1"/>
        <v/>
      </c>
    </row>
    <row r="62" spans="14:15">
      <c r="N62" s="5" t="str">
        <f t="shared" si="1"/>
        <v/>
      </c>
      <c r="O62" s="5" t="str">
        <f t="shared" si="1"/>
        <v/>
      </c>
    </row>
    <row r="63" spans="14:15">
      <c r="N63" s="5" t="str">
        <f t="shared" si="1"/>
        <v/>
      </c>
      <c r="O63" s="5" t="str">
        <f t="shared" si="1"/>
        <v/>
      </c>
    </row>
    <row r="64" spans="14:15">
      <c r="N64" s="5" t="str">
        <f t="shared" si="1"/>
        <v/>
      </c>
      <c r="O64" s="5" t="str">
        <f t="shared" si="1"/>
        <v/>
      </c>
    </row>
    <row r="65" spans="14:15">
      <c r="N65" s="5" t="str">
        <f t="shared" si="1"/>
        <v/>
      </c>
      <c r="O65" s="5" t="str">
        <f t="shared" si="1"/>
        <v/>
      </c>
    </row>
    <row r="66" spans="14:15">
      <c r="N66" s="5" t="str">
        <f t="shared" si="1"/>
        <v/>
      </c>
      <c r="O66" s="5" t="str">
        <f t="shared" si="1"/>
        <v/>
      </c>
    </row>
    <row r="67" spans="14:15">
      <c r="N67" s="5" t="str">
        <f t="shared" si="1"/>
        <v/>
      </c>
      <c r="O67" s="5" t="str">
        <f t="shared" si="1"/>
        <v/>
      </c>
    </row>
    <row r="68" spans="14:15">
      <c r="N68" s="5" t="str">
        <f t="shared" si="1"/>
        <v/>
      </c>
      <c r="O68" s="5" t="str">
        <f t="shared" si="1"/>
        <v/>
      </c>
    </row>
    <row r="69" spans="14:15">
      <c r="N69" s="5" t="str">
        <f t="shared" si="1"/>
        <v/>
      </c>
      <c r="O69" s="5" t="str">
        <f t="shared" si="1"/>
        <v/>
      </c>
    </row>
    <row r="70" spans="14:15">
      <c r="N70" s="5" t="str">
        <f t="shared" si="1"/>
        <v/>
      </c>
      <c r="O70" s="5" t="str">
        <f t="shared" si="1"/>
        <v/>
      </c>
    </row>
    <row r="71" spans="14:15">
      <c r="N71" s="5" t="str">
        <f t="shared" si="1"/>
        <v/>
      </c>
      <c r="O71" s="5" t="str">
        <f t="shared" si="1"/>
        <v/>
      </c>
    </row>
    <row r="72" spans="14:15">
      <c r="N72" s="5" t="str">
        <f t="shared" si="1"/>
        <v/>
      </c>
      <c r="O72" s="5" t="str">
        <f t="shared" si="1"/>
        <v/>
      </c>
    </row>
    <row r="73" spans="14:15">
      <c r="N73" s="5" t="str">
        <f t="shared" si="1"/>
        <v/>
      </c>
      <c r="O73" s="5" t="str">
        <f t="shared" si="1"/>
        <v/>
      </c>
    </row>
    <row r="74" spans="14:15">
      <c r="N74" s="5" t="str">
        <f t="shared" si="1"/>
        <v/>
      </c>
      <c r="O74" s="5" t="str">
        <f t="shared" si="1"/>
        <v/>
      </c>
    </row>
    <row r="75" spans="14:15">
      <c r="N75" s="5" t="str">
        <f t="shared" si="1"/>
        <v/>
      </c>
      <c r="O75" s="5" t="str">
        <f t="shared" si="1"/>
        <v/>
      </c>
    </row>
    <row r="76" spans="14:15">
      <c r="N76" s="5" t="str">
        <f t="shared" si="1"/>
        <v/>
      </c>
      <c r="O76" s="5" t="str">
        <f t="shared" si="1"/>
        <v/>
      </c>
    </row>
    <row r="77" spans="14:15">
      <c r="N77" s="5" t="str">
        <f t="shared" si="1"/>
        <v/>
      </c>
      <c r="O77" s="5" t="str">
        <f t="shared" si="1"/>
        <v/>
      </c>
    </row>
    <row r="78" spans="14:15">
      <c r="N78" s="5" t="str">
        <f t="shared" si="1"/>
        <v/>
      </c>
      <c r="O78" s="5" t="str">
        <f t="shared" si="1"/>
        <v/>
      </c>
    </row>
    <row r="79" spans="14:15">
      <c r="N79" s="5" t="str">
        <f t="shared" si="1"/>
        <v/>
      </c>
      <c r="O79" s="5" t="str">
        <f t="shared" si="1"/>
        <v/>
      </c>
    </row>
    <row r="80" spans="14:15">
      <c r="N80" s="5" t="str">
        <f t="shared" si="1"/>
        <v/>
      </c>
      <c r="O80" s="5" t="str">
        <f t="shared" si="1"/>
        <v/>
      </c>
    </row>
    <row r="81" spans="1:15">
      <c r="N81" s="5" t="str">
        <f t="shared" si="1"/>
        <v/>
      </c>
      <c r="O81" s="5" t="str">
        <f t="shared" si="1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1"/>
        <v/>
      </c>
      <c r="O82" s="5" t="str">
        <f t="shared" si="1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1"/>
        <v/>
      </c>
      <c r="O83" s="5" t="str">
        <f t="shared" si="1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1"/>
        <v/>
      </c>
      <c r="O84" s="5" t="str">
        <f t="shared" si="1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1"/>
        <v/>
      </c>
      <c r="O85" s="5" t="str">
        <f t="shared" si="1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O149" si="2">IF(SUM(B86,D86,F86,H86,J86,L86)&gt;0,SUM(B86,D86,F86,H86,J86,L86),TRIM(" ") )</f>
        <v/>
      </c>
      <c r="O86" s="5" t="str">
        <f t="shared" si="2"/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2"/>
        <v/>
      </c>
      <c r="O87" s="5" t="str">
        <f t="shared" si="2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2"/>
        <v/>
      </c>
      <c r="O88" s="5" t="str">
        <f t="shared" si="2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2"/>
        <v/>
      </c>
      <c r="O89" s="5" t="str">
        <f t="shared" si="2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2"/>
        <v/>
      </c>
      <c r="O90" s="5" t="str">
        <f t="shared" si="2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2"/>
        <v/>
      </c>
      <c r="O91" s="5" t="str">
        <f t="shared" si="2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2"/>
        <v/>
      </c>
      <c r="O92" s="5" t="str">
        <f t="shared" si="2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2"/>
        <v/>
      </c>
      <c r="O93" s="5" t="str">
        <f t="shared" si="2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2"/>
        <v/>
      </c>
      <c r="O94" s="5" t="str">
        <f t="shared" si="2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2"/>
        <v/>
      </c>
      <c r="O95" s="5" t="str">
        <f t="shared" si="2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2"/>
        <v/>
      </c>
      <c r="O96" s="5" t="str">
        <f t="shared" si="2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2"/>
        <v/>
      </c>
      <c r="O97" s="5" t="str">
        <f t="shared" si="2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2"/>
        <v/>
      </c>
      <c r="O98" s="5" t="str">
        <f t="shared" si="2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2"/>
        <v/>
      </c>
      <c r="O99" s="5" t="str">
        <f t="shared" si="2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2"/>
        <v/>
      </c>
      <c r="O100" s="5" t="str">
        <f t="shared" si="2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2"/>
        <v/>
      </c>
      <c r="O101" s="5" t="str">
        <f t="shared" si="2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2"/>
        <v/>
      </c>
      <c r="O102" s="5" t="str">
        <f t="shared" si="2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2"/>
        <v/>
      </c>
      <c r="O103" s="5" t="str">
        <f t="shared" si="2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2"/>
        <v/>
      </c>
      <c r="O104" s="5" t="str">
        <f t="shared" si="2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2"/>
        <v/>
      </c>
      <c r="O105" s="5" t="str">
        <f t="shared" si="2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2"/>
        <v/>
      </c>
      <c r="O106" s="5" t="str">
        <f t="shared" si="2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2"/>
        <v/>
      </c>
      <c r="O107" s="5" t="str">
        <f t="shared" si="2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2"/>
        <v/>
      </c>
      <c r="O108" s="5" t="str">
        <f t="shared" si="2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2"/>
        <v/>
      </c>
      <c r="O109" s="5" t="str">
        <f t="shared" si="2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2"/>
        <v/>
      </c>
      <c r="O110" s="5" t="str">
        <f t="shared" si="2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2"/>
        <v/>
      </c>
      <c r="O111" s="5" t="str">
        <f t="shared" si="2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2"/>
        <v/>
      </c>
      <c r="O112" s="5" t="str">
        <f t="shared" si="2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2"/>
        <v/>
      </c>
      <c r="O113" s="5" t="str">
        <f t="shared" si="2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2"/>
        <v/>
      </c>
      <c r="O114" s="5" t="str">
        <f t="shared" si="2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2"/>
        <v/>
      </c>
      <c r="O115" s="5" t="str">
        <f t="shared" si="2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2"/>
        <v/>
      </c>
      <c r="O116" s="5" t="str">
        <f t="shared" si="2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2"/>
        <v/>
      </c>
      <c r="O117" s="5" t="str">
        <f t="shared" si="2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2"/>
        <v/>
      </c>
      <c r="O118" s="5" t="str">
        <f t="shared" si="2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2"/>
        <v/>
      </c>
      <c r="O119" s="5" t="str">
        <f t="shared" si="2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2"/>
        <v/>
      </c>
      <c r="O120" s="5" t="str">
        <f t="shared" si="2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2"/>
        <v/>
      </c>
      <c r="O121" s="5" t="str">
        <f t="shared" si="2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2"/>
        <v/>
      </c>
      <c r="O122" s="5" t="str">
        <f t="shared" si="2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2"/>
        <v/>
      </c>
      <c r="O123" s="5" t="str">
        <f t="shared" si="2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2"/>
        <v/>
      </c>
      <c r="O124" s="5" t="str">
        <f t="shared" si="2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2"/>
        <v/>
      </c>
      <c r="O125" s="5" t="str">
        <f t="shared" si="2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2"/>
        <v/>
      </c>
      <c r="O126" s="5" t="str">
        <f t="shared" si="2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2"/>
        <v/>
      </c>
      <c r="O127" s="5" t="str">
        <f t="shared" si="2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2"/>
        <v/>
      </c>
      <c r="O128" s="5" t="str">
        <f t="shared" si="2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2"/>
        <v/>
      </c>
      <c r="O129" s="5" t="str">
        <f t="shared" si="2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2"/>
        <v/>
      </c>
      <c r="O130" s="5" t="str">
        <f t="shared" si="2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2"/>
        <v/>
      </c>
      <c r="O131" s="5" t="str">
        <f t="shared" si="2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2"/>
        <v/>
      </c>
      <c r="O132" s="5" t="str">
        <f t="shared" si="2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2"/>
        <v/>
      </c>
      <c r="O133" s="5" t="str">
        <f t="shared" si="2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2"/>
        <v/>
      </c>
      <c r="O134" s="5" t="str">
        <f t="shared" si="2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2"/>
        <v/>
      </c>
      <c r="O135" s="5" t="str">
        <f t="shared" si="2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2"/>
        <v/>
      </c>
      <c r="O136" s="5" t="str">
        <f t="shared" si="2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2"/>
        <v/>
      </c>
      <c r="O137" s="5" t="str">
        <f t="shared" si="2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2"/>
        <v/>
      </c>
      <c r="O138" s="5" t="str">
        <f t="shared" si="2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2"/>
        <v/>
      </c>
      <c r="O139" s="5" t="str">
        <f t="shared" si="2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2"/>
        <v/>
      </c>
      <c r="O140" s="5" t="str">
        <f t="shared" si="2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2"/>
        <v/>
      </c>
      <c r="O141" s="5" t="str">
        <f t="shared" si="2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2"/>
        <v/>
      </c>
      <c r="O142" s="5" t="str">
        <f t="shared" si="2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2"/>
        <v/>
      </c>
      <c r="O143" s="5" t="str">
        <f t="shared" si="2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2"/>
        <v/>
      </c>
      <c r="O144" s="5" t="str">
        <f t="shared" si="2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2"/>
        <v/>
      </c>
      <c r="O145" s="5" t="str">
        <f t="shared" si="2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2"/>
        <v/>
      </c>
      <c r="O146" s="5" t="str">
        <f t="shared" si="2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2"/>
        <v/>
      </c>
      <c r="O147" s="5" t="str">
        <f t="shared" si="2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2"/>
        <v/>
      </c>
      <c r="O148" s="5" t="str">
        <f t="shared" si="2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2"/>
        <v/>
      </c>
      <c r="O149" s="5" t="str">
        <f t="shared" si="2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O213" si="3">IF(SUM(B150,D150,F150,H150,J150,L150)&gt;0,SUM(B150,D150,F150,H150,J150,L150),TRIM(" ") )</f>
        <v/>
      </c>
      <c r="O150" s="5" t="str">
        <f t="shared" si="3"/>
        <v/>
      </c>
    </row>
    <row r="151" spans="1:15">
      <c r="N151" s="5" t="str">
        <f t="shared" si="3"/>
        <v/>
      </c>
      <c r="O151" s="5" t="str">
        <f t="shared" si="3"/>
        <v/>
      </c>
    </row>
    <row r="152" spans="1:15">
      <c r="N152" s="5" t="str">
        <f t="shared" si="3"/>
        <v/>
      </c>
      <c r="O152" s="5" t="str">
        <f t="shared" si="3"/>
        <v/>
      </c>
    </row>
    <row r="153" spans="1:15">
      <c r="N153" s="5" t="str">
        <f t="shared" si="3"/>
        <v/>
      </c>
      <c r="O153" s="5" t="str">
        <f t="shared" si="3"/>
        <v/>
      </c>
    </row>
    <row r="154" spans="1:15">
      <c r="N154" s="5" t="str">
        <f t="shared" si="3"/>
        <v/>
      </c>
      <c r="O154" s="5" t="str">
        <f t="shared" si="3"/>
        <v/>
      </c>
    </row>
    <row r="155" spans="1:15">
      <c r="N155" s="5" t="str">
        <f t="shared" si="3"/>
        <v/>
      </c>
      <c r="O155" s="5" t="str">
        <f t="shared" si="3"/>
        <v/>
      </c>
    </row>
    <row r="156" spans="1:15">
      <c r="N156" s="5" t="str">
        <f t="shared" si="3"/>
        <v/>
      </c>
      <c r="O156" s="5" t="str">
        <f t="shared" si="3"/>
        <v/>
      </c>
    </row>
    <row r="157" spans="1:15">
      <c r="N157" s="5" t="str">
        <f t="shared" si="3"/>
        <v/>
      </c>
      <c r="O157" s="5" t="str">
        <f t="shared" si="3"/>
        <v/>
      </c>
    </row>
    <row r="158" spans="1:15">
      <c r="N158" s="5" t="str">
        <f t="shared" si="3"/>
        <v/>
      </c>
      <c r="O158" s="5" t="str">
        <f t="shared" si="3"/>
        <v/>
      </c>
    </row>
    <row r="159" spans="1:15">
      <c r="N159" s="5" t="str">
        <f t="shared" si="3"/>
        <v/>
      </c>
      <c r="O159" s="5" t="str">
        <f t="shared" si="3"/>
        <v/>
      </c>
    </row>
    <row r="160" spans="1:15">
      <c r="N160" s="5" t="str">
        <f t="shared" si="3"/>
        <v/>
      </c>
      <c r="O160" s="5" t="str">
        <f t="shared" si="3"/>
        <v/>
      </c>
    </row>
    <row r="161" spans="14:15">
      <c r="N161" s="5" t="str">
        <f t="shared" si="3"/>
        <v/>
      </c>
      <c r="O161" s="5" t="str">
        <f t="shared" si="3"/>
        <v/>
      </c>
    </row>
    <row r="162" spans="14:15">
      <c r="N162" s="5" t="str">
        <f t="shared" si="3"/>
        <v/>
      </c>
      <c r="O162" s="5" t="str">
        <f t="shared" si="3"/>
        <v/>
      </c>
    </row>
    <row r="163" spans="14:15">
      <c r="N163" s="5" t="str">
        <f t="shared" si="3"/>
        <v/>
      </c>
      <c r="O163" s="5" t="str">
        <f t="shared" si="3"/>
        <v/>
      </c>
    </row>
    <row r="164" spans="14:15">
      <c r="N164" s="5" t="str">
        <f t="shared" si="3"/>
        <v/>
      </c>
      <c r="O164" s="5" t="str">
        <f t="shared" si="3"/>
        <v/>
      </c>
    </row>
    <row r="165" spans="14:15">
      <c r="N165" s="5" t="str">
        <f t="shared" si="3"/>
        <v/>
      </c>
      <c r="O165" s="5" t="str">
        <f t="shared" si="3"/>
        <v/>
      </c>
    </row>
    <row r="166" spans="14:15">
      <c r="N166" s="5" t="str">
        <f t="shared" si="3"/>
        <v/>
      </c>
      <c r="O166" s="5" t="str">
        <f t="shared" si="3"/>
        <v/>
      </c>
    </row>
    <row r="167" spans="14:15">
      <c r="N167" s="5" t="str">
        <f t="shared" si="3"/>
        <v/>
      </c>
      <c r="O167" s="5" t="str">
        <f t="shared" si="3"/>
        <v/>
      </c>
    </row>
    <row r="168" spans="14:15">
      <c r="N168" s="5" t="str">
        <f t="shared" si="3"/>
        <v/>
      </c>
      <c r="O168" s="5" t="str">
        <f t="shared" si="3"/>
        <v/>
      </c>
    </row>
    <row r="169" spans="14:15">
      <c r="N169" s="5" t="str">
        <f t="shared" si="3"/>
        <v/>
      </c>
      <c r="O169" s="5" t="str">
        <f t="shared" si="3"/>
        <v/>
      </c>
    </row>
    <row r="170" spans="14:15">
      <c r="N170" s="5" t="str">
        <f t="shared" si="3"/>
        <v/>
      </c>
      <c r="O170" s="5" t="str">
        <f t="shared" si="3"/>
        <v/>
      </c>
    </row>
    <row r="171" spans="14:15">
      <c r="N171" s="5" t="str">
        <f t="shared" si="3"/>
        <v/>
      </c>
      <c r="O171" s="5" t="str">
        <f t="shared" si="3"/>
        <v/>
      </c>
    </row>
    <row r="172" spans="14:15">
      <c r="N172" s="5" t="str">
        <f t="shared" si="3"/>
        <v/>
      </c>
      <c r="O172" s="5" t="str">
        <f t="shared" si="3"/>
        <v/>
      </c>
    </row>
    <row r="173" spans="14:15">
      <c r="N173" s="5" t="str">
        <f t="shared" si="3"/>
        <v/>
      </c>
      <c r="O173" s="5" t="str">
        <f t="shared" si="3"/>
        <v/>
      </c>
    </row>
    <row r="174" spans="14:15">
      <c r="N174" s="5" t="str">
        <f t="shared" si="3"/>
        <v/>
      </c>
      <c r="O174" s="5" t="str">
        <f t="shared" si="3"/>
        <v/>
      </c>
    </row>
    <row r="175" spans="14:15">
      <c r="N175" s="5" t="str">
        <f t="shared" si="3"/>
        <v/>
      </c>
      <c r="O175" s="5" t="str">
        <f t="shared" si="3"/>
        <v/>
      </c>
    </row>
    <row r="176" spans="14:15">
      <c r="N176" s="5" t="str">
        <f t="shared" si="3"/>
        <v/>
      </c>
      <c r="O176" s="5" t="str">
        <f t="shared" si="3"/>
        <v/>
      </c>
    </row>
    <row r="177" spans="14:15">
      <c r="N177" s="5" t="str">
        <f t="shared" si="3"/>
        <v/>
      </c>
      <c r="O177" s="5" t="str">
        <f t="shared" si="3"/>
        <v/>
      </c>
    </row>
    <row r="178" spans="14:15">
      <c r="N178" s="5" t="str">
        <f t="shared" si="3"/>
        <v/>
      </c>
      <c r="O178" s="5" t="str">
        <f t="shared" si="3"/>
        <v/>
      </c>
    </row>
    <row r="179" spans="14:15">
      <c r="N179" s="5" t="str">
        <f t="shared" si="3"/>
        <v/>
      </c>
      <c r="O179" s="5" t="str">
        <f t="shared" si="3"/>
        <v/>
      </c>
    </row>
    <row r="180" spans="14:15">
      <c r="N180" s="5" t="str">
        <f t="shared" si="3"/>
        <v/>
      </c>
      <c r="O180" s="5" t="str">
        <f t="shared" si="3"/>
        <v/>
      </c>
    </row>
    <row r="181" spans="14:15">
      <c r="N181" s="5" t="str">
        <f t="shared" si="3"/>
        <v/>
      </c>
      <c r="O181" s="5" t="str">
        <f t="shared" si="3"/>
        <v/>
      </c>
    </row>
    <row r="182" spans="14:15">
      <c r="N182" s="5" t="str">
        <f t="shared" si="3"/>
        <v/>
      </c>
      <c r="O182" s="5" t="str">
        <f t="shared" si="3"/>
        <v/>
      </c>
    </row>
    <row r="183" spans="14:15">
      <c r="N183" s="5" t="str">
        <f t="shared" si="3"/>
        <v/>
      </c>
      <c r="O183" s="5" t="str">
        <f t="shared" si="3"/>
        <v/>
      </c>
    </row>
    <row r="184" spans="14:15">
      <c r="N184" s="5" t="str">
        <f t="shared" si="3"/>
        <v/>
      </c>
      <c r="O184" s="5" t="str">
        <f t="shared" si="3"/>
        <v/>
      </c>
    </row>
    <row r="185" spans="14:15">
      <c r="N185" s="5" t="str">
        <f t="shared" si="3"/>
        <v/>
      </c>
      <c r="O185" s="5" t="str">
        <f t="shared" si="3"/>
        <v/>
      </c>
    </row>
    <row r="186" spans="14:15">
      <c r="N186" s="5" t="str">
        <f t="shared" si="3"/>
        <v/>
      </c>
      <c r="O186" s="5" t="str">
        <f t="shared" si="3"/>
        <v/>
      </c>
    </row>
    <row r="187" spans="14:15">
      <c r="N187" s="5" t="str">
        <f t="shared" si="3"/>
        <v/>
      </c>
      <c r="O187" s="5" t="str">
        <f t="shared" si="3"/>
        <v/>
      </c>
    </row>
    <row r="188" spans="14:15">
      <c r="N188" s="5" t="str">
        <f t="shared" si="3"/>
        <v/>
      </c>
      <c r="O188" s="5" t="str">
        <f t="shared" si="3"/>
        <v/>
      </c>
    </row>
    <row r="189" spans="14:15">
      <c r="N189" s="5" t="str">
        <f t="shared" si="3"/>
        <v/>
      </c>
      <c r="O189" s="5" t="str">
        <f t="shared" si="3"/>
        <v/>
      </c>
    </row>
    <row r="190" spans="14:15">
      <c r="N190" s="5" t="str">
        <f t="shared" si="3"/>
        <v/>
      </c>
      <c r="O190" s="5" t="str">
        <f t="shared" si="3"/>
        <v/>
      </c>
    </row>
    <row r="191" spans="14:15">
      <c r="N191" s="5" t="str">
        <f t="shared" si="3"/>
        <v/>
      </c>
      <c r="O191" s="5" t="str">
        <f t="shared" si="3"/>
        <v/>
      </c>
    </row>
    <row r="192" spans="14:15">
      <c r="N192" s="5" t="str">
        <f t="shared" si="3"/>
        <v/>
      </c>
      <c r="O192" s="5" t="str">
        <f t="shared" si="3"/>
        <v/>
      </c>
    </row>
    <row r="193" spans="14:15">
      <c r="N193" s="5" t="str">
        <f t="shared" si="3"/>
        <v/>
      </c>
      <c r="O193" s="5" t="str">
        <f t="shared" si="3"/>
        <v/>
      </c>
    </row>
    <row r="194" spans="14:15">
      <c r="N194" s="5" t="str">
        <f t="shared" si="3"/>
        <v/>
      </c>
      <c r="O194" s="5" t="str">
        <f t="shared" si="3"/>
        <v/>
      </c>
    </row>
    <row r="195" spans="14:15">
      <c r="N195" s="5" t="str">
        <f t="shared" si="3"/>
        <v/>
      </c>
      <c r="O195" s="5" t="str">
        <f t="shared" si="3"/>
        <v/>
      </c>
    </row>
    <row r="196" spans="14:15">
      <c r="N196" s="5" t="str">
        <f t="shared" si="3"/>
        <v/>
      </c>
      <c r="O196" s="5" t="str">
        <f t="shared" si="3"/>
        <v/>
      </c>
    </row>
    <row r="197" spans="14:15">
      <c r="N197" s="5" t="str">
        <f t="shared" si="3"/>
        <v/>
      </c>
      <c r="O197" s="5" t="str">
        <f t="shared" si="3"/>
        <v/>
      </c>
    </row>
    <row r="198" spans="14:15">
      <c r="N198" s="5" t="str">
        <f t="shared" si="3"/>
        <v/>
      </c>
      <c r="O198" s="5" t="str">
        <f t="shared" si="3"/>
        <v/>
      </c>
    </row>
    <row r="199" spans="14:15">
      <c r="N199" s="5" t="str">
        <f t="shared" si="3"/>
        <v/>
      </c>
      <c r="O199" s="5" t="str">
        <f t="shared" si="3"/>
        <v/>
      </c>
    </row>
    <row r="200" spans="14:15">
      <c r="N200" s="5" t="str">
        <f t="shared" si="3"/>
        <v/>
      </c>
      <c r="O200" s="5" t="str">
        <f t="shared" si="3"/>
        <v/>
      </c>
    </row>
    <row r="201" spans="14:15">
      <c r="N201" s="5" t="str">
        <f t="shared" si="3"/>
        <v/>
      </c>
      <c r="O201" s="5" t="str">
        <f t="shared" si="3"/>
        <v/>
      </c>
    </row>
    <row r="202" spans="14:15">
      <c r="N202" s="5" t="str">
        <f t="shared" si="3"/>
        <v/>
      </c>
      <c r="O202" s="5" t="str">
        <f t="shared" si="3"/>
        <v/>
      </c>
    </row>
    <row r="203" spans="14:15">
      <c r="N203" s="5" t="str">
        <f t="shared" si="3"/>
        <v/>
      </c>
      <c r="O203" s="5" t="str">
        <f t="shared" si="3"/>
        <v/>
      </c>
    </row>
    <row r="204" spans="14:15">
      <c r="N204" s="5" t="str">
        <f t="shared" si="3"/>
        <v/>
      </c>
      <c r="O204" s="5" t="str">
        <f t="shared" si="3"/>
        <v/>
      </c>
    </row>
    <row r="205" spans="14:15">
      <c r="N205" s="5" t="str">
        <f t="shared" si="3"/>
        <v/>
      </c>
      <c r="O205" s="5" t="str">
        <f t="shared" si="3"/>
        <v/>
      </c>
    </row>
    <row r="206" spans="14:15">
      <c r="N206" s="5" t="str">
        <f t="shared" si="3"/>
        <v/>
      </c>
      <c r="O206" s="5" t="str">
        <f t="shared" si="3"/>
        <v/>
      </c>
    </row>
    <row r="207" spans="14:15">
      <c r="N207" s="5" t="str">
        <f t="shared" si="3"/>
        <v/>
      </c>
      <c r="O207" s="5" t="str">
        <f t="shared" si="3"/>
        <v/>
      </c>
    </row>
    <row r="208" spans="14:15">
      <c r="N208" s="5" t="str">
        <f t="shared" si="3"/>
        <v/>
      </c>
      <c r="O208" s="5" t="str">
        <f t="shared" si="3"/>
        <v/>
      </c>
    </row>
    <row r="209" spans="14:15">
      <c r="N209" s="5" t="str">
        <f t="shared" si="3"/>
        <v/>
      </c>
      <c r="O209" s="5" t="str">
        <f t="shared" si="3"/>
        <v/>
      </c>
    </row>
    <row r="210" spans="14:15">
      <c r="N210" s="5" t="str">
        <f t="shared" si="3"/>
        <v/>
      </c>
      <c r="O210" s="5" t="str">
        <f t="shared" si="3"/>
        <v/>
      </c>
    </row>
    <row r="211" spans="14:15">
      <c r="N211" s="5" t="str">
        <f t="shared" si="3"/>
        <v/>
      </c>
      <c r="O211" s="5" t="str">
        <f t="shared" si="3"/>
        <v/>
      </c>
    </row>
    <row r="212" spans="14:15">
      <c r="N212" s="5" t="str">
        <f t="shared" si="3"/>
        <v/>
      </c>
      <c r="O212" s="5" t="str">
        <f t="shared" si="3"/>
        <v/>
      </c>
    </row>
    <row r="213" spans="14:15">
      <c r="N213" s="5" t="str">
        <f t="shared" si="3"/>
        <v/>
      </c>
      <c r="O213" s="5" t="str">
        <f t="shared" si="3"/>
        <v/>
      </c>
    </row>
    <row r="214" spans="14:15">
      <c r="N214" s="5" t="str">
        <f t="shared" ref="N214:O277" si="4">IF(SUM(B214,D214,F214,H214,J214,L214)&gt;0,SUM(B214,D214,F214,H214,J214,L214),TRIM(" ") )</f>
        <v/>
      </c>
      <c r="O214" s="5" t="str">
        <f t="shared" si="4"/>
        <v/>
      </c>
    </row>
    <row r="215" spans="14:15">
      <c r="N215" s="5" t="str">
        <f t="shared" si="4"/>
        <v/>
      </c>
      <c r="O215" s="5" t="str">
        <f t="shared" si="4"/>
        <v/>
      </c>
    </row>
    <row r="216" spans="14:15">
      <c r="N216" s="5" t="str">
        <f t="shared" si="4"/>
        <v/>
      </c>
      <c r="O216" s="5" t="str">
        <f t="shared" si="4"/>
        <v/>
      </c>
    </row>
    <row r="217" spans="14:15">
      <c r="N217" s="5" t="str">
        <f t="shared" si="4"/>
        <v/>
      </c>
      <c r="O217" s="5" t="str">
        <f t="shared" si="4"/>
        <v/>
      </c>
    </row>
    <row r="218" spans="14:15">
      <c r="N218" s="5" t="str">
        <f t="shared" si="4"/>
        <v/>
      </c>
      <c r="O218" s="5" t="str">
        <f t="shared" si="4"/>
        <v/>
      </c>
    </row>
    <row r="219" spans="14:15">
      <c r="N219" s="5" t="str">
        <f t="shared" si="4"/>
        <v/>
      </c>
      <c r="O219" s="5" t="str">
        <f t="shared" si="4"/>
        <v/>
      </c>
    </row>
    <row r="220" spans="14:15">
      <c r="N220" s="5" t="str">
        <f t="shared" si="4"/>
        <v/>
      </c>
      <c r="O220" s="5" t="str">
        <f t="shared" si="4"/>
        <v/>
      </c>
    </row>
    <row r="221" spans="14:15">
      <c r="N221" s="5" t="str">
        <f t="shared" si="4"/>
        <v/>
      </c>
      <c r="O221" s="5" t="str">
        <f t="shared" si="4"/>
        <v/>
      </c>
    </row>
    <row r="222" spans="14:15">
      <c r="N222" s="5" t="str">
        <f t="shared" si="4"/>
        <v/>
      </c>
      <c r="O222" s="5" t="str">
        <f t="shared" si="4"/>
        <v/>
      </c>
    </row>
    <row r="223" spans="14:15">
      <c r="N223" s="5" t="str">
        <f t="shared" si="4"/>
        <v/>
      </c>
      <c r="O223" s="5" t="str">
        <f t="shared" si="4"/>
        <v/>
      </c>
    </row>
    <row r="224" spans="14:15">
      <c r="N224" s="5" t="str">
        <f t="shared" si="4"/>
        <v/>
      </c>
      <c r="O224" s="5" t="str">
        <f t="shared" si="4"/>
        <v/>
      </c>
    </row>
    <row r="225" spans="14:15">
      <c r="N225" s="5" t="str">
        <f t="shared" si="4"/>
        <v/>
      </c>
      <c r="O225" s="5" t="str">
        <f t="shared" si="4"/>
        <v/>
      </c>
    </row>
    <row r="226" spans="14:15">
      <c r="N226" s="5" t="str">
        <f t="shared" si="4"/>
        <v/>
      </c>
      <c r="O226" s="5" t="str">
        <f t="shared" si="4"/>
        <v/>
      </c>
    </row>
    <row r="227" spans="14:15">
      <c r="N227" s="5" t="str">
        <f t="shared" si="4"/>
        <v/>
      </c>
      <c r="O227" s="5" t="str">
        <f t="shared" si="4"/>
        <v/>
      </c>
    </row>
    <row r="228" spans="14:15">
      <c r="N228" s="5" t="str">
        <f t="shared" si="4"/>
        <v/>
      </c>
      <c r="O228" s="5" t="str">
        <f t="shared" si="4"/>
        <v/>
      </c>
    </row>
    <row r="229" spans="14:15">
      <c r="N229" s="5" t="str">
        <f t="shared" si="4"/>
        <v/>
      </c>
      <c r="O229" s="5" t="str">
        <f t="shared" si="4"/>
        <v/>
      </c>
    </row>
    <row r="230" spans="14:15">
      <c r="N230" s="5" t="str">
        <f t="shared" si="4"/>
        <v/>
      </c>
      <c r="O230" s="5" t="str">
        <f t="shared" si="4"/>
        <v/>
      </c>
    </row>
    <row r="231" spans="14:15">
      <c r="N231" s="5" t="str">
        <f t="shared" si="4"/>
        <v/>
      </c>
      <c r="O231" s="5" t="str">
        <f t="shared" si="4"/>
        <v/>
      </c>
    </row>
    <row r="232" spans="14:15">
      <c r="N232" s="5" t="str">
        <f t="shared" si="4"/>
        <v/>
      </c>
      <c r="O232" s="5" t="str">
        <f t="shared" si="4"/>
        <v/>
      </c>
    </row>
    <row r="233" spans="14:15">
      <c r="N233" s="5" t="str">
        <f t="shared" si="4"/>
        <v/>
      </c>
      <c r="O233" s="5" t="str">
        <f t="shared" si="4"/>
        <v/>
      </c>
    </row>
    <row r="234" spans="14:15">
      <c r="N234" s="5" t="str">
        <f t="shared" si="4"/>
        <v/>
      </c>
      <c r="O234" s="5" t="str">
        <f t="shared" si="4"/>
        <v/>
      </c>
    </row>
    <row r="235" spans="14:15">
      <c r="N235" s="5" t="str">
        <f t="shared" si="4"/>
        <v/>
      </c>
      <c r="O235" s="5" t="str">
        <f t="shared" si="4"/>
        <v/>
      </c>
    </row>
    <row r="236" spans="14:15">
      <c r="N236" s="5" t="str">
        <f t="shared" si="4"/>
        <v/>
      </c>
      <c r="O236" s="5" t="str">
        <f t="shared" si="4"/>
        <v/>
      </c>
    </row>
    <row r="237" spans="14:15">
      <c r="N237" s="5" t="str">
        <f t="shared" si="4"/>
        <v/>
      </c>
      <c r="O237" s="5" t="str">
        <f t="shared" si="4"/>
        <v/>
      </c>
    </row>
    <row r="238" spans="14:15">
      <c r="N238" s="5" t="str">
        <f t="shared" si="4"/>
        <v/>
      </c>
      <c r="O238" s="5" t="str">
        <f t="shared" si="4"/>
        <v/>
      </c>
    </row>
    <row r="239" spans="14:15">
      <c r="N239" s="5" t="str">
        <f t="shared" si="4"/>
        <v/>
      </c>
      <c r="O239" s="5" t="str">
        <f t="shared" si="4"/>
        <v/>
      </c>
    </row>
    <row r="240" spans="14:15">
      <c r="N240" s="5" t="str">
        <f t="shared" si="4"/>
        <v/>
      </c>
      <c r="O240" s="5" t="str">
        <f t="shared" si="4"/>
        <v/>
      </c>
    </row>
    <row r="241" spans="14:15">
      <c r="N241" s="5" t="str">
        <f t="shared" si="4"/>
        <v/>
      </c>
      <c r="O241" s="5" t="str">
        <f t="shared" si="4"/>
        <v/>
      </c>
    </row>
    <row r="242" spans="14:15">
      <c r="N242" s="5" t="str">
        <f t="shared" si="4"/>
        <v/>
      </c>
      <c r="O242" s="5" t="str">
        <f t="shared" si="4"/>
        <v/>
      </c>
    </row>
    <row r="243" spans="14:15">
      <c r="N243" s="5" t="str">
        <f t="shared" si="4"/>
        <v/>
      </c>
      <c r="O243" s="5" t="str">
        <f t="shared" si="4"/>
        <v/>
      </c>
    </row>
    <row r="244" spans="14:15">
      <c r="N244" s="5" t="str">
        <f t="shared" si="4"/>
        <v/>
      </c>
      <c r="O244" s="5" t="str">
        <f t="shared" si="4"/>
        <v/>
      </c>
    </row>
    <row r="245" spans="14:15">
      <c r="N245" s="5" t="str">
        <f t="shared" si="4"/>
        <v/>
      </c>
      <c r="O245" s="5" t="str">
        <f t="shared" si="4"/>
        <v/>
      </c>
    </row>
    <row r="246" spans="14:15">
      <c r="N246" s="5" t="str">
        <f t="shared" si="4"/>
        <v/>
      </c>
      <c r="O246" s="5" t="str">
        <f t="shared" si="4"/>
        <v/>
      </c>
    </row>
    <row r="247" spans="14:15">
      <c r="N247" s="5" t="str">
        <f t="shared" si="4"/>
        <v/>
      </c>
      <c r="O247" s="5" t="str">
        <f t="shared" si="4"/>
        <v/>
      </c>
    </row>
    <row r="248" spans="14:15">
      <c r="N248" s="5" t="str">
        <f t="shared" si="4"/>
        <v/>
      </c>
      <c r="O248" s="5" t="str">
        <f t="shared" si="4"/>
        <v/>
      </c>
    </row>
    <row r="249" spans="14:15">
      <c r="N249" s="5" t="str">
        <f t="shared" si="4"/>
        <v/>
      </c>
      <c r="O249" s="5" t="str">
        <f t="shared" si="4"/>
        <v/>
      </c>
    </row>
    <row r="250" spans="14:15">
      <c r="N250" s="5" t="str">
        <f t="shared" si="4"/>
        <v/>
      </c>
      <c r="O250" s="5" t="str">
        <f t="shared" si="4"/>
        <v/>
      </c>
    </row>
    <row r="251" spans="14:15">
      <c r="N251" s="5" t="str">
        <f t="shared" si="4"/>
        <v/>
      </c>
      <c r="O251" s="5" t="str">
        <f t="shared" si="4"/>
        <v/>
      </c>
    </row>
    <row r="252" spans="14:15">
      <c r="N252" s="5" t="str">
        <f t="shared" si="4"/>
        <v/>
      </c>
      <c r="O252" s="5" t="str">
        <f t="shared" si="4"/>
        <v/>
      </c>
    </row>
    <row r="253" spans="14:15">
      <c r="N253" s="5" t="str">
        <f t="shared" si="4"/>
        <v/>
      </c>
      <c r="O253" s="5" t="str">
        <f t="shared" si="4"/>
        <v/>
      </c>
    </row>
    <row r="254" spans="14:15">
      <c r="N254" s="5" t="str">
        <f t="shared" si="4"/>
        <v/>
      </c>
      <c r="O254" s="5" t="str">
        <f t="shared" si="4"/>
        <v/>
      </c>
    </row>
    <row r="255" spans="14:15">
      <c r="N255" s="5" t="str">
        <f t="shared" si="4"/>
        <v/>
      </c>
      <c r="O255" s="5" t="str">
        <f t="shared" si="4"/>
        <v/>
      </c>
    </row>
    <row r="256" spans="14:15">
      <c r="N256" s="5" t="str">
        <f t="shared" si="4"/>
        <v/>
      </c>
      <c r="O256" s="5" t="str">
        <f t="shared" si="4"/>
        <v/>
      </c>
    </row>
    <row r="257" spans="14:15">
      <c r="N257" s="5" t="str">
        <f t="shared" si="4"/>
        <v/>
      </c>
      <c r="O257" s="5" t="str">
        <f t="shared" si="4"/>
        <v/>
      </c>
    </row>
    <row r="258" spans="14:15">
      <c r="N258" s="5" t="str">
        <f t="shared" si="4"/>
        <v/>
      </c>
      <c r="O258" s="5" t="str">
        <f t="shared" si="4"/>
        <v/>
      </c>
    </row>
    <row r="259" spans="14:15">
      <c r="N259" s="5" t="str">
        <f t="shared" si="4"/>
        <v/>
      </c>
      <c r="O259" s="5" t="str">
        <f t="shared" si="4"/>
        <v/>
      </c>
    </row>
    <row r="260" spans="14:15">
      <c r="N260" s="5" t="str">
        <f t="shared" si="4"/>
        <v/>
      </c>
      <c r="O260" s="5" t="str">
        <f t="shared" si="4"/>
        <v/>
      </c>
    </row>
    <row r="261" spans="14:15">
      <c r="N261" s="5" t="str">
        <f t="shared" si="4"/>
        <v/>
      </c>
      <c r="O261" s="5" t="str">
        <f t="shared" si="4"/>
        <v/>
      </c>
    </row>
    <row r="262" spans="14:15">
      <c r="N262" s="5" t="str">
        <f t="shared" si="4"/>
        <v/>
      </c>
      <c r="O262" s="5" t="str">
        <f t="shared" si="4"/>
        <v/>
      </c>
    </row>
    <row r="263" spans="14:15">
      <c r="N263" s="5" t="str">
        <f t="shared" si="4"/>
        <v/>
      </c>
      <c r="O263" s="5" t="str">
        <f t="shared" si="4"/>
        <v/>
      </c>
    </row>
    <row r="264" spans="14:15">
      <c r="N264" s="5" t="str">
        <f t="shared" si="4"/>
        <v/>
      </c>
      <c r="O264" s="5" t="str">
        <f t="shared" si="4"/>
        <v/>
      </c>
    </row>
    <row r="265" spans="14:15">
      <c r="N265" s="5" t="str">
        <f t="shared" si="4"/>
        <v/>
      </c>
      <c r="O265" s="5" t="str">
        <f t="shared" si="4"/>
        <v/>
      </c>
    </row>
    <row r="266" spans="14:15">
      <c r="N266" s="5" t="str">
        <f t="shared" si="4"/>
        <v/>
      </c>
      <c r="O266" s="5" t="str">
        <f t="shared" si="4"/>
        <v/>
      </c>
    </row>
    <row r="267" spans="14:15">
      <c r="N267" s="5" t="str">
        <f t="shared" si="4"/>
        <v/>
      </c>
      <c r="O267" s="5" t="str">
        <f t="shared" si="4"/>
        <v/>
      </c>
    </row>
    <row r="268" spans="14:15">
      <c r="N268" s="5" t="str">
        <f t="shared" si="4"/>
        <v/>
      </c>
      <c r="O268" s="5" t="str">
        <f t="shared" si="4"/>
        <v/>
      </c>
    </row>
    <row r="269" spans="14:15">
      <c r="N269" s="5" t="str">
        <f t="shared" si="4"/>
        <v/>
      </c>
      <c r="O269" s="5" t="str">
        <f t="shared" si="4"/>
        <v/>
      </c>
    </row>
    <row r="270" spans="14:15">
      <c r="N270" s="5" t="str">
        <f t="shared" si="4"/>
        <v/>
      </c>
      <c r="O270" s="5" t="str">
        <f t="shared" si="4"/>
        <v/>
      </c>
    </row>
    <row r="271" spans="14:15">
      <c r="N271" s="5" t="str">
        <f t="shared" si="4"/>
        <v/>
      </c>
      <c r="O271" s="5" t="str">
        <f t="shared" si="4"/>
        <v/>
      </c>
    </row>
    <row r="272" spans="14:15">
      <c r="N272" s="5" t="str">
        <f t="shared" si="4"/>
        <v/>
      </c>
      <c r="O272" s="5" t="str">
        <f t="shared" si="4"/>
        <v/>
      </c>
    </row>
    <row r="273" spans="14:15">
      <c r="N273" s="5" t="str">
        <f t="shared" si="4"/>
        <v/>
      </c>
      <c r="O273" s="5" t="str">
        <f t="shared" si="4"/>
        <v/>
      </c>
    </row>
    <row r="274" spans="14:15">
      <c r="N274" s="5" t="str">
        <f t="shared" si="4"/>
        <v/>
      </c>
      <c r="O274" s="5" t="str">
        <f t="shared" si="4"/>
        <v/>
      </c>
    </row>
    <row r="275" spans="14:15">
      <c r="N275" s="5" t="str">
        <f t="shared" si="4"/>
        <v/>
      </c>
      <c r="O275" s="5" t="str">
        <f t="shared" si="4"/>
        <v/>
      </c>
    </row>
    <row r="276" spans="14:15">
      <c r="N276" s="5" t="str">
        <f t="shared" si="4"/>
        <v/>
      </c>
      <c r="O276" s="5" t="str">
        <f t="shared" si="4"/>
        <v/>
      </c>
    </row>
    <row r="277" spans="14:15">
      <c r="N277" s="5" t="str">
        <f t="shared" si="4"/>
        <v/>
      </c>
      <c r="O277" s="5" t="str">
        <f t="shared" si="4"/>
        <v/>
      </c>
    </row>
    <row r="278" spans="14:15">
      <c r="N278" s="5" t="str">
        <f t="shared" ref="N278:O341" si="5">IF(SUM(B278,D278,F278,H278,J278,L278)&gt;0,SUM(B278,D278,F278,H278,J278,L278),TRIM(" ") )</f>
        <v/>
      </c>
      <c r="O278" s="5" t="str">
        <f t="shared" si="5"/>
        <v/>
      </c>
    </row>
    <row r="279" spans="14:15">
      <c r="N279" s="5" t="str">
        <f t="shared" si="5"/>
        <v/>
      </c>
      <c r="O279" s="5" t="str">
        <f t="shared" si="5"/>
        <v/>
      </c>
    </row>
    <row r="280" spans="14:15">
      <c r="N280" s="5" t="str">
        <f t="shared" si="5"/>
        <v/>
      </c>
      <c r="O280" s="5" t="str">
        <f t="shared" si="5"/>
        <v/>
      </c>
    </row>
    <row r="281" spans="14:15">
      <c r="N281" s="5" t="str">
        <f t="shared" si="5"/>
        <v/>
      </c>
      <c r="O281" s="5" t="str">
        <f t="shared" si="5"/>
        <v/>
      </c>
    </row>
    <row r="282" spans="14:15">
      <c r="N282" s="5" t="str">
        <f t="shared" si="5"/>
        <v/>
      </c>
      <c r="O282" s="5" t="str">
        <f t="shared" si="5"/>
        <v/>
      </c>
    </row>
    <row r="283" spans="14:15">
      <c r="N283" s="5" t="str">
        <f t="shared" si="5"/>
        <v/>
      </c>
      <c r="O283" s="5" t="str">
        <f t="shared" si="5"/>
        <v/>
      </c>
    </row>
    <row r="284" spans="14:15">
      <c r="N284" s="5" t="str">
        <f t="shared" si="5"/>
        <v/>
      </c>
      <c r="O284" s="5" t="str">
        <f t="shared" si="5"/>
        <v/>
      </c>
    </row>
    <row r="285" spans="14:15">
      <c r="N285" s="5" t="str">
        <f t="shared" si="5"/>
        <v/>
      </c>
      <c r="O285" s="5" t="str">
        <f t="shared" si="5"/>
        <v/>
      </c>
    </row>
    <row r="286" spans="14:15">
      <c r="N286" s="5" t="str">
        <f t="shared" si="5"/>
        <v/>
      </c>
      <c r="O286" s="5" t="str">
        <f t="shared" si="5"/>
        <v/>
      </c>
    </row>
    <row r="287" spans="14:15">
      <c r="N287" s="5" t="str">
        <f t="shared" si="5"/>
        <v/>
      </c>
      <c r="O287" s="5" t="str">
        <f t="shared" si="5"/>
        <v/>
      </c>
    </row>
    <row r="288" spans="14:15">
      <c r="N288" s="5" t="str">
        <f t="shared" si="5"/>
        <v/>
      </c>
      <c r="O288" s="5" t="str">
        <f t="shared" si="5"/>
        <v/>
      </c>
    </row>
    <row r="289" spans="14:15">
      <c r="N289" s="5" t="str">
        <f t="shared" si="5"/>
        <v/>
      </c>
      <c r="O289" s="5" t="str">
        <f t="shared" si="5"/>
        <v/>
      </c>
    </row>
    <row r="290" spans="14:15">
      <c r="N290" s="5" t="str">
        <f t="shared" si="5"/>
        <v/>
      </c>
      <c r="O290" s="5" t="str">
        <f t="shared" si="5"/>
        <v/>
      </c>
    </row>
    <row r="291" spans="14:15">
      <c r="N291" s="5" t="str">
        <f t="shared" si="5"/>
        <v/>
      </c>
      <c r="O291" s="5" t="str">
        <f t="shared" si="5"/>
        <v/>
      </c>
    </row>
    <row r="292" spans="14:15">
      <c r="N292" s="5" t="str">
        <f t="shared" si="5"/>
        <v/>
      </c>
      <c r="O292" s="5" t="str">
        <f t="shared" si="5"/>
        <v/>
      </c>
    </row>
    <row r="293" spans="14:15">
      <c r="N293" s="5" t="str">
        <f t="shared" si="5"/>
        <v/>
      </c>
      <c r="O293" s="5" t="str">
        <f t="shared" si="5"/>
        <v/>
      </c>
    </row>
    <row r="294" spans="14:15">
      <c r="N294" s="5" t="str">
        <f t="shared" si="5"/>
        <v/>
      </c>
      <c r="O294" s="5" t="str">
        <f t="shared" si="5"/>
        <v/>
      </c>
    </row>
    <row r="295" spans="14:15">
      <c r="N295" s="5" t="str">
        <f t="shared" si="5"/>
        <v/>
      </c>
      <c r="O295" s="5" t="str">
        <f t="shared" si="5"/>
        <v/>
      </c>
    </row>
    <row r="296" spans="14:15">
      <c r="N296" s="5" t="str">
        <f t="shared" si="5"/>
        <v/>
      </c>
      <c r="O296" s="5" t="str">
        <f t="shared" si="5"/>
        <v/>
      </c>
    </row>
    <row r="297" spans="14:15">
      <c r="N297" s="5" t="str">
        <f t="shared" si="5"/>
        <v/>
      </c>
      <c r="O297" s="5" t="str">
        <f t="shared" si="5"/>
        <v/>
      </c>
    </row>
    <row r="298" spans="14:15">
      <c r="N298" s="5" t="str">
        <f t="shared" si="5"/>
        <v/>
      </c>
      <c r="O298" s="5" t="str">
        <f t="shared" si="5"/>
        <v/>
      </c>
    </row>
    <row r="299" spans="14:15">
      <c r="N299" s="5" t="str">
        <f t="shared" si="5"/>
        <v/>
      </c>
      <c r="O299" s="5" t="str">
        <f t="shared" si="5"/>
        <v/>
      </c>
    </row>
    <row r="300" spans="14:15">
      <c r="N300" s="5" t="str">
        <f t="shared" si="5"/>
        <v/>
      </c>
      <c r="O300" s="5" t="str">
        <f t="shared" si="5"/>
        <v/>
      </c>
    </row>
    <row r="301" spans="14:15">
      <c r="N301" s="5" t="str">
        <f t="shared" si="5"/>
        <v/>
      </c>
      <c r="O301" s="5" t="str">
        <f t="shared" si="5"/>
        <v/>
      </c>
    </row>
    <row r="302" spans="14:15">
      <c r="N302" s="5" t="str">
        <f t="shared" si="5"/>
        <v/>
      </c>
      <c r="O302" s="5" t="str">
        <f t="shared" si="5"/>
        <v/>
      </c>
    </row>
    <row r="303" spans="14:15">
      <c r="N303" s="5" t="str">
        <f t="shared" si="5"/>
        <v/>
      </c>
      <c r="O303" s="5" t="str">
        <f t="shared" si="5"/>
        <v/>
      </c>
    </row>
    <row r="304" spans="14:15">
      <c r="N304" s="5" t="str">
        <f t="shared" si="5"/>
        <v/>
      </c>
      <c r="O304" s="5" t="str">
        <f t="shared" si="5"/>
        <v/>
      </c>
    </row>
    <row r="305" spans="14:15">
      <c r="N305" s="5" t="str">
        <f t="shared" si="5"/>
        <v/>
      </c>
      <c r="O305" s="5" t="str">
        <f t="shared" si="5"/>
        <v/>
      </c>
    </row>
    <row r="306" spans="14:15">
      <c r="N306" s="5" t="str">
        <f t="shared" si="5"/>
        <v/>
      </c>
      <c r="O306" s="5" t="str">
        <f t="shared" si="5"/>
        <v/>
      </c>
    </row>
    <row r="307" spans="14:15">
      <c r="N307" s="5" t="str">
        <f t="shared" si="5"/>
        <v/>
      </c>
      <c r="O307" s="5" t="str">
        <f t="shared" si="5"/>
        <v/>
      </c>
    </row>
    <row r="308" spans="14:15">
      <c r="N308" s="5" t="str">
        <f t="shared" si="5"/>
        <v/>
      </c>
      <c r="O308" s="5" t="str">
        <f t="shared" si="5"/>
        <v/>
      </c>
    </row>
    <row r="309" spans="14:15">
      <c r="N309" s="5" t="str">
        <f t="shared" si="5"/>
        <v/>
      </c>
      <c r="O309" s="5" t="str">
        <f t="shared" si="5"/>
        <v/>
      </c>
    </row>
    <row r="310" spans="14:15">
      <c r="N310" s="5" t="str">
        <f t="shared" si="5"/>
        <v/>
      </c>
      <c r="O310" s="5" t="str">
        <f t="shared" si="5"/>
        <v/>
      </c>
    </row>
    <row r="311" spans="14:15">
      <c r="N311" s="5" t="str">
        <f t="shared" si="5"/>
        <v/>
      </c>
      <c r="O311" s="5" t="str">
        <f t="shared" si="5"/>
        <v/>
      </c>
    </row>
    <row r="312" spans="14:15">
      <c r="N312" s="5" t="str">
        <f t="shared" si="5"/>
        <v/>
      </c>
      <c r="O312" s="5" t="str">
        <f t="shared" si="5"/>
        <v/>
      </c>
    </row>
    <row r="313" spans="14:15">
      <c r="N313" s="5" t="str">
        <f t="shared" si="5"/>
        <v/>
      </c>
      <c r="O313" s="5" t="str">
        <f t="shared" si="5"/>
        <v/>
      </c>
    </row>
    <row r="314" spans="14:15">
      <c r="N314" s="5" t="str">
        <f t="shared" si="5"/>
        <v/>
      </c>
      <c r="O314" s="5" t="str">
        <f t="shared" si="5"/>
        <v/>
      </c>
    </row>
    <row r="315" spans="14:15">
      <c r="N315" s="5" t="str">
        <f t="shared" si="5"/>
        <v/>
      </c>
      <c r="O315" s="5" t="str">
        <f t="shared" si="5"/>
        <v/>
      </c>
    </row>
    <row r="316" spans="14:15">
      <c r="N316" s="5" t="str">
        <f t="shared" si="5"/>
        <v/>
      </c>
      <c r="O316" s="5" t="str">
        <f t="shared" si="5"/>
        <v/>
      </c>
    </row>
    <row r="317" spans="14:15">
      <c r="N317" s="5" t="str">
        <f t="shared" si="5"/>
        <v/>
      </c>
      <c r="O317" s="5" t="str">
        <f t="shared" si="5"/>
        <v/>
      </c>
    </row>
    <row r="318" spans="14:15">
      <c r="N318" s="5" t="str">
        <f t="shared" si="5"/>
        <v/>
      </c>
      <c r="O318" s="5" t="str">
        <f t="shared" si="5"/>
        <v/>
      </c>
    </row>
    <row r="319" spans="14:15">
      <c r="N319" s="5" t="str">
        <f t="shared" si="5"/>
        <v/>
      </c>
      <c r="O319" s="5" t="str">
        <f t="shared" si="5"/>
        <v/>
      </c>
    </row>
    <row r="320" spans="14:15">
      <c r="N320" s="5" t="str">
        <f t="shared" si="5"/>
        <v/>
      </c>
      <c r="O320" s="5" t="str">
        <f t="shared" si="5"/>
        <v/>
      </c>
    </row>
    <row r="321" spans="14:15">
      <c r="N321" s="5" t="str">
        <f t="shared" si="5"/>
        <v/>
      </c>
      <c r="O321" s="5" t="str">
        <f t="shared" si="5"/>
        <v/>
      </c>
    </row>
    <row r="322" spans="14:15">
      <c r="N322" s="5" t="str">
        <f t="shared" si="5"/>
        <v/>
      </c>
      <c r="O322" s="5" t="str">
        <f t="shared" si="5"/>
        <v/>
      </c>
    </row>
    <row r="323" spans="14:15">
      <c r="N323" s="5" t="str">
        <f t="shared" si="5"/>
        <v/>
      </c>
      <c r="O323" s="5" t="str">
        <f t="shared" si="5"/>
        <v/>
      </c>
    </row>
    <row r="324" spans="14:15">
      <c r="N324" s="5" t="str">
        <f t="shared" si="5"/>
        <v/>
      </c>
      <c r="O324" s="5" t="str">
        <f t="shared" si="5"/>
        <v/>
      </c>
    </row>
    <row r="325" spans="14:15">
      <c r="N325" s="5" t="str">
        <f t="shared" si="5"/>
        <v/>
      </c>
      <c r="O325" s="5" t="str">
        <f t="shared" si="5"/>
        <v/>
      </c>
    </row>
    <row r="326" spans="14:15">
      <c r="N326" s="5" t="str">
        <f t="shared" si="5"/>
        <v/>
      </c>
      <c r="O326" s="5" t="str">
        <f t="shared" si="5"/>
        <v/>
      </c>
    </row>
    <row r="327" spans="14:15">
      <c r="N327" s="5" t="str">
        <f t="shared" si="5"/>
        <v/>
      </c>
      <c r="O327" s="5" t="str">
        <f t="shared" si="5"/>
        <v/>
      </c>
    </row>
    <row r="328" spans="14:15">
      <c r="N328" s="5" t="str">
        <f t="shared" si="5"/>
        <v/>
      </c>
      <c r="O328" s="5" t="str">
        <f t="shared" si="5"/>
        <v/>
      </c>
    </row>
    <row r="329" spans="14:15">
      <c r="N329" s="5" t="str">
        <f t="shared" si="5"/>
        <v/>
      </c>
      <c r="O329" s="5" t="str">
        <f t="shared" si="5"/>
        <v/>
      </c>
    </row>
    <row r="330" spans="14:15">
      <c r="N330" s="5" t="str">
        <f t="shared" si="5"/>
        <v/>
      </c>
      <c r="O330" s="5" t="str">
        <f t="shared" si="5"/>
        <v/>
      </c>
    </row>
    <row r="331" spans="14:15">
      <c r="N331" s="5" t="str">
        <f t="shared" si="5"/>
        <v/>
      </c>
      <c r="O331" s="5" t="str">
        <f t="shared" si="5"/>
        <v/>
      </c>
    </row>
    <row r="332" spans="14:15">
      <c r="N332" s="5" t="str">
        <f t="shared" si="5"/>
        <v/>
      </c>
      <c r="O332" s="5" t="str">
        <f t="shared" si="5"/>
        <v/>
      </c>
    </row>
    <row r="333" spans="14:15">
      <c r="N333" s="5" t="str">
        <f t="shared" si="5"/>
        <v/>
      </c>
      <c r="O333" s="5" t="str">
        <f t="shared" si="5"/>
        <v/>
      </c>
    </row>
    <row r="334" spans="14:15">
      <c r="N334" s="5" t="str">
        <f t="shared" si="5"/>
        <v/>
      </c>
      <c r="O334" s="5" t="str">
        <f t="shared" si="5"/>
        <v/>
      </c>
    </row>
    <row r="335" spans="14:15">
      <c r="N335" s="5" t="str">
        <f t="shared" si="5"/>
        <v/>
      </c>
      <c r="O335" s="5" t="str">
        <f t="shared" si="5"/>
        <v/>
      </c>
    </row>
    <row r="336" spans="14:15">
      <c r="N336" s="5" t="str">
        <f t="shared" si="5"/>
        <v/>
      </c>
      <c r="O336" s="5" t="str">
        <f t="shared" si="5"/>
        <v/>
      </c>
    </row>
    <row r="337" spans="14:15">
      <c r="N337" s="5" t="str">
        <f t="shared" si="5"/>
        <v/>
      </c>
      <c r="O337" s="5" t="str">
        <f t="shared" si="5"/>
        <v/>
      </c>
    </row>
    <row r="338" spans="14:15">
      <c r="N338" s="5" t="str">
        <f t="shared" si="5"/>
        <v/>
      </c>
      <c r="O338" s="5" t="str">
        <f t="shared" si="5"/>
        <v/>
      </c>
    </row>
    <row r="339" spans="14:15">
      <c r="N339" s="5" t="str">
        <f t="shared" si="5"/>
        <v/>
      </c>
      <c r="O339" s="5" t="str">
        <f t="shared" si="5"/>
        <v/>
      </c>
    </row>
    <row r="340" spans="14:15">
      <c r="N340" s="5" t="str">
        <f t="shared" si="5"/>
        <v/>
      </c>
      <c r="O340" s="5" t="str">
        <f t="shared" si="5"/>
        <v/>
      </c>
    </row>
    <row r="341" spans="14:15">
      <c r="N341" s="5" t="str">
        <f t="shared" si="5"/>
        <v/>
      </c>
      <c r="O341" s="5" t="str">
        <f t="shared" si="5"/>
        <v/>
      </c>
    </row>
    <row r="342" spans="14:15">
      <c r="N342" s="5" t="str">
        <f t="shared" ref="N342:O405" si="6">IF(SUM(B342,D342,F342,H342,J342,L342)&gt;0,SUM(B342,D342,F342,H342,J342,L342),TRIM(" ") )</f>
        <v/>
      </c>
      <c r="O342" s="5" t="str">
        <f t="shared" si="6"/>
        <v/>
      </c>
    </row>
    <row r="343" spans="14:15">
      <c r="N343" s="5" t="str">
        <f t="shared" si="6"/>
        <v/>
      </c>
      <c r="O343" s="5" t="str">
        <f t="shared" si="6"/>
        <v/>
      </c>
    </row>
    <row r="344" spans="14:15">
      <c r="N344" s="5" t="str">
        <f t="shared" si="6"/>
        <v/>
      </c>
      <c r="O344" s="5" t="str">
        <f t="shared" si="6"/>
        <v/>
      </c>
    </row>
    <row r="345" spans="14:15">
      <c r="N345" s="5" t="str">
        <f t="shared" si="6"/>
        <v/>
      </c>
      <c r="O345" s="5" t="str">
        <f t="shared" si="6"/>
        <v/>
      </c>
    </row>
    <row r="346" spans="14:15">
      <c r="N346" s="5" t="str">
        <f t="shared" si="6"/>
        <v/>
      </c>
      <c r="O346" s="5" t="str">
        <f t="shared" si="6"/>
        <v/>
      </c>
    </row>
    <row r="347" spans="14:15">
      <c r="N347" s="5" t="str">
        <f t="shared" si="6"/>
        <v/>
      </c>
      <c r="O347" s="5" t="str">
        <f t="shared" si="6"/>
        <v/>
      </c>
    </row>
    <row r="348" spans="14:15">
      <c r="N348" s="5" t="str">
        <f t="shared" si="6"/>
        <v/>
      </c>
      <c r="O348" s="5" t="str">
        <f t="shared" si="6"/>
        <v/>
      </c>
    </row>
    <row r="349" spans="14:15">
      <c r="N349" s="5" t="str">
        <f t="shared" si="6"/>
        <v/>
      </c>
      <c r="O349" s="5" t="str">
        <f t="shared" si="6"/>
        <v/>
      </c>
    </row>
    <row r="350" spans="14:15">
      <c r="N350" s="5" t="str">
        <f t="shared" si="6"/>
        <v/>
      </c>
      <c r="O350" s="5" t="str">
        <f t="shared" si="6"/>
        <v/>
      </c>
    </row>
    <row r="351" spans="14:15">
      <c r="N351" s="5" t="str">
        <f t="shared" si="6"/>
        <v/>
      </c>
      <c r="O351" s="5" t="str">
        <f t="shared" si="6"/>
        <v/>
      </c>
    </row>
    <row r="352" spans="14:15">
      <c r="N352" s="5" t="str">
        <f t="shared" si="6"/>
        <v/>
      </c>
      <c r="O352" s="5" t="str">
        <f t="shared" si="6"/>
        <v/>
      </c>
    </row>
    <row r="353" spans="14:15">
      <c r="N353" s="5" t="str">
        <f t="shared" si="6"/>
        <v/>
      </c>
      <c r="O353" s="5" t="str">
        <f t="shared" si="6"/>
        <v/>
      </c>
    </row>
    <row r="354" spans="14:15">
      <c r="N354" s="5" t="str">
        <f t="shared" si="6"/>
        <v/>
      </c>
      <c r="O354" s="5" t="str">
        <f t="shared" si="6"/>
        <v/>
      </c>
    </row>
    <row r="355" spans="14:15">
      <c r="N355" s="5" t="str">
        <f t="shared" si="6"/>
        <v/>
      </c>
      <c r="O355" s="5" t="str">
        <f t="shared" si="6"/>
        <v/>
      </c>
    </row>
    <row r="356" spans="14:15">
      <c r="N356" s="5" t="str">
        <f t="shared" si="6"/>
        <v/>
      </c>
      <c r="O356" s="5" t="str">
        <f t="shared" si="6"/>
        <v/>
      </c>
    </row>
    <row r="357" spans="14:15">
      <c r="N357" s="5" t="str">
        <f t="shared" si="6"/>
        <v/>
      </c>
      <c r="O357" s="5" t="str">
        <f t="shared" si="6"/>
        <v/>
      </c>
    </row>
    <row r="358" spans="14:15">
      <c r="N358" s="5" t="str">
        <f t="shared" si="6"/>
        <v/>
      </c>
      <c r="O358" s="5" t="str">
        <f t="shared" si="6"/>
        <v/>
      </c>
    </row>
    <row r="359" spans="14:15">
      <c r="N359" s="5" t="str">
        <f t="shared" si="6"/>
        <v/>
      </c>
      <c r="O359" s="5" t="str">
        <f t="shared" si="6"/>
        <v/>
      </c>
    </row>
    <row r="360" spans="14:15">
      <c r="N360" s="5" t="str">
        <f t="shared" si="6"/>
        <v/>
      </c>
      <c r="O360" s="5" t="str">
        <f t="shared" si="6"/>
        <v/>
      </c>
    </row>
    <row r="361" spans="14:15">
      <c r="N361" s="5" t="str">
        <f t="shared" si="6"/>
        <v/>
      </c>
      <c r="O361" s="5" t="str">
        <f t="shared" si="6"/>
        <v/>
      </c>
    </row>
    <row r="362" spans="14:15">
      <c r="N362" s="5" t="str">
        <f t="shared" si="6"/>
        <v/>
      </c>
      <c r="O362" s="5" t="str">
        <f t="shared" si="6"/>
        <v/>
      </c>
    </row>
    <row r="363" spans="14:15">
      <c r="N363" s="5" t="str">
        <f t="shared" si="6"/>
        <v/>
      </c>
      <c r="O363" s="5" t="str">
        <f t="shared" si="6"/>
        <v/>
      </c>
    </row>
    <row r="364" spans="14:15">
      <c r="N364" s="5" t="str">
        <f t="shared" si="6"/>
        <v/>
      </c>
      <c r="O364" s="5" t="str">
        <f t="shared" si="6"/>
        <v/>
      </c>
    </row>
    <row r="365" spans="14:15">
      <c r="N365" s="5" t="str">
        <f t="shared" si="6"/>
        <v/>
      </c>
      <c r="O365" s="5" t="str">
        <f t="shared" si="6"/>
        <v/>
      </c>
    </row>
    <row r="366" spans="14:15">
      <c r="N366" s="5" t="str">
        <f t="shared" si="6"/>
        <v/>
      </c>
      <c r="O366" s="5" t="str">
        <f t="shared" si="6"/>
        <v/>
      </c>
    </row>
    <row r="367" spans="14:15">
      <c r="N367" s="5" t="str">
        <f t="shared" si="6"/>
        <v/>
      </c>
      <c r="O367" s="5" t="str">
        <f t="shared" si="6"/>
        <v/>
      </c>
    </row>
    <row r="368" spans="14:15">
      <c r="N368" s="5" t="str">
        <f t="shared" si="6"/>
        <v/>
      </c>
      <c r="O368" s="5" t="str">
        <f t="shared" si="6"/>
        <v/>
      </c>
    </row>
    <row r="369" spans="14:15">
      <c r="N369" s="5" t="str">
        <f t="shared" si="6"/>
        <v/>
      </c>
      <c r="O369" s="5" t="str">
        <f t="shared" si="6"/>
        <v/>
      </c>
    </row>
    <row r="370" spans="14:15">
      <c r="N370" s="5" t="str">
        <f t="shared" si="6"/>
        <v/>
      </c>
      <c r="O370" s="5" t="str">
        <f t="shared" si="6"/>
        <v/>
      </c>
    </row>
    <row r="371" spans="14:15">
      <c r="N371" s="5" t="str">
        <f t="shared" si="6"/>
        <v/>
      </c>
      <c r="O371" s="5" t="str">
        <f t="shared" si="6"/>
        <v/>
      </c>
    </row>
    <row r="372" spans="14:15">
      <c r="N372" s="5" t="str">
        <f t="shared" si="6"/>
        <v/>
      </c>
      <c r="O372" s="5" t="str">
        <f t="shared" si="6"/>
        <v/>
      </c>
    </row>
    <row r="373" spans="14:15">
      <c r="N373" s="5" t="str">
        <f t="shared" si="6"/>
        <v/>
      </c>
      <c r="O373" s="5" t="str">
        <f t="shared" si="6"/>
        <v/>
      </c>
    </row>
    <row r="374" spans="14:15">
      <c r="N374" s="5" t="str">
        <f t="shared" si="6"/>
        <v/>
      </c>
      <c r="O374" s="5" t="str">
        <f t="shared" si="6"/>
        <v/>
      </c>
    </row>
    <row r="375" spans="14:15">
      <c r="N375" s="5" t="str">
        <f t="shared" si="6"/>
        <v/>
      </c>
      <c r="O375" s="5" t="str">
        <f t="shared" si="6"/>
        <v/>
      </c>
    </row>
    <row r="376" spans="14:15">
      <c r="N376" s="5" t="str">
        <f t="shared" si="6"/>
        <v/>
      </c>
      <c r="O376" s="5" t="str">
        <f t="shared" si="6"/>
        <v/>
      </c>
    </row>
    <row r="377" spans="14:15">
      <c r="N377" s="5" t="str">
        <f t="shared" si="6"/>
        <v/>
      </c>
      <c r="O377" s="5" t="str">
        <f t="shared" si="6"/>
        <v/>
      </c>
    </row>
    <row r="378" spans="14:15">
      <c r="N378" s="5" t="str">
        <f t="shared" si="6"/>
        <v/>
      </c>
      <c r="O378" s="5" t="str">
        <f t="shared" si="6"/>
        <v/>
      </c>
    </row>
    <row r="379" spans="14:15">
      <c r="N379" s="5" t="str">
        <f t="shared" si="6"/>
        <v/>
      </c>
      <c r="O379" s="5" t="str">
        <f t="shared" si="6"/>
        <v/>
      </c>
    </row>
    <row r="380" spans="14:15">
      <c r="N380" s="5" t="str">
        <f t="shared" si="6"/>
        <v/>
      </c>
      <c r="O380" s="5" t="str">
        <f t="shared" si="6"/>
        <v/>
      </c>
    </row>
    <row r="381" spans="14:15">
      <c r="N381" s="5" t="str">
        <f t="shared" si="6"/>
        <v/>
      </c>
      <c r="O381" s="5" t="str">
        <f t="shared" si="6"/>
        <v/>
      </c>
    </row>
    <row r="382" spans="14:15">
      <c r="N382" s="5" t="str">
        <f t="shared" si="6"/>
        <v/>
      </c>
      <c r="O382" s="5" t="str">
        <f t="shared" si="6"/>
        <v/>
      </c>
    </row>
    <row r="383" spans="14:15">
      <c r="N383" s="5" t="str">
        <f t="shared" si="6"/>
        <v/>
      </c>
      <c r="O383" s="5" t="str">
        <f t="shared" si="6"/>
        <v/>
      </c>
    </row>
    <row r="384" spans="14:15">
      <c r="N384" s="5" t="str">
        <f t="shared" si="6"/>
        <v/>
      </c>
      <c r="O384" s="5" t="str">
        <f t="shared" si="6"/>
        <v/>
      </c>
    </row>
    <row r="385" spans="14:15">
      <c r="N385" s="5" t="str">
        <f t="shared" si="6"/>
        <v/>
      </c>
      <c r="O385" s="5" t="str">
        <f t="shared" si="6"/>
        <v/>
      </c>
    </row>
    <row r="386" spans="14:15">
      <c r="N386" s="5" t="str">
        <f t="shared" si="6"/>
        <v/>
      </c>
      <c r="O386" s="5" t="str">
        <f t="shared" si="6"/>
        <v/>
      </c>
    </row>
    <row r="387" spans="14:15">
      <c r="N387" s="5" t="str">
        <f t="shared" si="6"/>
        <v/>
      </c>
      <c r="O387" s="5" t="str">
        <f t="shared" si="6"/>
        <v/>
      </c>
    </row>
    <row r="388" spans="14:15">
      <c r="N388" s="5" t="str">
        <f t="shared" si="6"/>
        <v/>
      </c>
      <c r="O388" s="5" t="str">
        <f t="shared" si="6"/>
        <v/>
      </c>
    </row>
    <row r="389" spans="14:15">
      <c r="N389" s="5" t="str">
        <f t="shared" si="6"/>
        <v/>
      </c>
      <c r="O389" s="5" t="str">
        <f t="shared" si="6"/>
        <v/>
      </c>
    </row>
    <row r="390" spans="14:15">
      <c r="N390" s="5" t="str">
        <f t="shared" si="6"/>
        <v/>
      </c>
      <c r="O390" s="5" t="str">
        <f t="shared" si="6"/>
        <v/>
      </c>
    </row>
    <row r="391" spans="14:15">
      <c r="N391" s="5" t="str">
        <f t="shared" si="6"/>
        <v/>
      </c>
      <c r="O391" s="5" t="str">
        <f t="shared" si="6"/>
        <v/>
      </c>
    </row>
    <row r="392" spans="14:15">
      <c r="N392" s="5" t="str">
        <f t="shared" si="6"/>
        <v/>
      </c>
      <c r="O392" s="5" t="str">
        <f t="shared" si="6"/>
        <v/>
      </c>
    </row>
    <row r="393" spans="14:15">
      <c r="N393" s="5" t="str">
        <f t="shared" si="6"/>
        <v/>
      </c>
      <c r="O393" s="5" t="str">
        <f t="shared" si="6"/>
        <v/>
      </c>
    </row>
    <row r="394" spans="14:15">
      <c r="N394" s="5" t="str">
        <f t="shared" si="6"/>
        <v/>
      </c>
      <c r="O394" s="5" t="str">
        <f t="shared" si="6"/>
        <v/>
      </c>
    </row>
    <row r="395" spans="14:15">
      <c r="N395" s="5" t="str">
        <f t="shared" si="6"/>
        <v/>
      </c>
      <c r="O395" s="5" t="str">
        <f t="shared" si="6"/>
        <v/>
      </c>
    </row>
    <row r="396" spans="14:15">
      <c r="N396" s="5" t="str">
        <f t="shared" si="6"/>
        <v/>
      </c>
      <c r="O396" s="5" t="str">
        <f t="shared" si="6"/>
        <v/>
      </c>
    </row>
    <row r="397" spans="14:15">
      <c r="N397" s="5" t="str">
        <f t="shared" si="6"/>
        <v/>
      </c>
      <c r="O397" s="5" t="str">
        <f t="shared" si="6"/>
        <v/>
      </c>
    </row>
    <row r="398" spans="14:15">
      <c r="N398" s="5" t="str">
        <f t="shared" si="6"/>
        <v/>
      </c>
      <c r="O398" s="5" t="str">
        <f t="shared" si="6"/>
        <v/>
      </c>
    </row>
    <row r="399" spans="14:15">
      <c r="N399" s="5" t="str">
        <f t="shared" si="6"/>
        <v/>
      </c>
      <c r="O399" s="5" t="str">
        <f t="shared" si="6"/>
        <v/>
      </c>
    </row>
    <row r="400" spans="14:15">
      <c r="N400" s="5" t="str">
        <f t="shared" si="6"/>
        <v/>
      </c>
      <c r="O400" s="5" t="str">
        <f t="shared" si="6"/>
        <v/>
      </c>
    </row>
    <row r="401" spans="14:15">
      <c r="N401" s="5" t="str">
        <f t="shared" si="6"/>
        <v/>
      </c>
      <c r="O401" s="5" t="str">
        <f t="shared" si="6"/>
        <v/>
      </c>
    </row>
    <row r="402" spans="14:15">
      <c r="N402" s="5" t="str">
        <f t="shared" si="6"/>
        <v/>
      </c>
      <c r="O402" s="5" t="str">
        <f t="shared" si="6"/>
        <v/>
      </c>
    </row>
    <row r="403" spans="14:15">
      <c r="N403" s="5" t="str">
        <f t="shared" si="6"/>
        <v/>
      </c>
      <c r="O403" s="5" t="str">
        <f t="shared" si="6"/>
        <v/>
      </c>
    </row>
    <row r="404" spans="14:15">
      <c r="N404" s="5" t="str">
        <f t="shared" si="6"/>
        <v/>
      </c>
      <c r="O404" s="5" t="str">
        <f t="shared" si="6"/>
        <v/>
      </c>
    </row>
    <row r="405" spans="14:15">
      <c r="N405" s="5" t="str">
        <f t="shared" si="6"/>
        <v/>
      </c>
      <c r="O405" s="5" t="str">
        <f t="shared" si="6"/>
        <v/>
      </c>
    </row>
    <row r="406" spans="14:15">
      <c r="N406" s="5" t="str">
        <f t="shared" ref="N406:O469" si="7">IF(SUM(B406,D406,F406,H406,J406,L406)&gt;0,SUM(B406,D406,F406,H406,J406,L406),TRIM(" ") )</f>
        <v/>
      </c>
      <c r="O406" s="5" t="str">
        <f t="shared" si="7"/>
        <v/>
      </c>
    </row>
    <row r="407" spans="14:15">
      <c r="N407" s="5" t="str">
        <f t="shared" si="7"/>
        <v/>
      </c>
      <c r="O407" s="5" t="str">
        <f t="shared" si="7"/>
        <v/>
      </c>
    </row>
    <row r="408" spans="14:15">
      <c r="N408" s="5" t="str">
        <f t="shared" si="7"/>
        <v/>
      </c>
      <c r="O408" s="5" t="str">
        <f t="shared" si="7"/>
        <v/>
      </c>
    </row>
    <row r="409" spans="14:15">
      <c r="N409" s="5" t="str">
        <f t="shared" si="7"/>
        <v/>
      </c>
      <c r="O409" s="5" t="str">
        <f t="shared" si="7"/>
        <v/>
      </c>
    </row>
    <row r="410" spans="14:15">
      <c r="N410" s="5" t="str">
        <f t="shared" si="7"/>
        <v/>
      </c>
      <c r="O410" s="5" t="str">
        <f t="shared" si="7"/>
        <v/>
      </c>
    </row>
    <row r="411" spans="14:15">
      <c r="N411" s="5" t="str">
        <f t="shared" si="7"/>
        <v/>
      </c>
      <c r="O411" s="5" t="str">
        <f t="shared" si="7"/>
        <v/>
      </c>
    </row>
    <row r="412" spans="14:15">
      <c r="N412" s="5" t="str">
        <f t="shared" si="7"/>
        <v/>
      </c>
      <c r="O412" s="5" t="str">
        <f t="shared" si="7"/>
        <v/>
      </c>
    </row>
    <row r="413" spans="14:15">
      <c r="N413" s="5" t="str">
        <f t="shared" si="7"/>
        <v/>
      </c>
      <c r="O413" s="5" t="str">
        <f t="shared" si="7"/>
        <v/>
      </c>
    </row>
    <row r="414" spans="14:15">
      <c r="N414" s="5" t="str">
        <f t="shared" si="7"/>
        <v/>
      </c>
      <c r="O414" s="5" t="str">
        <f t="shared" si="7"/>
        <v/>
      </c>
    </row>
    <row r="415" spans="14:15">
      <c r="N415" s="5" t="str">
        <f t="shared" si="7"/>
        <v/>
      </c>
      <c r="O415" s="5" t="str">
        <f t="shared" si="7"/>
        <v/>
      </c>
    </row>
    <row r="416" spans="14:15">
      <c r="N416" s="5" t="str">
        <f t="shared" si="7"/>
        <v/>
      </c>
      <c r="O416" s="5" t="str">
        <f t="shared" si="7"/>
        <v/>
      </c>
    </row>
    <row r="417" spans="14:15">
      <c r="N417" s="5" t="str">
        <f t="shared" si="7"/>
        <v/>
      </c>
      <c r="O417" s="5" t="str">
        <f t="shared" si="7"/>
        <v/>
      </c>
    </row>
    <row r="418" spans="14:15">
      <c r="N418" s="5" t="str">
        <f t="shared" si="7"/>
        <v/>
      </c>
      <c r="O418" s="5" t="str">
        <f t="shared" si="7"/>
        <v/>
      </c>
    </row>
    <row r="419" spans="14:15">
      <c r="N419" s="5" t="str">
        <f t="shared" si="7"/>
        <v/>
      </c>
      <c r="O419" s="5" t="str">
        <f t="shared" si="7"/>
        <v/>
      </c>
    </row>
    <row r="420" spans="14:15">
      <c r="N420" s="5" t="str">
        <f t="shared" si="7"/>
        <v/>
      </c>
      <c r="O420" s="5" t="str">
        <f t="shared" si="7"/>
        <v/>
      </c>
    </row>
    <row r="421" spans="14:15">
      <c r="N421" s="5" t="str">
        <f t="shared" si="7"/>
        <v/>
      </c>
      <c r="O421" s="5" t="str">
        <f t="shared" si="7"/>
        <v/>
      </c>
    </row>
    <row r="422" spans="14:15">
      <c r="N422" s="5" t="str">
        <f t="shared" si="7"/>
        <v/>
      </c>
      <c r="O422" s="5" t="str">
        <f t="shared" si="7"/>
        <v/>
      </c>
    </row>
    <row r="423" spans="14:15">
      <c r="N423" s="5" t="str">
        <f t="shared" si="7"/>
        <v/>
      </c>
      <c r="O423" s="5" t="str">
        <f t="shared" si="7"/>
        <v/>
      </c>
    </row>
    <row r="424" spans="14:15">
      <c r="N424" s="5" t="str">
        <f t="shared" si="7"/>
        <v/>
      </c>
      <c r="O424" s="5" t="str">
        <f t="shared" si="7"/>
        <v/>
      </c>
    </row>
    <row r="425" spans="14:15">
      <c r="N425" s="5" t="str">
        <f t="shared" si="7"/>
        <v/>
      </c>
      <c r="O425" s="5" t="str">
        <f t="shared" si="7"/>
        <v/>
      </c>
    </row>
    <row r="426" spans="14:15">
      <c r="N426" s="5" t="str">
        <f t="shared" si="7"/>
        <v/>
      </c>
      <c r="O426" s="5" t="str">
        <f t="shared" si="7"/>
        <v/>
      </c>
    </row>
    <row r="427" spans="14:15">
      <c r="N427" s="5" t="str">
        <f t="shared" si="7"/>
        <v/>
      </c>
      <c r="O427" s="5" t="str">
        <f t="shared" si="7"/>
        <v/>
      </c>
    </row>
    <row r="428" spans="14:15">
      <c r="N428" s="5" t="str">
        <f t="shared" si="7"/>
        <v/>
      </c>
      <c r="O428" s="5" t="str">
        <f t="shared" si="7"/>
        <v/>
      </c>
    </row>
    <row r="429" spans="14:15">
      <c r="N429" s="5" t="str">
        <f t="shared" si="7"/>
        <v/>
      </c>
      <c r="O429" s="5" t="str">
        <f t="shared" si="7"/>
        <v/>
      </c>
    </row>
    <row r="430" spans="14:15">
      <c r="N430" s="5" t="str">
        <f t="shared" si="7"/>
        <v/>
      </c>
      <c r="O430" s="5" t="str">
        <f t="shared" si="7"/>
        <v/>
      </c>
    </row>
    <row r="431" spans="14:15">
      <c r="N431" s="5" t="str">
        <f t="shared" si="7"/>
        <v/>
      </c>
      <c r="O431" s="5" t="str">
        <f t="shared" si="7"/>
        <v/>
      </c>
    </row>
    <row r="432" spans="14:15">
      <c r="N432" s="5" t="str">
        <f t="shared" si="7"/>
        <v/>
      </c>
      <c r="O432" s="5" t="str">
        <f t="shared" si="7"/>
        <v/>
      </c>
    </row>
    <row r="433" spans="14:15">
      <c r="N433" s="5" t="str">
        <f t="shared" si="7"/>
        <v/>
      </c>
      <c r="O433" s="5" t="str">
        <f t="shared" si="7"/>
        <v/>
      </c>
    </row>
    <row r="434" spans="14:15">
      <c r="N434" s="5" t="str">
        <f t="shared" si="7"/>
        <v/>
      </c>
      <c r="O434" s="5" t="str">
        <f t="shared" si="7"/>
        <v/>
      </c>
    </row>
    <row r="435" spans="14:15">
      <c r="N435" s="5" t="str">
        <f t="shared" si="7"/>
        <v/>
      </c>
      <c r="O435" s="5" t="str">
        <f t="shared" si="7"/>
        <v/>
      </c>
    </row>
    <row r="436" spans="14:15">
      <c r="N436" s="5" t="str">
        <f t="shared" si="7"/>
        <v/>
      </c>
      <c r="O436" s="5" t="str">
        <f t="shared" si="7"/>
        <v/>
      </c>
    </row>
    <row r="437" spans="14:15">
      <c r="N437" s="5" t="str">
        <f t="shared" si="7"/>
        <v/>
      </c>
      <c r="O437" s="5" t="str">
        <f t="shared" si="7"/>
        <v/>
      </c>
    </row>
    <row r="438" spans="14:15">
      <c r="N438" s="5" t="str">
        <f t="shared" si="7"/>
        <v/>
      </c>
      <c r="O438" s="5" t="str">
        <f t="shared" si="7"/>
        <v/>
      </c>
    </row>
    <row r="439" spans="14:15">
      <c r="N439" s="5" t="str">
        <f t="shared" si="7"/>
        <v/>
      </c>
      <c r="O439" s="5" t="str">
        <f t="shared" si="7"/>
        <v/>
      </c>
    </row>
    <row r="440" spans="14:15">
      <c r="N440" s="5" t="str">
        <f t="shared" si="7"/>
        <v/>
      </c>
      <c r="O440" s="5" t="str">
        <f t="shared" si="7"/>
        <v/>
      </c>
    </row>
    <row r="441" spans="14:15">
      <c r="N441" s="5" t="str">
        <f t="shared" si="7"/>
        <v/>
      </c>
      <c r="O441" s="5" t="str">
        <f t="shared" si="7"/>
        <v/>
      </c>
    </row>
    <row r="442" spans="14:15">
      <c r="N442" s="5" t="str">
        <f t="shared" si="7"/>
        <v/>
      </c>
      <c r="O442" s="5" t="str">
        <f t="shared" si="7"/>
        <v/>
      </c>
    </row>
    <row r="443" spans="14:15">
      <c r="N443" s="5" t="str">
        <f t="shared" si="7"/>
        <v/>
      </c>
      <c r="O443" s="5" t="str">
        <f t="shared" si="7"/>
        <v/>
      </c>
    </row>
    <row r="444" spans="14:15">
      <c r="N444" s="5" t="str">
        <f t="shared" si="7"/>
        <v/>
      </c>
      <c r="O444" s="5" t="str">
        <f t="shared" si="7"/>
        <v/>
      </c>
    </row>
    <row r="445" spans="14:15">
      <c r="N445" s="5" t="str">
        <f t="shared" si="7"/>
        <v/>
      </c>
      <c r="O445" s="5" t="str">
        <f t="shared" si="7"/>
        <v/>
      </c>
    </row>
    <row r="446" spans="14:15">
      <c r="N446" s="5" t="str">
        <f t="shared" si="7"/>
        <v/>
      </c>
      <c r="O446" s="5" t="str">
        <f t="shared" si="7"/>
        <v/>
      </c>
    </row>
    <row r="447" spans="14:15">
      <c r="N447" s="5" t="str">
        <f t="shared" si="7"/>
        <v/>
      </c>
      <c r="O447" s="5" t="str">
        <f t="shared" si="7"/>
        <v/>
      </c>
    </row>
    <row r="448" spans="14:15">
      <c r="N448" s="5" t="str">
        <f t="shared" si="7"/>
        <v/>
      </c>
      <c r="O448" s="5" t="str">
        <f t="shared" si="7"/>
        <v/>
      </c>
    </row>
    <row r="449" spans="14:15">
      <c r="N449" s="5" t="str">
        <f t="shared" si="7"/>
        <v/>
      </c>
      <c r="O449" s="5" t="str">
        <f t="shared" si="7"/>
        <v/>
      </c>
    </row>
    <row r="450" spans="14:15">
      <c r="N450" s="5" t="str">
        <f t="shared" si="7"/>
        <v/>
      </c>
      <c r="O450" s="5" t="str">
        <f t="shared" si="7"/>
        <v/>
      </c>
    </row>
    <row r="451" spans="14:15">
      <c r="N451" s="5" t="str">
        <f t="shared" si="7"/>
        <v/>
      </c>
      <c r="O451" s="5" t="str">
        <f t="shared" si="7"/>
        <v/>
      </c>
    </row>
    <row r="452" spans="14:15">
      <c r="N452" s="5" t="str">
        <f t="shared" si="7"/>
        <v/>
      </c>
      <c r="O452" s="5" t="str">
        <f t="shared" si="7"/>
        <v/>
      </c>
    </row>
    <row r="453" spans="14:15">
      <c r="N453" s="5" t="str">
        <f t="shared" si="7"/>
        <v/>
      </c>
      <c r="O453" s="5" t="str">
        <f t="shared" si="7"/>
        <v/>
      </c>
    </row>
    <row r="454" spans="14:15">
      <c r="N454" s="5" t="str">
        <f t="shared" si="7"/>
        <v/>
      </c>
      <c r="O454" s="5" t="str">
        <f t="shared" si="7"/>
        <v/>
      </c>
    </row>
    <row r="455" spans="14:15">
      <c r="N455" s="5" t="str">
        <f t="shared" si="7"/>
        <v/>
      </c>
      <c r="O455" s="5" t="str">
        <f t="shared" si="7"/>
        <v/>
      </c>
    </row>
    <row r="456" spans="14:15">
      <c r="N456" s="5" t="str">
        <f t="shared" si="7"/>
        <v/>
      </c>
      <c r="O456" s="5" t="str">
        <f t="shared" si="7"/>
        <v/>
      </c>
    </row>
    <row r="457" spans="14:15">
      <c r="N457" s="5" t="str">
        <f t="shared" si="7"/>
        <v/>
      </c>
      <c r="O457" s="5" t="str">
        <f t="shared" si="7"/>
        <v/>
      </c>
    </row>
    <row r="458" spans="14:15">
      <c r="N458" s="5" t="str">
        <f t="shared" si="7"/>
        <v/>
      </c>
      <c r="O458" s="5" t="str">
        <f t="shared" si="7"/>
        <v/>
      </c>
    </row>
    <row r="459" spans="14:15">
      <c r="N459" s="5" t="str">
        <f t="shared" si="7"/>
        <v/>
      </c>
      <c r="O459" s="5" t="str">
        <f t="shared" si="7"/>
        <v/>
      </c>
    </row>
    <row r="460" spans="14:15">
      <c r="N460" s="5" t="str">
        <f t="shared" si="7"/>
        <v/>
      </c>
      <c r="O460" s="5" t="str">
        <f t="shared" si="7"/>
        <v/>
      </c>
    </row>
    <row r="461" spans="14:15">
      <c r="N461" s="5" t="str">
        <f t="shared" si="7"/>
        <v/>
      </c>
      <c r="O461" s="5" t="str">
        <f t="shared" si="7"/>
        <v/>
      </c>
    </row>
    <row r="462" spans="14:15">
      <c r="N462" s="5" t="str">
        <f t="shared" si="7"/>
        <v/>
      </c>
      <c r="O462" s="5" t="str">
        <f t="shared" si="7"/>
        <v/>
      </c>
    </row>
    <row r="463" spans="14:15">
      <c r="N463" s="5" t="str">
        <f t="shared" si="7"/>
        <v/>
      </c>
      <c r="O463" s="5" t="str">
        <f t="shared" si="7"/>
        <v/>
      </c>
    </row>
    <row r="464" spans="14:15">
      <c r="N464" s="5" t="str">
        <f t="shared" si="7"/>
        <v/>
      </c>
      <c r="O464" s="5" t="str">
        <f t="shared" si="7"/>
        <v/>
      </c>
    </row>
    <row r="465" spans="14:15">
      <c r="N465" s="5" t="str">
        <f t="shared" si="7"/>
        <v/>
      </c>
      <c r="O465" s="5" t="str">
        <f t="shared" si="7"/>
        <v/>
      </c>
    </row>
    <row r="466" spans="14:15">
      <c r="N466" s="5" t="str">
        <f t="shared" si="7"/>
        <v/>
      </c>
      <c r="O466" s="5" t="str">
        <f t="shared" si="7"/>
        <v/>
      </c>
    </row>
    <row r="467" spans="14:15">
      <c r="N467" s="5" t="str">
        <f t="shared" si="7"/>
        <v/>
      </c>
      <c r="O467" s="5" t="str">
        <f t="shared" si="7"/>
        <v/>
      </c>
    </row>
    <row r="468" spans="14:15">
      <c r="N468" s="5" t="str">
        <f t="shared" si="7"/>
        <v/>
      </c>
      <c r="O468" s="5" t="str">
        <f t="shared" si="7"/>
        <v/>
      </c>
    </row>
    <row r="469" spans="14:15">
      <c r="N469" s="5" t="str">
        <f t="shared" si="7"/>
        <v/>
      </c>
      <c r="O469" s="5" t="str">
        <f t="shared" si="7"/>
        <v/>
      </c>
    </row>
    <row r="470" spans="14:15">
      <c r="N470" s="5" t="str">
        <f t="shared" ref="N470:O533" si="8">IF(SUM(B470,D470,F470,H470,J470,L470)&gt;0,SUM(B470,D470,F470,H470,J470,L470),TRIM(" ") )</f>
        <v/>
      </c>
      <c r="O470" s="5" t="str">
        <f t="shared" si="8"/>
        <v/>
      </c>
    </row>
    <row r="471" spans="14:15">
      <c r="N471" s="5" t="str">
        <f t="shared" si="8"/>
        <v/>
      </c>
      <c r="O471" s="5" t="str">
        <f t="shared" si="8"/>
        <v/>
      </c>
    </row>
    <row r="472" spans="14:15">
      <c r="N472" s="5" t="str">
        <f t="shared" si="8"/>
        <v/>
      </c>
      <c r="O472" s="5" t="str">
        <f t="shared" si="8"/>
        <v/>
      </c>
    </row>
    <row r="473" spans="14:15">
      <c r="N473" s="5" t="str">
        <f t="shared" si="8"/>
        <v/>
      </c>
      <c r="O473" s="5" t="str">
        <f t="shared" si="8"/>
        <v/>
      </c>
    </row>
    <row r="474" spans="14:15">
      <c r="N474" s="5" t="str">
        <f t="shared" si="8"/>
        <v/>
      </c>
      <c r="O474" s="5" t="str">
        <f t="shared" si="8"/>
        <v/>
      </c>
    </row>
    <row r="475" spans="14:15">
      <c r="N475" s="5" t="str">
        <f t="shared" si="8"/>
        <v/>
      </c>
      <c r="O475" s="5" t="str">
        <f t="shared" si="8"/>
        <v/>
      </c>
    </row>
    <row r="476" spans="14:15">
      <c r="N476" s="5" t="str">
        <f t="shared" si="8"/>
        <v/>
      </c>
      <c r="O476" s="5" t="str">
        <f t="shared" si="8"/>
        <v/>
      </c>
    </row>
    <row r="477" spans="14:15">
      <c r="N477" s="5" t="str">
        <f t="shared" si="8"/>
        <v/>
      </c>
      <c r="O477" s="5" t="str">
        <f t="shared" si="8"/>
        <v/>
      </c>
    </row>
    <row r="478" spans="14:15">
      <c r="N478" s="5" t="str">
        <f t="shared" si="8"/>
        <v/>
      </c>
      <c r="O478" s="5" t="str">
        <f t="shared" si="8"/>
        <v/>
      </c>
    </row>
    <row r="479" spans="14:15">
      <c r="N479" s="5" t="str">
        <f t="shared" si="8"/>
        <v/>
      </c>
      <c r="O479" s="5" t="str">
        <f t="shared" si="8"/>
        <v/>
      </c>
    </row>
    <row r="480" spans="14:15">
      <c r="N480" s="5" t="str">
        <f t="shared" si="8"/>
        <v/>
      </c>
      <c r="O480" s="5" t="str">
        <f t="shared" si="8"/>
        <v/>
      </c>
    </row>
    <row r="481" spans="14:15">
      <c r="N481" s="5" t="str">
        <f t="shared" si="8"/>
        <v/>
      </c>
      <c r="O481" s="5" t="str">
        <f t="shared" si="8"/>
        <v/>
      </c>
    </row>
    <row r="482" spans="14:15">
      <c r="N482" s="5" t="str">
        <f t="shared" si="8"/>
        <v/>
      </c>
      <c r="O482" s="5" t="str">
        <f t="shared" si="8"/>
        <v/>
      </c>
    </row>
    <row r="483" spans="14:15">
      <c r="N483" s="5" t="str">
        <f t="shared" si="8"/>
        <v/>
      </c>
      <c r="O483" s="5" t="str">
        <f t="shared" si="8"/>
        <v/>
      </c>
    </row>
    <row r="484" spans="14:15">
      <c r="N484" s="5" t="str">
        <f t="shared" si="8"/>
        <v/>
      </c>
      <c r="O484" s="5" t="str">
        <f t="shared" si="8"/>
        <v/>
      </c>
    </row>
    <row r="485" spans="14:15">
      <c r="N485" s="5" t="str">
        <f t="shared" si="8"/>
        <v/>
      </c>
      <c r="O485" s="5" t="str">
        <f t="shared" si="8"/>
        <v/>
      </c>
    </row>
    <row r="486" spans="14:15">
      <c r="N486" s="5" t="str">
        <f t="shared" si="8"/>
        <v/>
      </c>
      <c r="O486" s="5" t="str">
        <f t="shared" si="8"/>
        <v/>
      </c>
    </row>
    <row r="487" spans="14:15">
      <c r="N487" s="5" t="str">
        <f t="shared" si="8"/>
        <v/>
      </c>
      <c r="O487" s="5" t="str">
        <f t="shared" si="8"/>
        <v/>
      </c>
    </row>
    <row r="488" spans="14:15">
      <c r="N488" s="5" t="str">
        <f t="shared" si="8"/>
        <v/>
      </c>
      <c r="O488" s="5" t="str">
        <f t="shared" si="8"/>
        <v/>
      </c>
    </row>
    <row r="489" spans="14:15">
      <c r="N489" s="5" t="str">
        <f t="shared" si="8"/>
        <v/>
      </c>
      <c r="O489" s="5" t="str">
        <f t="shared" si="8"/>
        <v/>
      </c>
    </row>
    <row r="490" spans="14:15">
      <c r="N490" s="5" t="str">
        <f t="shared" si="8"/>
        <v/>
      </c>
      <c r="O490" s="5" t="str">
        <f t="shared" si="8"/>
        <v/>
      </c>
    </row>
    <row r="491" spans="14:15">
      <c r="N491" s="5" t="str">
        <f t="shared" si="8"/>
        <v/>
      </c>
      <c r="O491" s="5" t="str">
        <f t="shared" si="8"/>
        <v/>
      </c>
    </row>
    <row r="492" spans="14:15">
      <c r="N492" s="5" t="str">
        <f t="shared" si="8"/>
        <v/>
      </c>
      <c r="O492" s="5" t="str">
        <f t="shared" si="8"/>
        <v/>
      </c>
    </row>
    <row r="493" spans="14:15">
      <c r="N493" s="5" t="str">
        <f t="shared" si="8"/>
        <v/>
      </c>
      <c r="O493" s="5" t="str">
        <f t="shared" si="8"/>
        <v/>
      </c>
    </row>
    <row r="494" spans="14:15">
      <c r="N494" s="5" t="str">
        <f t="shared" si="8"/>
        <v/>
      </c>
      <c r="O494" s="5" t="str">
        <f t="shared" si="8"/>
        <v/>
      </c>
    </row>
    <row r="495" spans="14:15">
      <c r="N495" s="5" t="str">
        <f t="shared" si="8"/>
        <v/>
      </c>
      <c r="O495" s="5" t="str">
        <f t="shared" si="8"/>
        <v/>
      </c>
    </row>
    <row r="496" spans="14:15">
      <c r="N496" s="5" t="str">
        <f t="shared" si="8"/>
        <v/>
      </c>
      <c r="O496" s="5" t="str">
        <f t="shared" si="8"/>
        <v/>
      </c>
    </row>
    <row r="497" spans="14:15">
      <c r="N497" s="5" t="str">
        <f t="shared" si="8"/>
        <v/>
      </c>
      <c r="O497" s="5" t="str">
        <f t="shared" si="8"/>
        <v/>
      </c>
    </row>
    <row r="498" spans="14:15">
      <c r="N498" s="5" t="str">
        <f t="shared" si="8"/>
        <v/>
      </c>
      <c r="O498" s="5" t="str">
        <f t="shared" si="8"/>
        <v/>
      </c>
    </row>
    <row r="499" spans="14:15">
      <c r="N499" s="5" t="str">
        <f t="shared" si="8"/>
        <v/>
      </c>
      <c r="O499" s="5" t="str">
        <f t="shared" si="8"/>
        <v/>
      </c>
    </row>
    <row r="500" spans="14:15">
      <c r="N500" s="5" t="str">
        <f t="shared" si="8"/>
        <v/>
      </c>
      <c r="O500" s="5" t="str">
        <f t="shared" si="8"/>
        <v/>
      </c>
    </row>
    <row r="501" spans="14:15">
      <c r="N501" s="5" t="str">
        <f t="shared" si="8"/>
        <v/>
      </c>
      <c r="O501" s="5" t="str">
        <f t="shared" si="8"/>
        <v/>
      </c>
    </row>
    <row r="502" spans="14:15">
      <c r="N502" s="5" t="str">
        <f t="shared" si="8"/>
        <v/>
      </c>
      <c r="O502" s="5" t="str">
        <f t="shared" si="8"/>
        <v/>
      </c>
    </row>
    <row r="503" spans="14:15">
      <c r="N503" s="5" t="str">
        <f t="shared" si="8"/>
        <v/>
      </c>
      <c r="O503" s="5" t="str">
        <f t="shared" si="8"/>
        <v/>
      </c>
    </row>
    <row r="504" spans="14:15">
      <c r="N504" s="5" t="str">
        <f t="shared" si="8"/>
        <v/>
      </c>
      <c r="O504" s="5" t="str">
        <f t="shared" si="8"/>
        <v/>
      </c>
    </row>
    <row r="505" spans="14:15">
      <c r="N505" s="5" t="str">
        <f t="shared" si="8"/>
        <v/>
      </c>
      <c r="O505" s="5" t="str">
        <f t="shared" si="8"/>
        <v/>
      </c>
    </row>
    <row r="506" spans="14:15">
      <c r="N506" s="5" t="str">
        <f t="shared" si="8"/>
        <v/>
      </c>
      <c r="O506" s="5" t="str">
        <f t="shared" si="8"/>
        <v/>
      </c>
    </row>
    <row r="507" spans="14:15">
      <c r="N507" s="5" t="str">
        <f t="shared" si="8"/>
        <v/>
      </c>
      <c r="O507" s="5" t="str">
        <f t="shared" si="8"/>
        <v/>
      </c>
    </row>
    <row r="508" spans="14:15">
      <c r="N508" s="5" t="str">
        <f t="shared" si="8"/>
        <v/>
      </c>
      <c r="O508" s="5" t="str">
        <f t="shared" si="8"/>
        <v/>
      </c>
    </row>
    <row r="509" spans="14:15">
      <c r="N509" s="5" t="str">
        <f t="shared" si="8"/>
        <v/>
      </c>
      <c r="O509" s="5" t="str">
        <f t="shared" si="8"/>
        <v/>
      </c>
    </row>
    <row r="510" spans="14:15">
      <c r="N510" s="5" t="str">
        <f t="shared" si="8"/>
        <v/>
      </c>
      <c r="O510" s="5" t="str">
        <f t="shared" si="8"/>
        <v/>
      </c>
    </row>
    <row r="511" spans="14:15">
      <c r="N511" s="5" t="str">
        <f t="shared" si="8"/>
        <v/>
      </c>
      <c r="O511" s="5" t="str">
        <f t="shared" si="8"/>
        <v/>
      </c>
    </row>
    <row r="512" spans="14:15">
      <c r="N512" s="5" t="str">
        <f t="shared" si="8"/>
        <v/>
      </c>
      <c r="O512" s="5" t="str">
        <f t="shared" si="8"/>
        <v/>
      </c>
    </row>
    <row r="513" spans="14:15">
      <c r="N513" s="5" t="str">
        <f t="shared" si="8"/>
        <v/>
      </c>
      <c r="O513" s="5" t="str">
        <f t="shared" si="8"/>
        <v/>
      </c>
    </row>
    <row r="514" spans="14:15">
      <c r="N514" s="5" t="str">
        <f t="shared" si="8"/>
        <v/>
      </c>
      <c r="O514" s="5" t="str">
        <f t="shared" si="8"/>
        <v/>
      </c>
    </row>
    <row r="515" spans="14:15">
      <c r="N515" s="5" t="str">
        <f t="shared" si="8"/>
        <v/>
      </c>
      <c r="O515" s="5" t="str">
        <f t="shared" si="8"/>
        <v/>
      </c>
    </row>
    <row r="516" spans="14:15">
      <c r="N516" s="5" t="str">
        <f t="shared" si="8"/>
        <v/>
      </c>
      <c r="O516" s="5" t="str">
        <f t="shared" si="8"/>
        <v/>
      </c>
    </row>
    <row r="517" spans="14:15">
      <c r="N517" s="5" t="str">
        <f t="shared" si="8"/>
        <v/>
      </c>
      <c r="O517" s="5" t="str">
        <f t="shared" si="8"/>
        <v/>
      </c>
    </row>
    <row r="518" spans="14:15">
      <c r="N518" s="5" t="str">
        <f t="shared" si="8"/>
        <v/>
      </c>
      <c r="O518" s="5" t="str">
        <f t="shared" si="8"/>
        <v/>
      </c>
    </row>
    <row r="519" spans="14:15">
      <c r="N519" s="5" t="str">
        <f t="shared" si="8"/>
        <v/>
      </c>
      <c r="O519" s="5" t="str">
        <f t="shared" si="8"/>
        <v/>
      </c>
    </row>
    <row r="520" spans="14:15">
      <c r="N520" s="5" t="str">
        <f t="shared" si="8"/>
        <v/>
      </c>
      <c r="O520" s="5" t="str">
        <f t="shared" si="8"/>
        <v/>
      </c>
    </row>
    <row r="521" spans="14:15">
      <c r="N521" s="5" t="str">
        <f t="shared" si="8"/>
        <v/>
      </c>
      <c r="O521" s="5" t="str">
        <f t="shared" si="8"/>
        <v/>
      </c>
    </row>
    <row r="522" spans="14:15">
      <c r="N522" s="5" t="str">
        <f t="shared" si="8"/>
        <v/>
      </c>
      <c r="O522" s="5" t="str">
        <f t="shared" si="8"/>
        <v/>
      </c>
    </row>
    <row r="523" spans="14:15">
      <c r="N523" s="5" t="str">
        <f t="shared" si="8"/>
        <v/>
      </c>
      <c r="O523" s="5" t="str">
        <f t="shared" si="8"/>
        <v/>
      </c>
    </row>
    <row r="524" spans="14:15">
      <c r="N524" s="5" t="str">
        <f t="shared" si="8"/>
        <v/>
      </c>
      <c r="O524" s="5" t="str">
        <f t="shared" si="8"/>
        <v/>
      </c>
    </row>
    <row r="525" spans="14:15">
      <c r="N525" s="5" t="str">
        <f t="shared" si="8"/>
        <v/>
      </c>
      <c r="O525" s="5" t="str">
        <f t="shared" si="8"/>
        <v/>
      </c>
    </row>
    <row r="526" spans="14:15">
      <c r="N526" s="5" t="str">
        <f t="shared" si="8"/>
        <v/>
      </c>
      <c r="O526" s="5" t="str">
        <f t="shared" si="8"/>
        <v/>
      </c>
    </row>
    <row r="527" spans="14:15">
      <c r="N527" s="5" t="str">
        <f t="shared" si="8"/>
        <v/>
      </c>
      <c r="O527" s="5" t="str">
        <f t="shared" si="8"/>
        <v/>
      </c>
    </row>
    <row r="528" spans="14:15">
      <c r="N528" s="5" t="str">
        <f t="shared" si="8"/>
        <v/>
      </c>
      <c r="O528" s="5" t="str">
        <f t="shared" si="8"/>
        <v/>
      </c>
    </row>
    <row r="529" spans="14:15">
      <c r="N529" s="5" t="str">
        <f t="shared" si="8"/>
        <v/>
      </c>
      <c r="O529" s="5" t="str">
        <f t="shared" si="8"/>
        <v/>
      </c>
    </row>
    <row r="530" spans="14:15">
      <c r="N530" s="5" t="str">
        <f t="shared" si="8"/>
        <v/>
      </c>
      <c r="O530" s="5" t="str">
        <f t="shared" si="8"/>
        <v/>
      </c>
    </row>
    <row r="531" spans="14:15">
      <c r="N531" s="5" t="str">
        <f t="shared" si="8"/>
        <v/>
      </c>
      <c r="O531" s="5" t="str">
        <f t="shared" si="8"/>
        <v/>
      </c>
    </row>
    <row r="532" spans="14:15">
      <c r="N532" s="5" t="str">
        <f t="shared" si="8"/>
        <v/>
      </c>
      <c r="O532" s="5" t="str">
        <f t="shared" si="8"/>
        <v/>
      </c>
    </row>
    <row r="533" spans="14:15">
      <c r="N533" s="5" t="str">
        <f t="shared" si="8"/>
        <v/>
      </c>
      <c r="O533" s="5" t="str">
        <f t="shared" si="8"/>
        <v/>
      </c>
    </row>
    <row r="534" spans="14:15">
      <c r="N534" s="5" t="str">
        <f t="shared" ref="N534:O597" si="9">IF(SUM(B534,D534,F534,H534,J534,L534)&gt;0,SUM(B534,D534,F534,H534,J534,L534),TRIM(" ") )</f>
        <v/>
      </c>
      <c r="O534" s="5" t="str">
        <f t="shared" si="9"/>
        <v/>
      </c>
    </row>
    <row r="535" spans="14:15">
      <c r="N535" s="5" t="str">
        <f t="shared" si="9"/>
        <v/>
      </c>
      <c r="O535" s="5" t="str">
        <f t="shared" si="9"/>
        <v/>
      </c>
    </row>
    <row r="536" spans="14:15">
      <c r="N536" s="5" t="str">
        <f t="shared" si="9"/>
        <v/>
      </c>
      <c r="O536" s="5" t="str">
        <f t="shared" si="9"/>
        <v/>
      </c>
    </row>
    <row r="537" spans="14:15">
      <c r="N537" s="5" t="str">
        <f t="shared" si="9"/>
        <v/>
      </c>
      <c r="O537" s="5" t="str">
        <f t="shared" si="9"/>
        <v/>
      </c>
    </row>
    <row r="538" spans="14:15">
      <c r="N538" s="5" t="str">
        <f t="shared" si="9"/>
        <v/>
      </c>
      <c r="O538" s="5" t="str">
        <f t="shared" si="9"/>
        <v/>
      </c>
    </row>
    <row r="539" spans="14:15">
      <c r="N539" s="5" t="str">
        <f t="shared" si="9"/>
        <v/>
      </c>
      <c r="O539" s="5" t="str">
        <f t="shared" si="9"/>
        <v/>
      </c>
    </row>
    <row r="540" spans="14:15">
      <c r="N540" s="5" t="str">
        <f t="shared" si="9"/>
        <v/>
      </c>
      <c r="O540" s="5" t="str">
        <f t="shared" si="9"/>
        <v/>
      </c>
    </row>
    <row r="541" spans="14:15">
      <c r="N541" s="5" t="str">
        <f t="shared" si="9"/>
        <v/>
      </c>
      <c r="O541" s="5" t="str">
        <f t="shared" si="9"/>
        <v/>
      </c>
    </row>
    <row r="542" spans="14:15">
      <c r="N542" s="5" t="str">
        <f t="shared" si="9"/>
        <v/>
      </c>
      <c r="O542" s="5" t="str">
        <f t="shared" si="9"/>
        <v/>
      </c>
    </row>
    <row r="543" spans="14:15">
      <c r="N543" s="5" t="str">
        <f t="shared" si="9"/>
        <v/>
      </c>
      <c r="O543" s="5" t="str">
        <f t="shared" si="9"/>
        <v/>
      </c>
    </row>
    <row r="544" spans="14:15">
      <c r="N544" s="5" t="str">
        <f t="shared" si="9"/>
        <v/>
      </c>
      <c r="O544" s="5" t="str">
        <f t="shared" si="9"/>
        <v/>
      </c>
    </row>
    <row r="545" spans="14:15">
      <c r="N545" s="5" t="str">
        <f t="shared" si="9"/>
        <v/>
      </c>
      <c r="O545" s="5" t="str">
        <f t="shared" si="9"/>
        <v/>
      </c>
    </row>
    <row r="546" spans="14:15">
      <c r="N546" s="5" t="str">
        <f t="shared" si="9"/>
        <v/>
      </c>
      <c r="O546" s="5" t="str">
        <f t="shared" si="9"/>
        <v/>
      </c>
    </row>
    <row r="547" spans="14:15">
      <c r="N547" s="5" t="str">
        <f t="shared" si="9"/>
        <v/>
      </c>
      <c r="O547" s="5" t="str">
        <f t="shared" si="9"/>
        <v/>
      </c>
    </row>
    <row r="548" spans="14:15">
      <c r="N548" s="5" t="str">
        <f t="shared" si="9"/>
        <v/>
      </c>
      <c r="O548" s="5" t="str">
        <f t="shared" si="9"/>
        <v/>
      </c>
    </row>
    <row r="549" spans="14:15">
      <c r="N549" s="5" t="str">
        <f t="shared" si="9"/>
        <v/>
      </c>
      <c r="O549" s="5" t="str">
        <f t="shared" si="9"/>
        <v/>
      </c>
    </row>
    <row r="550" spans="14:15">
      <c r="N550" s="5" t="str">
        <f t="shared" si="9"/>
        <v/>
      </c>
      <c r="O550" s="5" t="str">
        <f t="shared" si="9"/>
        <v/>
      </c>
    </row>
    <row r="551" spans="14:15">
      <c r="N551" s="5" t="str">
        <f t="shared" si="9"/>
        <v/>
      </c>
      <c r="O551" s="5" t="str">
        <f t="shared" si="9"/>
        <v/>
      </c>
    </row>
    <row r="552" spans="14:15">
      <c r="N552" s="5" t="str">
        <f t="shared" si="9"/>
        <v/>
      </c>
      <c r="O552" s="5" t="str">
        <f t="shared" si="9"/>
        <v/>
      </c>
    </row>
    <row r="553" spans="14:15">
      <c r="N553" s="5" t="str">
        <f t="shared" si="9"/>
        <v/>
      </c>
      <c r="O553" s="5" t="str">
        <f t="shared" si="9"/>
        <v/>
      </c>
    </row>
    <row r="554" spans="14:15">
      <c r="N554" s="5" t="str">
        <f t="shared" si="9"/>
        <v/>
      </c>
      <c r="O554" s="5" t="str">
        <f t="shared" si="9"/>
        <v/>
      </c>
    </row>
    <row r="555" spans="14:15">
      <c r="N555" s="5" t="str">
        <f t="shared" si="9"/>
        <v/>
      </c>
      <c r="O555" s="5" t="str">
        <f t="shared" si="9"/>
        <v/>
      </c>
    </row>
    <row r="556" spans="14:15">
      <c r="N556" s="5" t="str">
        <f t="shared" si="9"/>
        <v/>
      </c>
      <c r="O556" s="5" t="str">
        <f t="shared" si="9"/>
        <v/>
      </c>
    </row>
    <row r="557" spans="14:15">
      <c r="N557" s="5" t="str">
        <f t="shared" si="9"/>
        <v/>
      </c>
      <c r="O557" s="5" t="str">
        <f t="shared" si="9"/>
        <v/>
      </c>
    </row>
    <row r="558" spans="14:15">
      <c r="N558" s="5" t="str">
        <f t="shared" si="9"/>
        <v/>
      </c>
      <c r="O558" s="5" t="str">
        <f t="shared" si="9"/>
        <v/>
      </c>
    </row>
    <row r="559" spans="14:15">
      <c r="N559" s="5" t="str">
        <f t="shared" si="9"/>
        <v/>
      </c>
      <c r="O559" s="5" t="str">
        <f t="shared" si="9"/>
        <v/>
      </c>
    </row>
    <row r="560" spans="14:15">
      <c r="N560" s="5" t="str">
        <f t="shared" si="9"/>
        <v/>
      </c>
      <c r="O560" s="5" t="str">
        <f t="shared" si="9"/>
        <v/>
      </c>
    </row>
    <row r="561" spans="14:15">
      <c r="N561" s="5" t="str">
        <f t="shared" si="9"/>
        <v/>
      </c>
      <c r="O561" s="5" t="str">
        <f t="shared" si="9"/>
        <v/>
      </c>
    </row>
    <row r="562" spans="14:15">
      <c r="N562" s="5" t="str">
        <f t="shared" si="9"/>
        <v/>
      </c>
      <c r="O562" s="5" t="str">
        <f t="shared" si="9"/>
        <v/>
      </c>
    </row>
    <row r="563" spans="14:15">
      <c r="N563" s="5" t="str">
        <f t="shared" si="9"/>
        <v/>
      </c>
      <c r="O563" s="5" t="str">
        <f t="shared" si="9"/>
        <v/>
      </c>
    </row>
    <row r="564" spans="14:15">
      <c r="N564" s="5" t="str">
        <f t="shared" si="9"/>
        <v/>
      </c>
      <c r="O564" s="5" t="str">
        <f t="shared" si="9"/>
        <v/>
      </c>
    </row>
    <row r="565" spans="14:15">
      <c r="N565" s="5" t="str">
        <f t="shared" si="9"/>
        <v/>
      </c>
      <c r="O565" s="5" t="str">
        <f t="shared" si="9"/>
        <v/>
      </c>
    </row>
    <row r="566" spans="14:15">
      <c r="N566" s="5" t="str">
        <f t="shared" si="9"/>
        <v/>
      </c>
      <c r="O566" s="5" t="str">
        <f t="shared" si="9"/>
        <v/>
      </c>
    </row>
    <row r="567" spans="14:15">
      <c r="N567" s="5" t="str">
        <f t="shared" si="9"/>
        <v/>
      </c>
      <c r="O567" s="5" t="str">
        <f t="shared" si="9"/>
        <v/>
      </c>
    </row>
    <row r="568" spans="14:15">
      <c r="N568" s="5" t="str">
        <f t="shared" si="9"/>
        <v/>
      </c>
      <c r="O568" s="5" t="str">
        <f t="shared" si="9"/>
        <v/>
      </c>
    </row>
    <row r="569" spans="14:15">
      <c r="N569" s="5" t="str">
        <f t="shared" si="9"/>
        <v/>
      </c>
      <c r="O569" s="5" t="str">
        <f t="shared" si="9"/>
        <v/>
      </c>
    </row>
    <row r="570" spans="14:15">
      <c r="N570" s="5" t="str">
        <f t="shared" si="9"/>
        <v/>
      </c>
      <c r="O570" s="5" t="str">
        <f t="shared" si="9"/>
        <v/>
      </c>
    </row>
    <row r="571" spans="14:15">
      <c r="N571" s="5" t="str">
        <f t="shared" si="9"/>
        <v/>
      </c>
      <c r="O571" s="5" t="str">
        <f t="shared" si="9"/>
        <v/>
      </c>
    </row>
    <row r="572" spans="14:15">
      <c r="N572" s="5" t="str">
        <f t="shared" si="9"/>
        <v/>
      </c>
      <c r="O572" s="5" t="str">
        <f t="shared" si="9"/>
        <v/>
      </c>
    </row>
    <row r="573" spans="14:15">
      <c r="N573" s="5" t="str">
        <f t="shared" si="9"/>
        <v/>
      </c>
      <c r="O573" s="5" t="str">
        <f t="shared" si="9"/>
        <v/>
      </c>
    </row>
    <row r="574" spans="14:15">
      <c r="N574" s="5" t="str">
        <f t="shared" si="9"/>
        <v/>
      </c>
      <c r="O574" s="5" t="str">
        <f t="shared" si="9"/>
        <v/>
      </c>
    </row>
    <row r="575" spans="14:15">
      <c r="N575" s="5" t="str">
        <f t="shared" si="9"/>
        <v/>
      </c>
      <c r="O575" s="5" t="str">
        <f t="shared" si="9"/>
        <v/>
      </c>
    </row>
    <row r="576" spans="14:15">
      <c r="N576" s="5" t="str">
        <f t="shared" si="9"/>
        <v/>
      </c>
      <c r="O576" s="5" t="str">
        <f t="shared" si="9"/>
        <v/>
      </c>
    </row>
    <row r="577" spans="14:15">
      <c r="N577" s="5" t="str">
        <f t="shared" si="9"/>
        <v/>
      </c>
      <c r="O577" s="5" t="str">
        <f t="shared" si="9"/>
        <v/>
      </c>
    </row>
    <row r="578" spans="14:15">
      <c r="N578" s="5" t="str">
        <f t="shared" si="9"/>
        <v/>
      </c>
      <c r="O578" s="5" t="str">
        <f t="shared" si="9"/>
        <v/>
      </c>
    </row>
    <row r="579" spans="14:15">
      <c r="N579" s="5" t="str">
        <f t="shared" si="9"/>
        <v/>
      </c>
      <c r="O579" s="5" t="str">
        <f t="shared" si="9"/>
        <v/>
      </c>
    </row>
    <row r="580" spans="14:15">
      <c r="N580" s="5" t="str">
        <f t="shared" si="9"/>
        <v/>
      </c>
      <c r="O580" s="5" t="str">
        <f t="shared" si="9"/>
        <v/>
      </c>
    </row>
    <row r="581" spans="14:15">
      <c r="N581" s="5" t="str">
        <f t="shared" si="9"/>
        <v/>
      </c>
      <c r="O581" s="5" t="str">
        <f t="shared" si="9"/>
        <v/>
      </c>
    </row>
    <row r="582" spans="14:15">
      <c r="N582" s="5" t="str">
        <f t="shared" si="9"/>
        <v/>
      </c>
      <c r="O582" s="5" t="str">
        <f t="shared" si="9"/>
        <v/>
      </c>
    </row>
    <row r="583" spans="14:15">
      <c r="N583" s="5" t="str">
        <f t="shared" si="9"/>
        <v/>
      </c>
      <c r="O583" s="5" t="str">
        <f t="shared" si="9"/>
        <v/>
      </c>
    </row>
    <row r="584" spans="14:15">
      <c r="N584" s="5" t="str">
        <f t="shared" si="9"/>
        <v/>
      </c>
      <c r="O584" s="5" t="str">
        <f t="shared" si="9"/>
        <v/>
      </c>
    </row>
    <row r="585" spans="14:15">
      <c r="N585" s="5" t="str">
        <f t="shared" si="9"/>
        <v/>
      </c>
      <c r="O585" s="5" t="str">
        <f t="shared" si="9"/>
        <v/>
      </c>
    </row>
    <row r="586" spans="14:15">
      <c r="N586" s="5" t="str">
        <f t="shared" si="9"/>
        <v/>
      </c>
      <c r="O586" s="5" t="str">
        <f t="shared" si="9"/>
        <v/>
      </c>
    </row>
    <row r="587" spans="14:15">
      <c r="N587" s="5" t="str">
        <f t="shared" si="9"/>
        <v/>
      </c>
      <c r="O587" s="5" t="str">
        <f t="shared" si="9"/>
        <v/>
      </c>
    </row>
    <row r="588" spans="14:15">
      <c r="N588" s="5" t="str">
        <f t="shared" si="9"/>
        <v/>
      </c>
      <c r="O588" s="5" t="str">
        <f t="shared" si="9"/>
        <v/>
      </c>
    </row>
    <row r="589" spans="14:15">
      <c r="N589" s="5" t="str">
        <f t="shared" si="9"/>
        <v/>
      </c>
      <c r="O589" s="5" t="str">
        <f t="shared" si="9"/>
        <v/>
      </c>
    </row>
    <row r="590" spans="14:15">
      <c r="N590" s="5" t="str">
        <f t="shared" si="9"/>
        <v/>
      </c>
      <c r="O590" s="5" t="str">
        <f t="shared" si="9"/>
        <v/>
      </c>
    </row>
    <row r="591" spans="14:15">
      <c r="N591" s="5" t="str">
        <f t="shared" si="9"/>
        <v/>
      </c>
      <c r="O591" s="5" t="str">
        <f t="shared" si="9"/>
        <v/>
      </c>
    </row>
    <row r="592" spans="14:15">
      <c r="N592" s="5" t="str">
        <f t="shared" si="9"/>
        <v/>
      </c>
      <c r="O592" s="5" t="str">
        <f t="shared" si="9"/>
        <v/>
      </c>
    </row>
    <row r="593" spans="14:15">
      <c r="N593" s="5" t="str">
        <f t="shared" si="9"/>
        <v/>
      </c>
      <c r="O593" s="5" t="str">
        <f t="shared" si="9"/>
        <v/>
      </c>
    </row>
    <row r="594" spans="14:15">
      <c r="N594" s="5" t="str">
        <f t="shared" si="9"/>
        <v/>
      </c>
      <c r="O594" s="5" t="str">
        <f t="shared" si="9"/>
        <v/>
      </c>
    </row>
    <row r="595" spans="14:15">
      <c r="N595" s="5" t="str">
        <f t="shared" si="9"/>
        <v/>
      </c>
      <c r="O595" s="5" t="str">
        <f t="shared" si="9"/>
        <v/>
      </c>
    </row>
    <row r="596" spans="14:15">
      <c r="N596" s="5" t="str">
        <f t="shared" si="9"/>
        <v/>
      </c>
      <c r="O596" s="5" t="str">
        <f t="shared" si="9"/>
        <v/>
      </c>
    </row>
    <row r="597" spans="14:15">
      <c r="N597" s="5" t="str">
        <f t="shared" si="9"/>
        <v/>
      </c>
      <c r="O597" s="5" t="str">
        <f t="shared" si="9"/>
        <v/>
      </c>
    </row>
    <row r="598" spans="14:15">
      <c r="N598" s="5" t="str">
        <f t="shared" ref="N598:O661" si="10">IF(SUM(B598,D598,F598,H598,J598,L598)&gt;0,SUM(B598,D598,F598,H598,J598,L598),TRIM(" ") )</f>
        <v/>
      </c>
      <c r="O598" s="5" t="str">
        <f t="shared" si="10"/>
        <v/>
      </c>
    </row>
    <row r="599" spans="14:15">
      <c r="N599" s="5" t="str">
        <f t="shared" si="10"/>
        <v/>
      </c>
      <c r="O599" s="5" t="str">
        <f t="shared" si="10"/>
        <v/>
      </c>
    </row>
    <row r="600" spans="14:15">
      <c r="N600" s="5" t="str">
        <f t="shared" si="10"/>
        <v/>
      </c>
      <c r="O600" s="5" t="str">
        <f t="shared" si="10"/>
        <v/>
      </c>
    </row>
    <row r="601" spans="14:15">
      <c r="N601" s="5" t="str">
        <f t="shared" si="10"/>
        <v/>
      </c>
      <c r="O601" s="5" t="str">
        <f t="shared" si="10"/>
        <v/>
      </c>
    </row>
    <row r="602" spans="14:15">
      <c r="N602" s="5" t="str">
        <f t="shared" si="10"/>
        <v/>
      </c>
      <c r="O602" s="5" t="str">
        <f t="shared" si="10"/>
        <v/>
      </c>
    </row>
    <row r="603" spans="14:15">
      <c r="N603" s="5" t="str">
        <f t="shared" si="10"/>
        <v/>
      </c>
      <c r="O603" s="5" t="str">
        <f t="shared" si="10"/>
        <v/>
      </c>
    </row>
    <row r="604" spans="14:15">
      <c r="N604" s="5" t="str">
        <f t="shared" si="10"/>
        <v/>
      </c>
      <c r="O604" s="5" t="str">
        <f t="shared" si="10"/>
        <v/>
      </c>
    </row>
    <row r="605" spans="14:15">
      <c r="N605" s="5" t="str">
        <f t="shared" si="10"/>
        <v/>
      </c>
      <c r="O605" s="5" t="str">
        <f t="shared" si="10"/>
        <v/>
      </c>
    </row>
    <row r="606" spans="14:15">
      <c r="N606" s="5" t="str">
        <f t="shared" si="10"/>
        <v/>
      </c>
      <c r="O606" s="5" t="str">
        <f t="shared" si="10"/>
        <v/>
      </c>
    </row>
    <row r="607" spans="14:15">
      <c r="N607" s="5" t="str">
        <f t="shared" si="10"/>
        <v/>
      </c>
      <c r="O607" s="5" t="str">
        <f t="shared" si="10"/>
        <v/>
      </c>
    </row>
    <row r="608" spans="14:15">
      <c r="N608" s="5" t="str">
        <f t="shared" si="10"/>
        <v/>
      </c>
      <c r="O608" s="5" t="str">
        <f t="shared" si="10"/>
        <v/>
      </c>
    </row>
    <row r="609" spans="14:15">
      <c r="N609" s="5" t="str">
        <f t="shared" si="10"/>
        <v/>
      </c>
      <c r="O609" s="5" t="str">
        <f t="shared" si="10"/>
        <v/>
      </c>
    </row>
    <row r="610" spans="14:15">
      <c r="N610" s="5" t="str">
        <f t="shared" si="10"/>
        <v/>
      </c>
      <c r="O610" s="5" t="str">
        <f t="shared" si="10"/>
        <v/>
      </c>
    </row>
    <row r="611" spans="14:15">
      <c r="N611" s="5" t="str">
        <f t="shared" si="10"/>
        <v/>
      </c>
      <c r="O611" s="5" t="str">
        <f t="shared" si="10"/>
        <v/>
      </c>
    </row>
    <row r="612" spans="14:15">
      <c r="N612" s="5" t="str">
        <f t="shared" si="10"/>
        <v/>
      </c>
      <c r="O612" s="5" t="str">
        <f t="shared" si="10"/>
        <v/>
      </c>
    </row>
    <row r="613" spans="14:15">
      <c r="N613" s="5" t="str">
        <f t="shared" si="10"/>
        <v/>
      </c>
      <c r="O613" s="5" t="str">
        <f t="shared" si="10"/>
        <v/>
      </c>
    </row>
    <row r="614" spans="14:15">
      <c r="N614" s="5" t="str">
        <f t="shared" si="10"/>
        <v/>
      </c>
      <c r="O614" s="5" t="str">
        <f t="shared" si="10"/>
        <v/>
      </c>
    </row>
    <row r="615" spans="14:15">
      <c r="N615" s="5" t="str">
        <f t="shared" si="10"/>
        <v/>
      </c>
      <c r="O615" s="5" t="str">
        <f t="shared" si="10"/>
        <v/>
      </c>
    </row>
    <row r="616" spans="14:15">
      <c r="N616" s="5" t="str">
        <f t="shared" si="10"/>
        <v/>
      </c>
      <c r="O616" s="5" t="str">
        <f t="shared" si="10"/>
        <v/>
      </c>
    </row>
    <row r="617" spans="14:15">
      <c r="N617" s="5" t="str">
        <f t="shared" si="10"/>
        <v/>
      </c>
      <c r="O617" s="5" t="str">
        <f t="shared" si="10"/>
        <v/>
      </c>
    </row>
    <row r="618" spans="14:15">
      <c r="N618" s="5" t="str">
        <f t="shared" si="10"/>
        <v/>
      </c>
      <c r="O618" s="5" t="str">
        <f t="shared" si="10"/>
        <v/>
      </c>
    </row>
    <row r="619" spans="14:15">
      <c r="N619" s="5" t="str">
        <f t="shared" si="10"/>
        <v/>
      </c>
      <c r="O619" s="5" t="str">
        <f t="shared" si="10"/>
        <v/>
      </c>
    </row>
    <row r="620" spans="14:15">
      <c r="N620" s="5" t="str">
        <f t="shared" si="10"/>
        <v/>
      </c>
      <c r="O620" s="5" t="str">
        <f t="shared" si="10"/>
        <v/>
      </c>
    </row>
    <row r="621" spans="14:15">
      <c r="N621" s="5" t="str">
        <f t="shared" si="10"/>
        <v/>
      </c>
      <c r="O621" s="5" t="str">
        <f t="shared" si="10"/>
        <v/>
      </c>
    </row>
    <row r="622" spans="14:15">
      <c r="N622" s="5" t="str">
        <f t="shared" si="10"/>
        <v/>
      </c>
      <c r="O622" s="5" t="str">
        <f t="shared" si="10"/>
        <v/>
      </c>
    </row>
    <row r="623" spans="14:15">
      <c r="N623" s="5" t="str">
        <f t="shared" si="10"/>
        <v/>
      </c>
      <c r="O623" s="5" t="str">
        <f t="shared" si="10"/>
        <v/>
      </c>
    </row>
    <row r="624" spans="14:15">
      <c r="N624" s="5" t="str">
        <f t="shared" si="10"/>
        <v/>
      </c>
      <c r="O624" s="5" t="str">
        <f t="shared" si="10"/>
        <v/>
      </c>
    </row>
    <row r="625" spans="14:15">
      <c r="N625" s="5" t="str">
        <f t="shared" si="10"/>
        <v/>
      </c>
      <c r="O625" s="5" t="str">
        <f t="shared" si="10"/>
        <v/>
      </c>
    </row>
    <row r="626" spans="14:15">
      <c r="N626" s="5" t="str">
        <f t="shared" si="10"/>
        <v/>
      </c>
      <c r="O626" s="5" t="str">
        <f t="shared" si="10"/>
        <v/>
      </c>
    </row>
    <row r="627" spans="14:15">
      <c r="N627" s="5" t="str">
        <f t="shared" si="10"/>
        <v/>
      </c>
      <c r="O627" s="5" t="str">
        <f t="shared" si="10"/>
        <v/>
      </c>
    </row>
    <row r="628" spans="14:15">
      <c r="N628" s="5" t="str">
        <f t="shared" si="10"/>
        <v/>
      </c>
      <c r="O628" s="5" t="str">
        <f t="shared" si="10"/>
        <v/>
      </c>
    </row>
    <row r="629" spans="14:15">
      <c r="N629" s="5" t="str">
        <f t="shared" si="10"/>
        <v/>
      </c>
      <c r="O629" s="5" t="str">
        <f t="shared" si="10"/>
        <v/>
      </c>
    </row>
    <row r="630" spans="14:15">
      <c r="N630" s="5" t="str">
        <f t="shared" si="10"/>
        <v/>
      </c>
      <c r="O630" s="5" t="str">
        <f t="shared" si="10"/>
        <v/>
      </c>
    </row>
    <row r="631" spans="14:15">
      <c r="N631" s="5" t="str">
        <f t="shared" si="10"/>
        <v/>
      </c>
      <c r="O631" s="5" t="str">
        <f t="shared" si="10"/>
        <v/>
      </c>
    </row>
    <row r="632" spans="14:15">
      <c r="N632" s="5" t="str">
        <f t="shared" si="10"/>
        <v/>
      </c>
      <c r="O632" s="5" t="str">
        <f t="shared" si="10"/>
        <v/>
      </c>
    </row>
    <row r="633" spans="14:15">
      <c r="N633" s="5" t="str">
        <f t="shared" si="10"/>
        <v/>
      </c>
      <c r="O633" s="5" t="str">
        <f t="shared" si="10"/>
        <v/>
      </c>
    </row>
    <row r="634" spans="14:15">
      <c r="N634" s="5" t="str">
        <f t="shared" si="10"/>
        <v/>
      </c>
      <c r="O634" s="5" t="str">
        <f t="shared" si="10"/>
        <v/>
      </c>
    </row>
    <row r="635" spans="14:15">
      <c r="N635" s="5" t="str">
        <f t="shared" si="10"/>
        <v/>
      </c>
      <c r="O635" s="5" t="str">
        <f t="shared" si="10"/>
        <v/>
      </c>
    </row>
    <row r="636" spans="14:15">
      <c r="N636" s="5" t="str">
        <f t="shared" si="10"/>
        <v/>
      </c>
      <c r="O636" s="5" t="str">
        <f t="shared" si="10"/>
        <v/>
      </c>
    </row>
    <row r="637" spans="14:15">
      <c r="N637" s="5" t="str">
        <f t="shared" si="10"/>
        <v/>
      </c>
      <c r="O637" s="5" t="str">
        <f t="shared" si="10"/>
        <v/>
      </c>
    </row>
    <row r="638" spans="14:15">
      <c r="N638" s="5" t="str">
        <f t="shared" si="10"/>
        <v/>
      </c>
      <c r="O638" s="5" t="str">
        <f t="shared" si="10"/>
        <v/>
      </c>
    </row>
    <row r="639" spans="14:15">
      <c r="N639" s="5" t="str">
        <f t="shared" si="10"/>
        <v/>
      </c>
      <c r="O639" s="5" t="str">
        <f t="shared" si="10"/>
        <v/>
      </c>
    </row>
    <row r="640" spans="14:15">
      <c r="N640" s="5" t="str">
        <f t="shared" si="10"/>
        <v/>
      </c>
      <c r="O640" s="5" t="str">
        <f t="shared" si="10"/>
        <v/>
      </c>
    </row>
    <row r="641" spans="14:15">
      <c r="N641" s="5" t="str">
        <f t="shared" si="10"/>
        <v/>
      </c>
      <c r="O641" s="5" t="str">
        <f t="shared" si="10"/>
        <v/>
      </c>
    </row>
    <row r="642" spans="14:15">
      <c r="N642" s="5" t="str">
        <f t="shared" si="10"/>
        <v/>
      </c>
      <c r="O642" s="5" t="str">
        <f t="shared" si="10"/>
        <v/>
      </c>
    </row>
    <row r="643" spans="14:15">
      <c r="N643" s="5" t="str">
        <f t="shared" si="10"/>
        <v/>
      </c>
      <c r="O643" s="5" t="str">
        <f t="shared" si="10"/>
        <v/>
      </c>
    </row>
    <row r="644" spans="14:15">
      <c r="N644" s="5" t="str">
        <f t="shared" si="10"/>
        <v/>
      </c>
      <c r="O644" s="5" t="str">
        <f t="shared" si="10"/>
        <v/>
      </c>
    </row>
    <row r="645" spans="14:15">
      <c r="N645" s="5" t="str">
        <f t="shared" si="10"/>
        <v/>
      </c>
      <c r="O645" s="5" t="str">
        <f t="shared" si="10"/>
        <v/>
      </c>
    </row>
    <row r="646" spans="14:15">
      <c r="N646" s="5" t="str">
        <f t="shared" si="10"/>
        <v/>
      </c>
      <c r="O646" s="5" t="str">
        <f t="shared" si="10"/>
        <v/>
      </c>
    </row>
    <row r="647" spans="14:15">
      <c r="N647" s="5" t="str">
        <f t="shared" si="10"/>
        <v/>
      </c>
      <c r="O647" s="5" t="str">
        <f t="shared" si="10"/>
        <v/>
      </c>
    </row>
    <row r="648" spans="14:15">
      <c r="N648" s="5" t="str">
        <f t="shared" si="10"/>
        <v/>
      </c>
      <c r="O648" s="5" t="str">
        <f t="shared" si="10"/>
        <v/>
      </c>
    </row>
    <row r="649" spans="14:15">
      <c r="N649" s="5" t="str">
        <f t="shared" si="10"/>
        <v/>
      </c>
      <c r="O649" s="5" t="str">
        <f t="shared" si="10"/>
        <v/>
      </c>
    </row>
    <row r="650" spans="14:15">
      <c r="N650" s="5" t="str">
        <f t="shared" si="10"/>
        <v/>
      </c>
      <c r="O650" s="5" t="str">
        <f t="shared" si="10"/>
        <v/>
      </c>
    </row>
    <row r="651" spans="14:15">
      <c r="N651" s="5" t="str">
        <f t="shared" si="10"/>
        <v/>
      </c>
      <c r="O651" s="5" t="str">
        <f t="shared" si="10"/>
        <v/>
      </c>
    </row>
    <row r="652" spans="14:15">
      <c r="N652" s="5" t="str">
        <f t="shared" si="10"/>
        <v/>
      </c>
      <c r="O652" s="5" t="str">
        <f t="shared" si="10"/>
        <v/>
      </c>
    </row>
    <row r="653" spans="14:15">
      <c r="N653" s="5" t="str">
        <f t="shared" si="10"/>
        <v/>
      </c>
      <c r="O653" s="5" t="str">
        <f t="shared" si="10"/>
        <v/>
      </c>
    </row>
    <row r="654" spans="14:15">
      <c r="N654" s="5" t="str">
        <f t="shared" si="10"/>
        <v/>
      </c>
      <c r="O654" s="5" t="str">
        <f t="shared" si="10"/>
        <v/>
      </c>
    </row>
    <row r="655" spans="14:15">
      <c r="N655" s="5" t="str">
        <f t="shared" si="10"/>
        <v/>
      </c>
      <c r="O655" s="5" t="str">
        <f t="shared" si="10"/>
        <v/>
      </c>
    </row>
    <row r="656" spans="14:15">
      <c r="N656" s="5" t="str">
        <f t="shared" si="10"/>
        <v/>
      </c>
      <c r="O656" s="5" t="str">
        <f t="shared" si="10"/>
        <v/>
      </c>
    </row>
    <row r="657" spans="14:15">
      <c r="N657" s="5" t="str">
        <f t="shared" si="10"/>
        <v/>
      </c>
      <c r="O657" s="5" t="str">
        <f t="shared" si="10"/>
        <v/>
      </c>
    </row>
    <row r="658" spans="14:15">
      <c r="N658" s="5" t="str">
        <f t="shared" si="10"/>
        <v/>
      </c>
      <c r="O658" s="5" t="str">
        <f t="shared" si="10"/>
        <v/>
      </c>
    </row>
    <row r="659" spans="14:15">
      <c r="N659" s="5" t="str">
        <f t="shared" si="10"/>
        <v/>
      </c>
      <c r="O659" s="5" t="str">
        <f t="shared" si="10"/>
        <v/>
      </c>
    </row>
    <row r="660" spans="14:15">
      <c r="N660" s="5" t="str">
        <f t="shared" si="10"/>
        <v/>
      </c>
      <c r="O660" s="5" t="str">
        <f t="shared" si="10"/>
        <v/>
      </c>
    </row>
    <row r="661" spans="14:15">
      <c r="N661" s="5" t="str">
        <f t="shared" si="10"/>
        <v/>
      </c>
      <c r="O661" s="5" t="str">
        <f t="shared" si="10"/>
        <v/>
      </c>
    </row>
    <row r="662" spans="14:15">
      <c r="N662" s="5" t="str">
        <f t="shared" ref="N662:O725" si="11">IF(SUM(B662,D662,F662,H662,J662,L662)&gt;0,SUM(B662,D662,F662,H662,J662,L662),TRIM(" ") )</f>
        <v/>
      </c>
      <c r="O662" s="5" t="str">
        <f t="shared" si="11"/>
        <v/>
      </c>
    </row>
    <row r="663" spans="14:15">
      <c r="N663" s="5" t="str">
        <f t="shared" si="11"/>
        <v/>
      </c>
      <c r="O663" s="5" t="str">
        <f t="shared" si="11"/>
        <v/>
      </c>
    </row>
    <row r="664" spans="14:15">
      <c r="N664" s="5" t="str">
        <f t="shared" si="11"/>
        <v/>
      </c>
      <c r="O664" s="5" t="str">
        <f t="shared" si="11"/>
        <v/>
      </c>
    </row>
    <row r="665" spans="14:15">
      <c r="N665" s="5" t="str">
        <f t="shared" si="11"/>
        <v/>
      </c>
      <c r="O665" s="5" t="str">
        <f t="shared" si="11"/>
        <v/>
      </c>
    </row>
    <row r="666" spans="14:15">
      <c r="N666" s="5" t="str">
        <f t="shared" si="11"/>
        <v/>
      </c>
      <c r="O666" s="5" t="str">
        <f t="shared" si="11"/>
        <v/>
      </c>
    </row>
    <row r="667" spans="14:15">
      <c r="N667" s="5" t="str">
        <f t="shared" si="11"/>
        <v/>
      </c>
      <c r="O667" s="5" t="str">
        <f t="shared" si="11"/>
        <v/>
      </c>
    </row>
    <row r="668" spans="14:15">
      <c r="N668" s="5" t="str">
        <f t="shared" si="11"/>
        <v/>
      </c>
      <c r="O668" s="5" t="str">
        <f t="shared" si="11"/>
        <v/>
      </c>
    </row>
    <row r="669" spans="14:15">
      <c r="N669" s="5" t="str">
        <f t="shared" si="11"/>
        <v/>
      </c>
      <c r="O669" s="5" t="str">
        <f t="shared" si="11"/>
        <v/>
      </c>
    </row>
    <row r="670" spans="14:15">
      <c r="N670" s="5" t="str">
        <f t="shared" si="11"/>
        <v/>
      </c>
      <c r="O670" s="5" t="str">
        <f t="shared" si="11"/>
        <v/>
      </c>
    </row>
    <row r="671" spans="14:15">
      <c r="N671" s="5" t="str">
        <f t="shared" si="11"/>
        <v/>
      </c>
      <c r="O671" s="5" t="str">
        <f t="shared" si="11"/>
        <v/>
      </c>
    </row>
    <row r="672" spans="14:15">
      <c r="N672" s="5" t="str">
        <f t="shared" si="11"/>
        <v/>
      </c>
      <c r="O672" s="5" t="str">
        <f t="shared" si="11"/>
        <v/>
      </c>
    </row>
    <row r="673" spans="14:15">
      <c r="N673" s="5" t="str">
        <f t="shared" si="11"/>
        <v/>
      </c>
      <c r="O673" s="5" t="str">
        <f t="shared" si="11"/>
        <v/>
      </c>
    </row>
    <row r="674" spans="14:15">
      <c r="N674" s="5" t="str">
        <f t="shared" si="11"/>
        <v/>
      </c>
      <c r="O674" s="5" t="str">
        <f t="shared" si="11"/>
        <v/>
      </c>
    </row>
    <row r="675" spans="14:15">
      <c r="N675" s="5" t="str">
        <f t="shared" si="11"/>
        <v/>
      </c>
      <c r="O675" s="5" t="str">
        <f t="shared" si="11"/>
        <v/>
      </c>
    </row>
    <row r="676" spans="14:15">
      <c r="N676" s="5" t="str">
        <f t="shared" si="11"/>
        <v/>
      </c>
      <c r="O676" s="5" t="str">
        <f t="shared" si="11"/>
        <v/>
      </c>
    </row>
    <row r="677" spans="14:15">
      <c r="N677" s="5" t="str">
        <f t="shared" si="11"/>
        <v/>
      </c>
      <c r="O677" s="5" t="str">
        <f t="shared" si="11"/>
        <v/>
      </c>
    </row>
    <row r="678" spans="14:15">
      <c r="N678" s="5" t="str">
        <f t="shared" si="11"/>
        <v/>
      </c>
      <c r="O678" s="5" t="str">
        <f t="shared" si="11"/>
        <v/>
      </c>
    </row>
    <row r="679" spans="14:15">
      <c r="N679" s="5" t="str">
        <f t="shared" si="11"/>
        <v/>
      </c>
      <c r="O679" s="5" t="str">
        <f t="shared" si="11"/>
        <v/>
      </c>
    </row>
    <row r="680" spans="14:15">
      <c r="N680" s="5" t="str">
        <f t="shared" si="11"/>
        <v/>
      </c>
      <c r="O680" s="5" t="str">
        <f t="shared" si="11"/>
        <v/>
      </c>
    </row>
    <row r="681" spans="14:15">
      <c r="N681" s="5" t="str">
        <f t="shared" si="11"/>
        <v/>
      </c>
      <c r="O681" s="5" t="str">
        <f t="shared" si="11"/>
        <v/>
      </c>
    </row>
    <row r="682" spans="14:15">
      <c r="N682" s="5" t="str">
        <f t="shared" si="11"/>
        <v/>
      </c>
      <c r="O682" s="5" t="str">
        <f t="shared" si="11"/>
        <v/>
      </c>
    </row>
    <row r="683" spans="14:15">
      <c r="N683" s="5" t="str">
        <f t="shared" si="11"/>
        <v/>
      </c>
      <c r="O683" s="5" t="str">
        <f t="shared" si="11"/>
        <v/>
      </c>
    </row>
    <row r="684" spans="14:15">
      <c r="N684" s="5" t="str">
        <f t="shared" si="11"/>
        <v/>
      </c>
      <c r="O684" s="5" t="str">
        <f t="shared" si="11"/>
        <v/>
      </c>
    </row>
    <row r="685" spans="14:15">
      <c r="N685" s="5" t="str">
        <f t="shared" si="11"/>
        <v/>
      </c>
      <c r="O685" s="5" t="str">
        <f t="shared" si="11"/>
        <v/>
      </c>
    </row>
    <row r="686" spans="14:15">
      <c r="N686" s="5" t="str">
        <f t="shared" si="11"/>
        <v/>
      </c>
      <c r="O686" s="5" t="str">
        <f t="shared" si="11"/>
        <v/>
      </c>
    </row>
    <row r="687" spans="14:15">
      <c r="N687" s="5" t="str">
        <f t="shared" si="11"/>
        <v/>
      </c>
      <c r="O687" s="5" t="str">
        <f t="shared" si="11"/>
        <v/>
      </c>
    </row>
    <row r="688" spans="14:15">
      <c r="N688" s="5" t="str">
        <f t="shared" si="11"/>
        <v/>
      </c>
      <c r="O688" s="5" t="str">
        <f t="shared" si="11"/>
        <v/>
      </c>
    </row>
    <row r="689" spans="14:15">
      <c r="N689" s="5" t="str">
        <f t="shared" si="11"/>
        <v/>
      </c>
      <c r="O689" s="5" t="str">
        <f t="shared" si="11"/>
        <v/>
      </c>
    </row>
    <row r="690" spans="14:15">
      <c r="N690" s="5" t="str">
        <f t="shared" si="11"/>
        <v/>
      </c>
      <c r="O690" s="5" t="str">
        <f t="shared" si="11"/>
        <v/>
      </c>
    </row>
    <row r="691" spans="14:15">
      <c r="N691" s="5" t="str">
        <f t="shared" si="11"/>
        <v/>
      </c>
      <c r="O691" s="5" t="str">
        <f t="shared" si="11"/>
        <v/>
      </c>
    </row>
    <row r="692" spans="14:15">
      <c r="N692" s="5" t="str">
        <f t="shared" si="11"/>
        <v/>
      </c>
      <c r="O692" s="5" t="str">
        <f t="shared" si="11"/>
        <v/>
      </c>
    </row>
    <row r="693" spans="14:15">
      <c r="N693" s="5" t="str">
        <f t="shared" si="11"/>
        <v/>
      </c>
      <c r="O693" s="5" t="str">
        <f t="shared" si="11"/>
        <v/>
      </c>
    </row>
    <row r="694" spans="14:15">
      <c r="N694" s="5" t="str">
        <f t="shared" si="11"/>
        <v/>
      </c>
      <c r="O694" s="5" t="str">
        <f t="shared" si="11"/>
        <v/>
      </c>
    </row>
    <row r="695" spans="14:15">
      <c r="N695" s="5" t="str">
        <f t="shared" si="11"/>
        <v/>
      </c>
      <c r="O695" s="5" t="str">
        <f t="shared" si="11"/>
        <v/>
      </c>
    </row>
    <row r="696" spans="14:15">
      <c r="N696" s="5" t="str">
        <f t="shared" si="11"/>
        <v/>
      </c>
      <c r="O696" s="5" t="str">
        <f t="shared" si="11"/>
        <v/>
      </c>
    </row>
    <row r="697" spans="14:15">
      <c r="N697" s="5" t="str">
        <f t="shared" si="11"/>
        <v/>
      </c>
      <c r="O697" s="5" t="str">
        <f t="shared" si="11"/>
        <v/>
      </c>
    </row>
    <row r="698" spans="14:15">
      <c r="N698" s="5" t="str">
        <f t="shared" si="11"/>
        <v/>
      </c>
      <c r="O698" s="5" t="str">
        <f t="shared" si="11"/>
        <v/>
      </c>
    </row>
    <row r="699" spans="14:15">
      <c r="N699" s="5" t="str">
        <f t="shared" si="11"/>
        <v/>
      </c>
      <c r="O699" s="5" t="str">
        <f t="shared" si="11"/>
        <v/>
      </c>
    </row>
    <row r="700" spans="14:15">
      <c r="N700" s="5" t="str">
        <f t="shared" si="11"/>
        <v/>
      </c>
      <c r="O700" s="5" t="str">
        <f t="shared" si="11"/>
        <v/>
      </c>
    </row>
    <row r="701" spans="14:15">
      <c r="N701" s="5" t="str">
        <f t="shared" si="11"/>
        <v/>
      </c>
      <c r="O701" s="5" t="str">
        <f t="shared" si="11"/>
        <v/>
      </c>
    </row>
    <row r="702" spans="14:15">
      <c r="N702" s="5" t="str">
        <f t="shared" si="11"/>
        <v/>
      </c>
      <c r="O702" s="5" t="str">
        <f t="shared" si="11"/>
        <v/>
      </c>
    </row>
    <row r="703" spans="14:15">
      <c r="N703" s="5" t="str">
        <f t="shared" si="11"/>
        <v/>
      </c>
      <c r="O703" s="5" t="str">
        <f t="shared" si="11"/>
        <v/>
      </c>
    </row>
    <row r="704" spans="14:15">
      <c r="N704" s="5" t="str">
        <f t="shared" si="11"/>
        <v/>
      </c>
      <c r="O704" s="5" t="str">
        <f t="shared" si="11"/>
        <v/>
      </c>
    </row>
    <row r="705" spans="14:15">
      <c r="N705" s="5" t="str">
        <f t="shared" si="11"/>
        <v/>
      </c>
      <c r="O705" s="5" t="str">
        <f t="shared" si="11"/>
        <v/>
      </c>
    </row>
    <row r="706" spans="14:15">
      <c r="N706" s="5" t="str">
        <f t="shared" si="11"/>
        <v/>
      </c>
      <c r="O706" s="5" t="str">
        <f t="shared" si="11"/>
        <v/>
      </c>
    </row>
    <row r="707" spans="14:15">
      <c r="N707" s="5" t="str">
        <f t="shared" si="11"/>
        <v/>
      </c>
      <c r="O707" s="5" t="str">
        <f t="shared" si="11"/>
        <v/>
      </c>
    </row>
    <row r="708" spans="14:15">
      <c r="N708" s="5" t="str">
        <f t="shared" si="11"/>
        <v/>
      </c>
      <c r="O708" s="5" t="str">
        <f t="shared" si="11"/>
        <v/>
      </c>
    </row>
    <row r="709" spans="14:15">
      <c r="N709" s="5" t="str">
        <f t="shared" si="11"/>
        <v/>
      </c>
      <c r="O709" s="5" t="str">
        <f t="shared" si="11"/>
        <v/>
      </c>
    </row>
    <row r="710" spans="14:15">
      <c r="N710" s="5" t="str">
        <f t="shared" si="11"/>
        <v/>
      </c>
      <c r="O710" s="5" t="str">
        <f t="shared" si="11"/>
        <v/>
      </c>
    </row>
    <row r="711" spans="14:15">
      <c r="N711" s="5" t="str">
        <f t="shared" si="11"/>
        <v/>
      </c>
      <c r="O711" s="5" t="str">
        <f t="shared" si="11"/>
        <v/>
      </c>
    </row>
    <row r="712" spans="14:15">
      <c r="N712" s="5" t="str">
        <f t="shared" si="11"/>
        <v/>
      </c>
      <c r="O712" s="5" t="str">
        <f t="shared" si="11"/>
        <v/>
      </c>
    </row>
    <row r="713" spans="14:15">
      <c r="N713" s="5" t="str">
        <f t="shared" si="11"/>
        <v/>
      </c>
      <c r="O713" s="5" t="str">
        <f t="shared" si="11"/>
        <v/>
      </c>
    </row>
    <row r="714" spans="14:15">
      <c r="N714" s="5" t="str">
        <f t="shared" si="11"/>
        <v/>
      </c>
      <c r="O714" s="5" t="str">
        <f t="shared" si="11"/>
        <v/>
      </c>
    </row>
    <row r="715" spans="14:15">
      <c r="N715" s="5" t="str">
        <f t="shared" si="11"/>
        <v/>
      </c>
      <c r="O715" s="5" t="str">
        <f t="shared" si="11"/>
        <v/>
      </c>
    </row>
    <row r="716" spans="14:15">
      <c r="N716" s="5" t="str">
        <f t="shared" si="11"/>
        <v/>
      </c>
      <c r="O716" s="5" t="str">
        <f t="shared" si="11"/>
        <v/>
      </c>
    </row>
    <row r="717" spans="14:15">
      <c r="N717" s="5" t="str">
        <f t="shared" si="11"/>
        <v/>
      </c>
      <c r="O717" s="5" t="str">
        <f t="shared" si="11"/>
        <v/>
      </c>
    </row>
    <row r="718" spans="14:15">
      <c r="N718" s="5" t="str">
        <f t="shared" si="11"/>
        <v/>
      </c>
      <c r="O718" s="5" t="str">
        <f t="shared" si="11"/>
        <v/>
      </c>
    </row>
    <row r="719" spans="14:15">
      <c r="N719" s="5" t="str">
        <f t="shared" si="11"/>
        <v/>
      </c>
      <c r="O719" s="5" t="str">
        <f t="shared" si="11"/>
        <v/>
      </c>
    </row>
    <row r="720" spans="14:15">
      <c r="N720" s="5" t="str">
        <f t="shared" si="11"/>
        <v/>
      </c>
      <c r="O720" s="5" t="str">
        <f t="shared" si="11"/>
        <v/>
      </c>
    </row>
    <row r="721" spans="14:15">
      <c r="N721" s="5" t="str">
        <f t="shared" si="11"/>
        <v/>
      </c>
      <c r="O721" s="5" t="str">
        <f t="shared" si="11"/>
        <v/>
      </c>
    </row>
    <row r="722" spans="14:15">
      <c r="N722" s="5" t="str">
        <f t="shared" si="11"/>
        <v/>
      </c>
      <c r="O722" s="5" t="str">
        <f t="shared" si="11"/>
        <v/>
      </c>
    </row>
    <row r="723" spans="14:15">
      <c r="N723" s="5" t="str">
        <f t="shared" si="11"/>
        <v/>
      </c>
      <c r="O723" s="5" t="str">
        <f t="shared" si="11"/>
        <v/>
      </c>
    </row>
    <row r="724" spans="14:15">
      <c r="N724" s="5" t="str">
        <f t="shared" si="11"/>
        <v/>
      </c>
      <c r="O724" s="5" t="str">
        <f t="shared" si="11"/>
        <v/>
      </c>
    </row>
    <row r="725" spans="14:15">
      <c r="N725" s="5" t="str">
        <f t="shared" si="11"/>
        <v/>
      </c>
      <c r="O725" s="5" t="str">
        <f t="shared" si="11"/>
        <v/>
      </c>
    </row>
    <row r="726" spans="14:15">
      <c r="N726" s="5" t="str">
        <f t="shared" ref="N726:O789" si="12">IF(SUM(B726,D726,F726,H726,J726,L726)&gt;0,SUM(B726,D726,F726,H726,J726,L726),TRIM(" ") )</f>
        <v/>
      </c>
      <c r="O726" s="5" t="str">
        <f t="shared" si="12"/>
        <v/>
      </c>
    </row>
    <row r="727" spans="14:15">
      <c r="N727" s="5" t="str">
        <f t="shared" si="12"/>
        <v/>
      </c>
      <c r="O727" s="5" t="str">
        <f t="shared" si="12"/>
        <v/>
      </c>
    </row>
    <row r="728" spans="14:15">
      <c r="N728" s="5" t="str">
        <f t="shared" si="12"/>
        <v/>
      </c>
      <c r="O728" s="5" t="str">
        <f t="shared" si="12"/>
        <v/>
      </c>
    </row>
    <row r="729" spans="14:15">
      <c r="N729" s="5" t="str">
        <f t="shared" si="12"/>
        <v/>
      </c>
      <c r="O729" s="5" t="str">
        <f t="shared" si="12"/>
        <v/>
      </c>
    </row>
    <row r="730" spans="14:15">
      <c r="N730" s="5" t="str">
        <f t="shared" si="12"/>
        <v/>
      </c>
      <c r="O730" s="5" t="str">
        <f t="shared" si="12"/>
        <v/>
      </c>
    </row>
    <row r="731" spans="14:15">
      <c r="N731" s="5" t="str">
        <f t="shared" si="12"/>
        <v/>
      </c>
      <c r="O731" s="5" t="str">
        <f t="shared" si="12"/>
        <v/>
      </c>
    </row>
    <row r="732" spans="14:15">
      <c r="N732" s="5" t="str">
        <f t="shared" si="12"/>
        <v/>
      </c>
      <c r="O732" s="5" t="str">
        <f t="shared" si="12"/>
        <v/>
      </c>
    </row>
    <row r="733" spans="14:15">
      <c r="N733" s="5" t="str">
        <f t="shared" si="12"/>
        <v/>
      </c>
      <c r="O733" s="5" t="str">
        <f t="shared" si="12"/>
        <v/>
      </c>
    </row>
    <row r="734" spans="14:15">
      <c r="N734" s="5" t="str">
        <f t="shared" si="12"/>
        <v/>
      </c>
      <c r="O734" s="5" t="str">
        <f t="shared" si="12"/>
        <v/>
      </c>
    </row>
    <row r="735" spans="14:15">
      <c r="N735" s="5" t="str">
        <f t="shared" si="12"/>
        <v/>
      </c>
      <c r="O735" s="5" t="str">
        <f t="shared" si="12"/>
        <v/>
      </c>
    </row>
    <row r="736" spans="14:15">
      <c r="N736" s="5" t="str">
        <f t="shared" si="12"/>
        <v/>
      </c>
      <c r="O736" s="5" t="str">
        <f t="shared" si="12"/>
        <v/>
      </c>
    </row>
    <row r="737" spans="14:15">
      <c r="N737" s="5" t="str">
        <f t="shared" si="12"/>
        <v/>
      </c>
      <c r="O737" s="5" t="str">
        <f t="shared" si="12"/>
        <v/>
      </c>
    </row>
    <row r="738" spans="14:15">
      <c r="N738" s="5" t="str">
        <f t="shared" si="12"/>
        <v/>
      </c>
      <c r="O738" s="5" t="str">
        <f t="shared" si="12"/>
        <v/>
      </c>
    </row>
    <row r="739" spans="14:15">
      <c r="N739" s="5" t="str">
        <f t="shared" si="12"/>
        <v/>
      </c>
      <c r="O739" s="5" t="str">
        <f t="shared" si="12"/>
        <v/>
      </c>
    </row>
    <row r="740" spans="14:15">
      <c r="N740" s="5" t="str">
        <f t="shared" si="12"/>
        <v/>
      </c>
      <c r="O740" s="5" t="str">
        <f t="shared" si="12"/>
        <v/>
      </c>
    </row>
    <row r="741" spans="14:15">
      <c r="N741" s="5" t="str">
        <f t="shared" si="12"/>
        <v/>
      </c>
      <c r="O741" s="5" t="str">
        <f t="shared" si="12"/>
        <v/>
      </c>
    </row>
    <row r="742" spans="14:15">
      <c r="N742" s="5" t="str">
        <f t="shared" si="12"/>
        <v/>
      </c>
      <c r="O742" s="5" t="str">
        <f t="shared" si="12"/>
        <v/>
      </c>
    </row>
    <row r="743" spans="14:15">
      <c r="N743" s="5" t="str">
        <f t="shared" si="12"/>
        <v/>
      </c>
      <c r="O743" s="5" t="str">
        <f t="shared" si="12"/>
        <v/>
      </c>
    </row>
    <row r="744" spans="14:15">
      <c r="N744" s="5" t="str">
        <f t="shared" si="12"/>
        <v/>
      </c>
      <c r="O744" s="5" t="str">
        <f t="shared" si="12"/>
        <v/>
      </c>
    </row>
    <row r="745" spans="14:15">
      <c r="N745" s="5" t="str">
        <f t="shared" si="12"/>
        <v/>
      </c>
      <c r="O745" s="5" t="str">
        <f t="shared" si="12"/>
        <v/>
      </c>
    </row>
    <row r="746" spans="14:15">
      <c r="N746" s="5" t="str">
        <f t="shared" si="12"/>
        <v/>
      </c>
      <c r="O746" s="5" t="str">
        <f t="shared" si="12"/>
        <v/>
      </c>
    </row>
    <row r="747" spans="14:15">
      <c r="N747" s="5" t="str">
        <f t="shared" si="12"/>
        <v/>
      </c>
      <c r="O747" s="5" t="str">
        <f t="shared" si="12"/>
        <v/>
      </c>
    </row>
    <row r="748" spans="14:15">
      <c r="N748" s="5" t="str">
        <f t="shared" si="12"/>
        <v/>
      </c>
      <c r="O748" s="5" t="str">
        <f t="shared" si="12"/>
        <v/>
      </c>
    </row>
    <row r="749" spans="14:15">
      <c r="N749" s="5" t="str">
        <f t="shared" si="12"/>
        <v/>
      </c>
      <c r="O749" s="5" t="str">
        <f t="shared" si="12"/>
        <v/>
      </c>
    </row>
    <row r="750" spans="14:15">
      <c r="N750" s="5" t="str">
        <f t="shared" si="12"/>
        <v/>
      </c>
      <c r="O750" s="5" t="str">
        <f t="shared" si="12"/>
        <v/>
      </c>
    </row>
    <row r="751" spans="14:15">
      <c r="N751" s="5" t="str">
        <f t="shared" si="12"/>
        <v/>
      </c>
      <c r="O751" s="5" t="str">
        <f t="shared" si="12"/>
        <v/>
      </c>
    </row>
    <row r="752" spans="14:15">
      <c r="N752" s="5" t="str">
        <f t="shared" si="12"/>
        <v/>
      </c>
      <c r="O752" s="5" t="str">
        <f t="shared" si="12"/>
        <v/>
      </c>
    </row>
    <row r="753" spans="14:15">
      <c r="N753" s="5" t="str">
        <f t="shared" si="12"/>
        <v/>
      </c>
      <c r="O753" s="5" t="str">
        <f t="shared" si="12"/>
        <v/>
      </c>
    </row>
    <row r="754" spans="14:15">
      <c r="N754" s="5" t="str">
        <f t="shared" si="12"/>
        <v/>
      </c>
      <c r="O754" s="5" t="str">
        <f t="shared" si="12"/>
        <v/>
      </c>
    </row>
    <row r="755" spans="14:15">
      <c r="N755" s="5" t="str">
        <f t="shared" si="12"/>
        <v/>
      </c>
      <c r="O755" s="5" t="str">
        <f t="shared" si="12"/>
        <v/>
      </c>
    </row>
    <row r="756" spans="14:15">
      <c r="N756" s="5" t="str">
        <f t="shared" si="12"/>
        <v/>
      </c>
      <c r="O756" s="5" t="str">
        <f t="shared" si="12"/>
        <v/>
      </c>
    </row>
    <row r="757" spans="14:15">
      <c r="N757" s="5" t="str">
        <f t="shared" si="12"/>
        <v/>
      </c>
      <c r="O757" s="5" t="str">
        <f t="shared" si="12"/>
        <v/>
      </c>
    </row>
    <row r="758" spans="14:15">
      <c r="N758" s="5" t="str">
        <f t="shared" si="12"/>
        <v/>
      </c>
      <c r="O758" s="5" t="str">
        <f t="shared" si="12"/>
        <v/>
      </c>
    </row>
    <row r="759" spans="14:15">
      <c r="N759" s="5" t="str">
        <f t="shared" si="12"/>
        <v/>
      </c>
      <c r="O759" s="5" t="str">
        <f t="shared" si="12"/>
        <v/>
      </c>
    </row>
    <row r="760" spans="14:15">
      <c r="N760" s="5" t="str">
        <f t="shared" si="12"/>
        <v/>
      </c>
      <c r="O760" s="5" t="str">
        <f t="shared" si="12"/>
        <v/>
      </c>
    </row>
    <row r="761" spans="14:15">
      <c r="N761" s="5" t="str">
        <f t="shared" si="12"/>
        <v/>
      </c>
      <c r="O761" s="5" t="str">
        <f t="shared" si="12"/>
        <v/>
      </c>
    </row>
    <row r="762" spans="14:15">
      <c r="N762" s="5" t="str">
        <f t="shared" si="12"/>
        <v/>
      </c>
      <c r="O762" s="5" t="str">
        <f t="shared" si="12"/>
        <v/>
      </c>
    </row>
    <row r="763" spans="14:15">
      <c r="N763" s="5" t="str">
        <f t="shared" si="12"/>
        <v/>
      </c>
      <c r="O763" s="5" t="str">
        <f t="shared" si="12"/>
        <v/>
      </c>
    </row>
    <row r="764" spans="14:15">
      <c r="N764" s="5" t="str">
        <f t="shared" si="12"/>
        <v/>
      </c>
      <c r="O764" s="5" t="str">
        <f t="shared" si="12"/>
        <v/>
      </c>
    </row>
    <row r="765" spans="14:15">
      <c r="N765" s="5" t="str">
        <f t="shared" si="12"/>
        <v/>
      </c>
      <c r="O765" s="5" t="str">
        <f t="shared" si="12"/>
        <v/>
      </c>
    </row>
    <row r="766" spans="14:15">
      <c r="N766" s="5" t="str">
        <f t="shared" si="12"/>
        <v/>
      </c>
      <c r="O766" s="5" t="str">
        <f t="shared" si="12"/>
        <v/>
      </c>
    </row>
    <row r="767" spans="14:15">
      <c r="N767" s="5" t="str">
        <f t="shared" si="12"/>
        <v/>
      </c>
      <c r="O767" s="5" t="str">
        <f t="shared" si="12"/>
        <v/>
      </c>
    </row>
    <row r="768" spans="14:15">
      <c r="N768" s="5" t="str">
        <f t="shared" si="12"/>
        <v/>
      </c>
      <c r="O768" s="5" t="str">
        <f t="shared" si="12"/>
        <v/>
      </c>
    </row>
    <row r="769" spans="14:15">
      <c r="N769" s="5" t="str">
        <f t="shared" si="12"/>
        <v/>
      </c>
      <c r="O769" s="5" t="str">
        <f t="shared" si="12"/>
        <v/>
      </c>
    </row>
    <row r="770" spans="14:15">
      <c r="N770" s="5" t="str">
        <f t="shared" si="12"/>
        <v/>
      </c>
      <c r="O770" s="5" t="str">
        <f t="shared" si="12"/>
        <v/>
      </c>
    </row>
    <row r="771" spans="14:15">
      <c r="N771" s="5" t="str">
        <f t="shared" si="12"/>
        <v/>
      </c>
      <c r="O771" s="5" t="str">
        <f t="shared" si="12"/>
        <v/>
      </c>
    </row>
    <row r="772" spans="14:15">
      <c r="N772" s="5" t="str">
        <f t="shared" si="12"/>
        <v/>
      </c>
      <c r="O772" s="5" t="str">
        <f t="shared" si="12"/>
        <v/>
      </c>
    </row>
    <row r="773" spans="14:15">
      <c r="N773" s="5" t="str">
        <f t="shared" si="12"/>
        <v/>
      </c>
      <c r="O773" s="5" t="str">
        <f t="shared" si="12"/>
        <v/>
      </c>
    </row>
    <row r="774" spans="14:15">
      <c r="N774" s="5" t="str">
        <f t="shared" si="12"/>
        <v/>
      </c>
      <c r="O774" s="5" t="str">
        <f t="shared" si="12"/>
        <v/>
      </c>
    </row>
    <row r="775" spans="14:15">
      <c r="N775" s="5" t="str">
        <f t="shared" si="12"/>
        <v/>
      </c>
      <c r="O775" s="5" t="str">
        <f t="shared" si="12"/>
        <v/>
      </c>
    </row>
    <row r="776" spans="14:15">
      <c r="N776" s="5" t="str">
        <f t="shared" si="12"/>
        <v/>
      </c>
      <c r="O776" s="5" t="str">
        <f t="shared" si="12"/>
        <v/>
      </c>
    </row>
    <row r="777" spans="14:15">
      <c r="N777" s="5" t="str">
        <f t="shared" si="12"/>
        <v/>
      </c>
      <c r="O777" s="5" t="str">
        <f t="shared" si="12"/>
        <v/>
      </c>
    </row>
    <row r="778" spans="14:15">
      <c r="N778" s="5" t="str">
        <f t="shared" si="12"/>
        <v/>
      </c>
      <c r="O778" s="5" t="str">
        <f t="shared" si="12"/>
        <v/>
      </c>
    </row>
    <row r="779" spans="14:15">
      <c r="N779" s="5" t="str">
        <f t="shared" si="12"/>
        <v/>
      </c>
      <c r="O779" s="5" t="str">
        <f t="shared" si="12"/>
        <v/>
      </c>
    </row>
    <row r="780" spans="14:15">
      <c r="N780" s="5" t="str">
        <f t="shared" si="12"/>
        <v/>
      </c>
      <c r="O780" s="5" t="str">
        <f t="shared" si="12"/>
        <v/>
      </c>
    </row>
    <row r="781" spans="14:15">
      <c r="N781" s="5" t="str">
        <f t="shared" si="12"/>
        <v/>
      </c>
      <c r="O781" s="5" t="str">
        <f t="shared" si="12"/>
        <v/>
      </c>
    </row>
    <row r="782" spans="14:15">
      <c r="N782" s="5" t="str">
        <f t="shared" si="12"/>
        <v/>
      </c>
      <c r="O782" s="5" t="str">
        <f t="shared" si="12"/>
        <v/>
      </c>
    </row>
    <row r="783" spans="14:15">
      <c r="N783" s="5" t="str">
        <f t="shared" si="12"/>
        <v/>
      </c>
      <c r="O783" s="5" t="str">
        <f t="shared" si="12"/>
        <v/>
      </c>
    </row>
    <row r="784" spans="14:15">
      <c r="N784" s="5" t="str">
        <f t="shared" si="12"/>
        <v/>
      </c>
      <c r="O784" s="5" t="str">
        <f t="shared" si="12"/>
        <v/>
      </c>
    </row>
    <row r="785" spans="14:15">
      <c r="N785" s="5" t="str">
        <f t="shared" si="12"/>
        <v/>
      </c>
      <c r="O785" s="5" t="str">
        <f t="shared" si="12"/>
        <v/>
      </c>
    </row>
    <row r="786" spans="14:15">
      <c r="N786" s="5" t="str">
        <f t="shared" si="12"/>
        <v/>
      </c>
      <c r="O786" s="5" t="str">
        <f t="shared" si="12"/>
        <v/>
      </c>
    </row>
    <row r="787" spans="14:15">
      <c r="N787" s="5" t="str">
        <f t="shared" si="12"/>
        <v/>
      </c>
      <c r="O787" s="5" t="str">
        <f t="shared" si="12"/>
        <v/>
      </c>
    </row>
    <row r="788" spans="14:15">
      <c r="N788" s="5" t="str">
        <f t="shared" si="12"/>
        <v/>
      </c>
      <c r="O788" s="5" t="str">
        <f t="shared" si="12"/>
        <v/>
      </c>
    </row>
    <row r="789" spans="14:15">
      <c r="N789" s="5" t="str">
        <f t="shared" si="12"/>
        <v/>
      </c>
      <c r="O789" s="5" t="str">
        <f t="shared" si="12"/>
        <v/>
      </c>
    </row>
    <row r="790" spans="14:15">
      <c r="N790" s="5" t="str">
        <f t="shared" ref="N790:O853" si="13">IF(SUM(B790,D790,F790,H790,J790,L790)&gt;0,SUM(B790,D790,F790,H790,J790,L790),TRIM(" ") )</f>
        <v/>
      </c>
      <c r="O790" s="5" t="str">
        <f t="shared" si="13"/>
        <v/>
      </c>
    </row>
    <row r="791" spans="14:15">
      <c r="N791" s="5" t="str">
        <f t="shared" si="13"/>
        <v/>
      </c>
      <c r="O791" s="5" t="str">
        <f t="shared" si="13"/>
        <v/>
      </c>
    </row>
    <row r="792" spans="14:15">
      <c r="N792" s="5" t="str">
        <f t="shared" si="13"/>
        <v/>
      </c>
      <c r="O792" s="5" t="str">
        <f t="shared" si="13"/>
        <v/>
      </c>
    </row>
    <row r="793" spans="14:15">
      <c r="N793" s="5" t="str">
        <f t="shared" si="13"/>
        <v/>
      </c>
      <c r="O793" s="5" t="str">
        <f t="shared" si="13"/>
        <v/>
      </c>
    </row>
    <row r="794" spans="14:15">
      <c r="N794" s="5" t="str">
        <f t="shared" si="13"/>
        <v/>
      </c>
      <c r="O794" s="5" t="str">
        <f t="shared" si="13"/>
        <v/>
      </c>
    </row>
    <row r="795" spans="14:15">
      <c r="N795" s="5" t="str">
        <f t="shared" si="13"/>
        <v/>
      </c>
      <c r="O795" s="5" t="str">
        <f t="shared" si="13"/>
        <v/>
      </c>
    </row>
    <row r="796" spans="14:15">
      <c r="N796" s="5" t="str">
        <f t="shared" si="13"/>
        <v/>
      </c>
      <c r="O796" s="5" t="str">
        <f t="shared" si="13"/>
        <v/>
      </c>
    </row>
    <row r="797" spans="14:15">
      <c r="N797" s="5" t="str">
        <f t="shared" si="13"/>
        <v/>
      </c>
      <c r="O797" s="5" t="str">
        <f t="shared" si="13"/>
        <v/>
      </c>
    </row>
    <row r="798" spans="14:15">
      <c r="N798" s="5" t="str">
        <f t="shared" si="13"/>
        <v/>
      </c>
      <c r="O798" s="5" t="str">
        <f t="shared" si="13"/>
        <v/>
      </c>
    </row>
    <row r="799" spans="14:15">
      <c r="N799" s="5" t="str">
        <f t="shared" si="13"/>
        <v/>
      </c>
      <c r="O799" s="5" t="str">
        <f t="shared" si="13"/>
        <v/>
      </c>
    </row>
    <row r="800" spans="14:15">
      <c r="N800" s="5" t="str">
        <f t="shared" si="13"/>
        <v/>
      </c>
      <c r="O800" s="5" t="str">
        <f t="shared" si="13"/>
        <v/>
      </c>
    </row>
    <row r="801" spans="14:15">
      <c r="N801" s="5" t="str">
        <f t="shared" si="13"/>
        <v/>
      </c>
      <c r="O801" s="5" t="str">
        <f t="shared" si="13"/>
        <v/>
      </c>
    </row>
    <row r="802" spans="14:15">
      <c r="N802" s="5" t="str">
        <f t="shared" si="13"/>
        <v/>
      </c>
      <c r="O802" s="5" t="str">
        <f t="shared" si="13"/>
        <v/>
      </c>
    </row>
    <row r="803" spans="14:15">
      <c r="N803" s="5" t="str">
        <f t="shared" si="13"/>
        <v/>
      </c>
      <c r="O803" s="5" t="str">
        <f t="shared" si="13"/>
        <v/>
      </c>
    </row>
    <row r="804" spans="14:15">
      <c r="N804" s="5" t="str">
        <f t="shared" si="13"/>
        <v/>
      </c>
      <c r="O804" s="5" t="str">
        <f t="shared" si="13"/>
        <v/>
      </c>
    </row>
    <row r="805" spans="14:15">
      <c r="N805" s="5" t="str">
        <f t="shared" si="13"/>
        <v/>
      </c>
      <c r="O805" s="5" t="str">
        <f t="shared" si="13"/>
        <v/>
      </c>
    </row>
    <row r="806" spans="14:15">
      <c r="N806" s="5" t="str">
        <f t="shared" si="13"/>
        <v/>
      </c>
      <c r="O806" s="5" t="str">
        <f t="shared" si="13"/>
        <v/>
      </c>
    </row>
    <row r="807" spans="14:15">
      <c r="N807" s="5" t="str">
        <f t="shared" si="13"/>
        <v/>
      </c>
      <c r="O807" s="5" t="str">
        <f t="shared" si="13"/>
        <v/>
      </c>
    </row>
    <row r="808" spans="14:15">
      <c r="N808" s="5" t="str">
        <f t="shared" si="13"/>
        <v/>
      </c>
      <c r="O808" s="5" t="str">
        <f t="shared" si="13"/>
        <v/>
      </c>
    </row>
    <row r="809" spans="14:15">
      <c r="N809" s="5" t="str">
        <f t="shared" si="13"/>
        <v/>
      </c>
      <c r="O809" s="5" t="str">
        <f t="shared" si="13"/>
        <v/>
      </c>
    </row>
    <row r="810" spans="14:15">
      <c r="N810" s="5" t="str">
        <f t="shared" si="13"/>
        <v/>
      </c>
      <c r="O810" s="5" t="str">
        <f t="shared" si="13"/>
        <v/>
      </c>
    </row>
    <row r="811" spans="14:15">
      <c r="N811" s="5" t="str">
        <f t="shared" si="13"/>
        <v/>
      </c>
      <c r="O811" s="5" t="str">
        <f t="shared" si="13"/>
        <v/>
      </c>
    </row>
    <row r="812" spans="14:15">
      <c r="N812" s="5" t="str">
        <f t="shared" si="13"/>
        <v/>
      </c>
      <c r="O812" s="5" t="str">
        <f t="shared" si="13"/>
        <v/>
      </c>
    </row>
    <row r="813" spans="14:15">
      <c r="N813" s="5" t="str">
        <f t="shared" si="13"/>
        <v/>
      </c>
      <c r="O813" s="5" t="str">
        <f t="shared" si="13"/>
        <v/>
      </c>
    </row>
    <row r="814" spans="14:15">
      <c r="N814" s="5" t="str">
        <f t="shared" si="13"/>
        <v/>
      </c>
      <c r="O814" s="5" t="str">
        <f t="shared" si="13"/>
        <v/>
      </c>
    </row>
    <row r="815" spans="14:15">
      <c r="N815" s="5" t="str">
        <f t="shared" si="13"/>
        <v/>
      </c>
      <c r="O815" s="5" t="str">
        <f t="shared" si="13"/>
        <v/>
      </c>
    </row>
    <row r="816" spans="14:15">
      <c r="N816" s="5" t="str">
        <f t="shared" si="13"/>
        <v/>
      </c>
      <c r="O816" s="5" t="str">
        <f t="shared" si="13"/>
        <v/>
      </c>
    </row>
    <row r="817" spans="14:15">
      <c r="N817" s="5" t="str">
        <f t="shared" si="13"/>
        <v/>
      </c>
      <c r="O817" s="5" t="str">
        <f t="shared" si="13"/>
        <v/>
      </c>
    </row>
    <row r="818" spans="14:15">
      <c r="N818" s="5" t="str">
        <f t="shared" si="13"/>
        <v/>
      </c>
      <c r="O818" s="5" t="str">
        <f t="shared" si="13"/>
        <v/>
      </c>
    </row>
    <row r="819" spans="14:15">
      <c r="N819" s="5" t="str">
        <f t="shared" si="13"/>
        <v/>
      </c>
      <c r="O819" s="5" t="str">
        <f t="shared" si="13"/>
        <v/>
      </c>
    </row>
    <row r="820" spans="14:15">
      <c r="N820" s="5" t="str">
        <f t="shared" si="13"/>
        <v/>
      </c>
      <c r="O820" s="5" t="str">
        <f t="shared" si="13"/>
        <v/>
      </c>
    </row>
    <row r="821" spans="14:15">
      <c r="N821" s="5" t="str">
        <f t="shared" si="13"/>
        <v/>
      </c>
      <c r="O821" s="5" t="str">
        <f t="shared" si="13"/>
        <v/>
      </c>
    </row>
    <row r="822" spans="14:15">
      <c r="N822" s="5" t="str">
        <f t="shared" si="13"/>
        <v/>
      </c>
      <c r="O822" s="5" t="str">
        <f t="shared" si="13"/>
        <v/>
      </c>
    </row>
    <row r="823" spans="14:15">
      <c r="N823" s="5" t="str">
        <f t="shared" si="13"/>
        <v/>
      </c>
      <c r="O823" s="5" t="str">
        <f t="shared" si="13"/>
        <v/>
      </c>
    </row>
    <row r="824" spans="14:15">
      <c r="N824" s="5" t="str">
        <f t="shared" si="13"/>
        <v/>
      </c>
      <c r="O824" s="5" t="str">
        <f t="shared" si="13"/>
        <v/>
      </c>
    </row>
    <row r="825" spans="14:15">
      <c r="N825" s="5" t="str">
        <f t="shared" si="13"/>
        <v/>
      </c>
      <c r="O825" s="5" t="str">
        <f t="shared" si="13"/>
        <v/>
      </c>
    </row>
    <row r="826" spans="14:15">
      <c r="N826" s="5" t="str">
        <f t="shared" si="13"/>
        <v/>
      </c>
      <c r="O826" s="5" t="str">
        <f t="shared" si="13"/>
        <v/>
      </c>
    </row>
    <row r="827" spans="14:15">
      <c r="N827" s="5" t="str">
        <f t="shared" si="13"/>
        <v/>
      </c>
      <c r="O827" s="5" t="str">
        <f t="shared" si="13"/>
        <v/>
      </c>
    </row>
    <row r="828" spans="14:15">
      <c r="N828" s="5" t="str">
        <f t="shared" si="13"/>
        <v/>
      </c>
      <c r="O828" s="5" t="str">
        <f t="shared" si="13"/>
        <v/>
      </c>
    </row>
    <row r="829" spans="14:15">
      <c r="N829" s="5" t="str">
        <f t="shared" si="13"/>
        <v/>
      </c>
      <c r="O829" s="5" t="str">
        <f t="shared" si="13"/>
        <v/>
      </c>
    </row>
    <row r="830" spans="14:15">
      <c r="N830" s="5" t="str">
        <f t="shared" si="13"/>
        <v/>
      </c>
      <c r="O830" s="5" t="str">
        <f t="shared" si="13"/>
        <v/>
      </c>
    </row>
    <row r="831" spans="14:15">
      <c r="N831" s="5" t="str">
        <f t="shared" si="13"/>
        <v/>
      </c>
      <c r="O831" s="5" t="str">
        <f t="shared" si="13"/>
        <v/>
      </c>
    </row>
    <row r="832" spans="14:15">
      <c r="N832" s="5" t="str">
        <f t="shared" si="13"/>
        <v/>
      </c>
      <c r="O832" s="5" t="str">
        <f t="shared" si="13"/>
        <v/>
      </c>
    </row>
    <row r="833" spans="14:15">
      <c r="N833" s="5" t="str">
        <f t="shared" si="13"/>
        <v/>
      </c>
      <c r="O833" s="5" t="str">
        <f t="shared" si="13"/>
        <v/>
      </c>
    </row>
    <row r="834" spans="14:15">
      <c r="N834" s="5" t="str">
        <f t="shared" si="13"/>
        <v/>
      </c>
      <c r="O834" s="5" t="str">
        <f t="shared" si="13"/>
        <v/>
      </c>
    </row>
    <row r="835" spans="14:15">
      <c r="N835" s="5" t="str">
        <f t="shared" si="13"/>
        <v/>
      </c>
      <c r="O835" s="5" t="str">
        <f t="shared" si="13"/>
        <v/>
      </c>
    </row>
    <row r="836" spans="14:15">
      <c r="N836" s="5" t="str">
        <f t="shared" si="13"/>
        <v/>
      </c>
      <c r="O836" s="5" t="str">
        <f t="shared" si="13"/>
        <v/>
      </c>
    </row>
    <row r="837" spans="14:15">
      <c r="N837" s="5" t="str">
        <f t="shared" si="13"/>
        <v/>
      </c>
      <c r="O837" s="5" t="str">
        <f t="shared" si="13"/>
        <v/>
      </c>
    </row>
    <row r="838" spans="14:15">
      <c r="N838" s="5" t="str">
        <f t="shared" si="13"/>
        <v/>
      </c>
      <c r="O838" s="5" t="str">
        <f t="shared" si="13"/>
        <v/>
      </c>
    </row>
    <row r="839" spans="14:15">
      <c r="N839" s="5" t="str">
        <f t="shared" si="13"/>
        <v/>
      </c>
      <c r="O839" s="5" t="str">
        <f t="shared" si="13"/>
        <v/>
      </c>
    </row>
    <row r="840" spans="14:15">
      <c r="N840" s="5" t="str">
        <f t="shared" si="13"/>
        <v/>
      </c>
      <c r="O840" s="5" t="str">
        <f t="shared" si="13"/>
        <v/>
      </c>
    </row>
    <row r="841" spans="14:15">
      <c r="N841" s="5" t="str">
        <f t="shared" si="13"/>
        <v/>
      </c>
      <c r="O841" s="5" t="str">
        <f t="shared" si="13"/>
        <v/>
      </c>
    </row>
    <row r="842" spans="14:15">
      <c r="N842" s="5" t="str">
        <f t="shared" si="13"/>
        <v/>
      </c>
      <c r="O842" s="5" t="str">
        <f t="shared" si="13"/>
        <v/>
      </c>
    </row>
    <row r="843" spans="14:15">
      <c r="N843" s="5" t="str">
        <f t="shared" si="13"/>
        <v/>
      </c>
      <c r="O843" s="5" t="str">
        <f t="shared" si="13"/>
        <v/>
      </c>
    </row>
    <row r="844" spans="14:15">
      <c r="N844" s="5" t="str">
        <f t="shared" si="13"/>
        <v/>
      </c>
      <c r="O844" s="5" t="str">
        <f t="shared" si="13"/>
        <v/>
      </c>
    </row>
    <row r="845" spans="14:15">
      <c r="N845" s="5" t="str">
        <f t="shared" si="13"/>
        <v/>
      </c>
      <c r="O845" s="5" t="str">
        <f t="shared" si="13"/>
        <v/>
      </c>
    </row>
    <row r="846" spans="14:15">
      <c r="N846" s="5" t="str">
        <f t="shared" si="13"/>
        <v/>
      </c>
      <c r="O846" s="5" t="str">
        <f t="shared" si="13"/>
        <v/>
      </c>
    </row>
    <row r="847" spans="14:15">
      <c r="N847" s="5" t="str">
        <f t="shared" si="13"/>
        <v/>
      </c>
      <c r="O847" s="5" t="str">
        <f t="shared" si="13"/>
        <v/>
      </c>
    </row>
    <row r="848" spans="14:15">
      <c r="N848" s="5" t="str">
        <f t="shared" si="13"/>
        <v/>
      </c>
      <c r="O848" s="5" t="str">
        <f t="shared" si="13"/>
        <v/>
      </c>
    </row>
    <row r="849" spans="14:15">
      <c r="N849" s="5" t="str">
        <f t="shared" si="13"/>
        <v/>
      </c>
      <c r="O849" s="5" t="str">
        <f t="shared" si="13"/>
        <v/>
      </c>
    </row>
    <row r="850" spans="14:15">
      <c r="N850" s="5" t="str">
        <f t="shared" si="13"/>
        <v/>
      </c>
      <c r="O850" s="5" t="str">
        <f t="shared" si="13"/>
        <v/>
      </c>
    </row>
    <row r="851" spans="14:15">
      <c r="N851" s="5" t="str">
        <f t="shared" si="13"/>
        <v/>
      </c>
      <c r="O851" s="5" t="str">
        <f t="shared" si="13"/>
        <v/>
      </c>
    </row>
    <row r="852" spans="14:15">
      <c r="N852" s="5" t="str">
        <f t="shared" si="13"/>
        <v/>
      </c>
      <c r="O852" s="5" t="str">
        <f t="shared" si="13"/>
        <v/>
      </c>
    </row>
    <row r="853" spans="14:15">
      <c r="N853" s="5" t="str">
        <f t="shared" si="13"/>
        <v/>
      </c>
      <c r="O853" s="5" t="str">
        <f t="shared" si="13"/>
        <v/>
      </c>
    </row>
    <row r="854" spans="14:15">
      <c r="N854" s="5" t="str">
        <f t="shared" ref="N854:O917" si="14">IF(SUM(B854,D854,F854,H854,J854,L854)&gt;0,SUM(B854,D854,F854,H854,J854,L854),TRIM(" ") )</f>
        <v/>
      </c>
      <c r="O854" s="5" t="str">
        <f t="shared" si="14"/>
        <v/>
      </c>
    </row>
    <row r="855" spans="14:15">
      <c r="N855" s="5" t="str">
        <f t="shared" si="14"/>
        <v/>
      </c>
      <c r="O855" s="5" t="str">
        <f t="shared" si="14"/>
        <v/>
      </c>
    </row>
    <row r="856" spans="14:15">
      <c r="N856" s="5" t="str">
        <f t="shared" si="14"/>
        <v/>
      </c>
      <c r="O856" s="5" t="str">
        <f t="shared" si="14"/>
        <v/>
      </c>
    </row>
    <row r="857" spans="14:15">
      <c r="N857" s="5" t="str">
        <f t="shared" si="14"/>
        <v/>
      </c>
      <c r="O857" s="5" t="str">
        <f t="shared" si="14"/>
        <v/>
      </c>
    </row>
    <row r="858" spans="14:15">
      <c r="N858" s="5" t="str">
        <f t="shared" si="14"/>
        <v/>
      </c>
      <c r="O858" s="5" t="str">
        <f t="shared" si="14"/>
        <v/>
      </c>
    </row>
    <row r="859" spans="14:15">
      <c r="N859" s="5" t="str">
        <f t="shared" si="14"/>
        <v/>
      </c>
      <c r="O859" s="5" t="str">
        <f t="shared" si="14"/>
        <v/>
      </c>
    </row>
    <row r="860" spans="14:15">
      <c r="N860" s="5" t="str">
        <f t="shared" si="14"/>
        <v/>
      </c>
      <c r="O860" s="5" t="str">
        <f t="shared" si="14"/>
        <v/>
      </c>
    </row>
    <row r="861" spans="14:15">
      <c r="N861" s="5" t="str">
        <f t="shared" si="14"/>
        <v/>
      </c>
      <c r="O861" s="5" t="str">
        <f t="shared" si="14"/>
        <v/>
      </c>
    </row>
    <row r="862" spans="14:15">
      <c r="N862" s="5" t="str">
        <f t="shared" si="14"/>
        <v/>
      </c>
      <c r="O862" s="5" t="str">
        <f t="shared" si="14"/>
        <v/>
      </c>
    </row>
    <row r="863" spans="14:15">
      <c r="N863" s="5" t="str">
        <f t="shared" si="14"/>
        <v/>
      </c>
      <c r="O863" s="5" t="str">
        <f t="shared" si="14"/>
        <v/>
      </c>
    </row>
    <row r="864" spans="14:15">
      <c r="N864" s="5" t="str">
        <f t="shared" si="14"/>
        <v/>
      </c>
      <c r="O864" s="5" t="str">
        <f t="shared" si="14"/>
        <v/>
      </c>
    </row>
    <row r="865" spans="14:15">
      <c r="N865" s="5" t="str">
        <f t="shared" si="14"/>
        <v/>
      </c>
      <c r="O865" s="5" t="str">
        <f t="shared" si="14"/>
        <v/>
      </c>
    </row>
    <row r="866" spans="14:15">
      <c r="N866" s="5" t="str">
        <f t="shared" si="14"/>
        <v/>
      </c>
      <c r="O866" s="5" t="str">
        <f t="shared" si="14"/>
        <v/>
      </c>
    </row>
    <row r="867" spans="14:15">
      <c r="N867" s="5" t="str">
        <f t="shared" si="14"/>
        <v/>
      </c>
      <c r="O867" s="5" t="str">
        <f t="shared" si="14"/>
        <v/>
      </c>
    </row>
    <row r="868" spans="14:15">
      <c r="N868" s="5" t="str">
        <f t="shared" si="14"/>
        <v/>
      </c>
      <c r="O868" s="5" t="str">
        <f t="shared" si="14"/>
        <v/>
      </c>
    </row>
    <row r="869" spans="14:15">
      <c r="N869" s="5" t="str">
        <f t="shared" si="14"/>
        <v/>
      </c>
      <c r="O869" s="5" t="str">
        <f t="shared" si="14"/>
        <v/>
      </c>
    </row>
    <row r="870" spans="14:15">
      <c r="N870" s="5" t="str">
        <f t="shared" si="14"/>
        <v/>
      </c>
      <c r="O870" s="5" t="str">
        <f t="shared" si="14"/>
        <v/>
      </c>
    </row>
    <row r="871" spans="14:15">
      <c r="N871" s="5" t="str">
        <f t="shared" si="14"/>
        <v/>
      </c>
      <c r="O871" s="5" t="str">
        <f t="shared" si="14"/>
        <v/>
      </c>
    </row>
    <row r="872" spans="14:15">
      <c r="N872" s="5" t="str">
        <f t="shared" si="14"/>
        <v/>
      </c>
      <c r="O872" s="5" t="str">
        <f t="shared" si="14"/>
        <v/>
      </c>
    </row>
    <row r="873" spans="14:15">
      <c r="N873" s="5" t="str">
        <f t="shared" si="14"/>
        <v/>
      </c>
      <c r="O873" s="5" t="str">
        <f t="shared" si="14"/>
        <v/>
      </c>
    </row>
    <row r="874" spans="14:15">
      <c r="N874" s="5" t="str">
        <f t="shared" si="14"/>
        <v/>
      </c>
      <c r="O874" s="5" t="str">
        <f t="shared" si="14"/>
        <v/>
      </c>
    </row>
    <row r="875" spans="14:15">
      <c r="N875" s="5" t="str">
        <f t="shared" si="14"/>
        <v/>
      </c>
      <c r="O875" s="5" t="str">
        <f t="shared" si="14"/>
        <v/>
      </c>
    </row>
    <row r="876" spans="14:15">
      <c r="N876" s="5" t="str">
        <f t="shared" si="14"/>
        <v/>
      </c>
      <c r="O876" s="5" t="str">
        <f t="shared" si="14"/>
        <v/>
      </c>
    </row>
    <row r="877" spans="14:15">
      <c r="N877" s="5" t="str">
        <f t="shared" si="14"/>
        <v/>
      </c>
      <c r="O877" s="5" t="str">
        <f t="shared" si="14"/>
        <v/>
      </c>
    </row>
    <row r="878" spans="14:15">
      <c r="N878" s="5" t="str">
        <f t="shared" si="14"/>
        <v/>
      </c>
      <c r="O878" s="5" t="str">
        <f t="shared" si="14"/>
        <v/>
      </c>
    </row>
    <row r="879" spans="14:15">
      <c r="N879" s="5" t="str">
        <f t="shared" si="14"/>
        <v/>
      </c>
      <c r="O879" s="5" t="str">
        <f t="shared" si="14"/>
        <v/>
      </c>
    </row>
    <row r="880" spans="14:15">
      <c r="N880" s="5" t="str">
        <f t="shared" si="14"/>
        <v/>
      </c>
      <c r="O880" s="5" t="str">
        <f t="shared" si="14"/>
        <v/>
      </c>
    </row>
    <row r="881" spans="14:15">
      <c r="N881" s="5" t="str">
        <f t="shared" si="14"/>
        <v/>
      </c>
      <c r="O881" s="5" t="str">
        <f t="shared" si="14"/>
        <v/>
      </c>
    </row>
    <row r="882" spans="14:15">
      <c r="N882" s="5" t="str">
        <f t="shared" si="14"/>
        <v/>
      </c>
      <c r="O882" s="5" t="str">
        <f t="shared" si="14"/>
        <v/>
      </c>
    </row>
    <row r="883" spans="14:15">
      <c r="N883" s="5" t="str">
        <f t="shared" si="14"/>
        <v/>
      </c>
      <c r="O883" s="5" t="str">
        <f t="shared" si="14"/>
        <v/>
      </c>
    </row>
    <row r="884" spans="14:15">
      <c r="N884" s="5" t="str">
        <f t="shared" si="14"/>
        <v/>
      </c>
      <c r="O884" s="5" t="str">
        <f t="shared" si="14"/>
        <v/>
      </c>
    </row>
    <row r="885" spans="14:15">
      <c r="N885" s="5" t="str">
        <f t="shared" si="14"/>
        <v/>
      </c>
      <c r="O885" s="5" t="str">
        <f t="shared" si="14"/>
        <v/>
      </c>
    </row>
    <row r="886" spans="14:15">
      <c r="N886" s="5" t="str">
        <f t="shared" si="14"/>
        <v/>
      </c>
      <c r="O886" s="5" t="str">
        <f t="shared" si="14"/>
        <v/>
      </c>
    </row>
    <row r="887" spans="14:15">
      <c r="N887" s="5" t="str">
        <f t="shared" si="14"/>
        <v/>
      </c>
      <c r="O887" s="5" t="str">
        <f t="shared" si="14"/>
        <v/>
      </c>
    </row>
    <row r="888" spans="14:15">
      <c r="N888" s="5" t="str">
        <f t="shared" si="14"/>
        <v/>
      </c>
      <c r="O888" s="5" t="str">
        <f t="shared" si="14"/>
        <v/>
      </c>
    </row>
    <row r="889" spans="14:15">
      <c r="N889" s="5" t="str">
        <f t="shared" si="14"/>
        <v/>
      </c>
      <c r="O889" s="5" t="str">
        <f t="shared" si="14"/>
        <v/>
      </c>
    </row>
    <row r="890" spans="14:15">
      <c r="N890" s="5" t="str">
        <f t="shared" si="14"/>
        <v/>
      </c>
      <c r="O890" s="5" t="str">
        <f t="shared" si="14"/>
        <v/>
      </c>
    </row>
    <row r="891" spans="14:15">
      <c r="N891" s="5" t="str">
        <f t="shared" si="14"/>
        <v/>
      </c>
      <c r="O891" s="5" t="str">
        <f t="shared" si="14"/>
        <v/>
      </c>
    </row>
    <row r="892" spans="14:15">
      <c r="N892" s="5" t="str">
        <f t="shared" si="14"/>
        <v/>
      </c>
      <c r="O892" s="5" t="str">
        <f t="shared" si="14"/>
        <v/>
      </c>
    </row>
    <row r="893" spans="14:15">
      <c r="N893" s="5" t="str">
        <f t="shared" si="14"/>
        <v/>
      </c>
      <c r="O893" s="5" t="str">
        <f t="shared" si="14"/>
        <v/>
      </c>
    </row>
    <row r="894" spans="14:15">
      <c r="N894" s="5" t="str">
        <f t="shared" si="14"/>
        <v/>
      </c>
      <c r="O894" s="5" t="str">
        <f t="shared" si="14"/>
        <v/>
      </c>
    </row>
    <row r="895" spans="14:15">
      <c r="N895" s="5" t="str">
        <f t="shared" si="14"/>
        <v/>
      </c>
      <c r="O895" s="5" t="str">
        <f t="shared" si="14"/>
        <v/>
      </c>
    </row>
    <row r="896" spans="14:15">
      <c r="N896" s="5" t="str">
        <f t="shared" si="14"/>
        <v/>
      </c>
      <c r="O896" s="5" t="str">
        <f t="shared" si="14"/>
        <v/>
      </c>
    </row>
    <row r="897" spans="14:15">
      <c r="N897" s="5" t="str">
        <f t="shared" si="14"/>
        <v/>
      </c>
      <c r="O897" s="5" t="str">
        <f t="shared" si="14"/>
        <v/>
      </c>
    </row>
    <row r="898" spans="14:15">
      <c r="N898" s="5" t="str">
        <f t="shared" si="14"/>
        <v/>
      </c>
      <c r="O898" s="5" t="str">
        <f t="shared" si="14"/>
        <v/>
      </c>
    </row>
    <row r="899" spans="14:15">
      <c r="N899" s="5" t="str">
        <f t="shared" si="14"/>
        <v/>
      </c>
      <c r="O899" s="5" t="str">
        <f t="shared" si="14"/>
        <v/>
      </c>
    </row>
    <row r="900" spans="14:15">
      <c r="N900" s="5" t="str">
        <f t="shared" si="14"/>
        <v/>
      </c>
      <c r="O900" s="5" t="str">
        <f t="shared" si="14"/>
        <v/>
      </c>
    </row>
    <row r="901" spans="14:15">
      <c r="N901" s="5" t="str">
        <f t="shared" si="14"/>
        <v/>
      </c>
      <c r="O901" s="5" t="str">
        <f t="shared" si="14"/>
        <v/>
      </c>
    </row>
    <row r="902" spans="14:15">
      <c r="N902" s="5" t="str">
        <f t="shared" si="14"/>
        <v/>
      </c>
      <c r="O902" s="5" t="str">
        <f t="shared" si="14"/>
        <v/>
      </c>
    </row>
    <row r="903" spans="14:15">
      <c r="N903" s="5" t="str">
        <f t="shared" si="14"/>
        <v/>
      </c>
      <c r="O903" s="5" t="str">
        <f t="shared" si="14"/>
        <v/>
      </c>
    </row>
    <row r="904" spans="14:15">
      <c r="N904" s="5" t="str">
        <f t="shared" si="14"/>
        <v/>
      </c>
      <c r="O904" s="5" t="str">
        <f t="shared" si="14"/>
        <v/>
      </c>
    </row>
    <row r="905" spans="14:15">
      <c r="N905" s="5" t="str">
        <f t="shared" si="14"/>
        <v/>
      </c>
      <c r="O905" s="5" t="str">
        <f t="shared" si="14"/>
        <v/>
      </c>
    </row>
    <row r="906" spans="14:15">
      <c r="N906" s="5" t="str">
        <f t="shared" si="14"/>
        <v/>
      </c>
      <c r="O906" s="5" t="str">
        <f t="shared" si="14"/>
        <v/>
      </c>
    </row>
    <row r="907" spans="14:15">
      <c r="N907" s="5" t="str">
        <f t="shared" si="14"/>
        <v/>
      </c>
      <c r="O907" s="5" t="str">
        <f t="shared" si="14"/>
        <v/>
      </c>
    </row>
    <row r="908" spans="14:15">
      <c r="N908" s="5" t="str">
        <f t="shared" si="14"/>
        <v/>
      </c>
      <c r="O908" s="5" t="str">
        <f t="shared" si="14"/>
        <v/>
      </c>
    </row>
    <row r="909" spans="14:15">
      <c r="N909" s="5" t="str">
        <f t="shared" si="14"/>
        <v/>
      </c>
      <c r="O909" s="5" t="str">
        <f t="shared" si="14"/>
        <v/>
      </c>
    </row>
    <row r="910" spans="14:15">
      <c r="N910" s="5" t="str">
        <f t="shared" si="14"/>
        <v/>
      </c>
      <c r="O910" s="5" t="str">
        <f t="shared" si="14"/>
        <v/>
      </c>
    </row>
    <row r="911" spans="14:15">
      <c r="N911" s="5" t="str">
        <f t="shared" si="14"/>
        <v/>
      </c>
      <c r="O911" s="5" t="str">
        <f t="shared" si="14"/>
        <v/>
      </c>
    </row>
    <row r="912" spans="14:15">
      <c r="N912" s="5" t="str">
        <f t="shared" si="14"/>
        <v/>
      </c>
      <c r="O912" s="5" t="str">
        <f t="shared" si="14"/>
        <v/>
      </c>
    </row>
    <row r="913" spans="14:15">
      <c r="N913" s="5" t="str">
        <f t="shared" si="14"/>
        <v/>
      </c>
      <c r="O913" s="5" t="str">
        <f t="shared" si="14"/>
        <v/>
      </c>
    </row>
    <row r="914" spans="14:15">
      <c r="N914" s="5" t="str">
        <f t="shared" si="14"/>
        <v/>
      </c>
      <c r="O914" s="5" t="str">
        <f t="shared" si="14"/>
        <v/>
      </c>
    </row>
    <row r="915" spans="14:15">
      <c r="N915" s="5" t="str">
        <f t="shared" si="14"/>
        <v/>
      </c>
      <c r="O915" s="5" t="str">
        <f t="shared" si="14"/>
        <v/>
      </c>
    </row>
    <row r="916" spans="14:15">
      <c r="N916" s="5" t="str">
        <f t="shared" si="14"/>
        <v/>
      </c>
      <c r="O916" s="5" t="str">
        <f t="shared" si="14"/>
        <v/>
      </c>
    </row>
    <row r="917" spans="14:15">
      <c r="N917" s="5" t="str">
        <f t="shared" si="14"/>
        <v/>
      </c>
      <c r="O917" s="5" t="str">
        <f t="shared" si="14"/>
        <v/>
      </c>
    </row>
    <row r="918" spans="14:15">
      <c r="N918" s="5" t="str">
        <f t="shared" ref="N918:O981" si="15">IF(SUM(B918,D918,F918,H918,J918,L918)&gt;0,SUM(B918,D918,F918,H918,J918,L918),TRIM(" ") )</f>
        <v/>
      </c>
      <c r="O918" s="5" t="str">
        <f t="shared" si="15"/>
        <v/>
      </c>
    </row>
    <row r="919" spans="14:15">
      <c r="N919" s="5" t="str">
        <f t="shared" si="15"/>
        <v/>
      </c>
      <c r="O919" s="5" t="str">
        <f t="shared" si="15"/>
        <v/>
      </c>
    </row>
    <row r="920" spans="14:15">
      <c r="N920" s="5" t="str">
        <f t="shared" si="15"/>
        <v/>
      </c>
      <c r="O920" s="5" t="str">
        <f t="shared" si="15"/>
        <v/>
      </c>
    </row>
    <row r="921" spans="14:15">
      <c r="N921" s="5" t="str">
        <f t="shared" si="15"/>
        <v/>
      </c>
      <c r="O921" s="5" t="str">
        <f t="shared" si="15"/>
        <v/>
      </c>
    </row>
    <row r="922" spans="14:15">
      <c r="N922" s="5" t="str">
        <f t="shared" si="15"/>
        <v/>
      </c>
      <c r="O922" s="5" t="str">
        <f t="shared" si="15"/>
        <v/>
      </c>
    </row>
    <row r="923" spans="14:15">
      <c r="N923" s="5" t="str">
        <f t="shared" si="15"/>
        <v/>
      </c>
      <c r="O923" s="5" t="str">
        <f t="shared" si="15"/>
        <v/>
      </c>
    </row>
    <row r="924" spans="14:15">
      <c r="N924" s="5" t="str">
        <f t="shared" si="15"/>
        <v/>
      </c>
      <c r="O924" s="5" t="str">
        <f t="shared" si="15"/>
        <v/>
      </c>
    </row>
    <row r="925" spans="14:15">
      <c r="N925" s="5" t="str">
        <f t="shared" si="15"/>
        <v/>
      </c>
      <c r="O925" s="5" t="str">
        <f t="shared" si="15"/>
        <v/>
      </c>
    </row>
    <row r="926" spans="14:15">
      <c r="N926" s="5" t="str">
        <f t="shared" si="15"/>
        <v/>
      </c>
      <c r="O926" s="5" t="str">
        <f t="shared" si="15"/>
        <v/>
      </c>
    </row>
    <row r="927" spans="14:15">
      <c r="N927" s="5" t="str">
        <f t="shared" si="15"/>
        <v/>
      </c>
      <c r="O927" s="5" t="str">
        <f t="shared" si="15"/>
        <v/>
      </c>
    </row>
    <row r="928" spans="14:15">
      <c r="N928" s="5" t="str">
        <f t="shared" si="15"/>
        <v/>
      </c>
      <c r="O928" s="5" t="str">
        <f t="shared" si="15"/>
        <v/>
      </c>
    </row>
    <row r="929" spans="14:15">
      <c r="N929" s="5" t="str">
        <f t="shared" si="15"/>
        <v/>
      </c>
      <c r="O929" s="5" t="str">
        <f t="shared" si="15"/>
        <v/>
      </c>
    </row>
    <row r="930" spans="14:15">
      <c r="N930" s="5" t="str">
        <f t="shared" si="15"/>
        <v/>
      </c>
      <c r="O930" s="5" t="str">
        <f t="shared" si="15"/>
        <v/>
      </c>
    </row>
    <row r="931" spans="14:15">
      <c r="N931" s="5" t="str">
        <f t="shared" si="15"/>
        <v/>
      </c>
      <c r="O931" s="5" t="str">
        <f t="shared" si="15"/>
        <v/>
      </c>
    </row>
    <row r="932" spans="14:15">
      <c r="N932" s="5" t="str">
        <f t="shared" si="15"/>
        <v/>
      </c>
      <c r="O932" s="5" t="str">
        <f t="shared" si="15"/>
        <v/>
      </c>
    </row>
    <row r="933" spans="14:15">
      <c r="N933" s="5" t="str">
        <f t="shared" si="15"/>
        <v/>
      </c>
      <c r="O933" s="5" t="str">
        <f t="shared" si="15"/>
        <v/>
      </c>
    </row>
    <row r="934" spans="14:15">
      <c r="N934" s="5" t="str">
        <f t="shared" si="15"/>
        <v/>
      </c>
      <c r="O934" s="5" t="str">
        <f t="shared" si="15"/>
        <v/>
      </c>
    </row>
    <row r="935" spans="14:15">
      <c r="N935" s="5" t="str">
        <f t="shared" si="15"/>
        <v/>
      </c>
      <c r="O935" s="5" t="str">
        <f t="shared" si="15"/>
        <v/>
      </c>
    </row>
    <row r="936" spans="14:15">
      <c r="N936" s="5" t="str">
        <f t="shared" si="15"/>
        <v/>
      </c>
      <c r="O936" s="5" t="str">
        <f t="shared" si="15"/>
        <v/>
      </c>
    </row>
    <row r="937" spans="14:15">
      <c r="N937" s="5" t="str">
        <f t="shared" si="15"/>
        <v/>
      </c>
      <c r="O937" s="5" t="str">
        <f t="shared" si="15"/>
        <v/>
      </c>
    </row>
    <row r="938" spans="14:15">
      <c r="N938" s="5" t="str">
        <f t="shared" si="15"/>
        <v/>
      </c>
      <c r="O938" s="5" t="str">
        <f t="shared" si="15"/>
        <v/>
      </c>
    </row>
    <row r="939" spans="14:15">
      <c r="N939" s="5" t="str">
        <f t="shared" si="15"/>
        <v/>
      </c>
      <c r="O939" s="5" t="str">
        <f t="shared" si="15"/>
        <v/>
      </c>
    </row>
    <row r="940" spans="14:15">
      <c r="N940" s="5" t="str">
        <f t="shared" si="15"/>
        <v/>
      </c>
      <c r="O940" s="5" t="str">
        <f t="shared" si="15"/>
        <v/>
      </c>
    </row>
    <row r="941" spans="14:15">
      <c r="N941" s="5" t="str">
        <f t="shared" si="15"/>
        <v/>
      </c>
      <c r="O941" s="5" t="str">
        <f t="shared" si="15"/>
        <v/>
      </c>
    </row>
    <row r="942" spans="14:15">
      <c r="N942" s="5" t="str">
        <f t="shared" si="15"/>
        <v/>
      </c>
      <c r="O942" s="5" t="str">
        <f t="shared" si="15"/>
        <v/>
      </c>
    </row>
    <row r="943" spans="14:15">
      <c r="N943" s="5" t="str">
        <f t="shared" si="15"/>
        <v/>
      </c>
      <c r="O943" s="5" t="str">
        <f t="shared" si="15"/>
        <v/>
      </c>
    </row>
    <row r="944" spans="14:15">
      <c r="N944" s="5" t="str">
        <f t="shared" si="15"/>
        <v/>
      </c>
      <c r="O944" s="5" t="str">
        <f t="shared" si="15"/>
        <v/>
      </c>
    </row>
    <row r="945" spans="14:15">
      <c r="N945" s="5" t="str">
        <f t="shared" si="15"/>
        <v/>
      </c>
      <c r="O945" s="5" t="str">
        <f t="shared" si="15"/>
        <v/>
      </c>
    </row>
    <row r="946" spans="14:15">
      <c r="N946" s="5" t="str">
        <f t="shared" si="15"/>
        <v/>
      </c>
      <c r="O946" s="5" t="str">
        <f t="shared" si="15"/>
        <v/>
      </c>
    </row>
    <row r="947" spans="14:15">
      <c r="N947" s="5" t="str">
        <f t="shared" si="15"/>
        <v/>
      </c>
      <c r="O947" s="5" t="str">
        <f t="shared" si="15"/>
        <v/>
      </c>
    </row>
    <row r="948" spans="14:15">
      <c r="N948" s="5" t="str">
        <f t="shared" si="15"/>
        <v/>
      </c>
      <c r="O948" s="5" t="str">
        <f t="shared" si="15"/>
        <v/>
      </c>
    </row>
    <row r="949" spans="14:15">
      <c r="N949" s="5" t="str">
        <f t="shared" si="15"/>
        <v/>
      </c>
      <c r="O949" s="5" t="str">
        <f t="shared" si="15"/>
        <v/>
      </c>
    </row>
    <row r="950" spans="14:15">
      <c r="N950" s="5" t="str">
        <f t="shared" si="15"/>
        <v/>
      </c>
      <c r="O950" s="5" t="str">
        <f t="shared" si="15"/>
        <v/>
      </c>
    </row>
    <row r="951" spans="14:15">
      <c r="N951" s="5" t="str">
        <f t="shared" si="15"/>
        <v/>
      </c>
      <c r="O951" s="5" t="str">
        <f t="shared" si="15"/>
        <v/>
      </c>
    </row>
    <row r="952" spans="14:15">
      <c r="N952" s="5" t="str">
        <f t="shared" si="15"/>
        <v/>
      </c>
      <c r="O952" s="5" t="str">
        <f t="shared" si="15"/>
        <v/>
      </c>
    </row>
    <row r="953" spans="14:15">
      <c r="N953" s="5" t="str">
        <f t="shared" si="15"/>
        <v/>
      </c>
      <c r="O953" s="5" t="str">
        <f t="shared" si="15"/>
        <v/>
      </c>
    </row>
    <row r="954" spans="14:15">
      <c r="N954" s="5" t="str">
        <f t="shared" si="15"/>
        <v/>
      </c>
      <c r="O954" s="5" t="str">
        <f t="shared" si="15"/>
        <v/>
      </c>
    </row>
    <row r="955" spans="14:15">
      <c r="N955" s="5" t="str">
        <f t="shared" si="15"/>
        <v/>
      </c>
      <c r="O955" s="5" t="str">
        <f t="shared" si="15"/>
        <v/>
      </c>
    </row>
    <row r="956" spans="14:15">
      <c r="N956" s="5" t="str">
        <f t="shared" si="15"/>
        <v/>
      </c>
      <c r="O956" s="5" t="str">
        <f t="shared" si="15"/>
        <v/>
      </c>
    </row>
    <row r="957" spans="14:15">
      <c r="N957" s="5" t="str">
        <f t="shared" si="15"/>
        <v/>
      </c>
      <c r="O957" s="5" t="str">
        <f t="shared" si="15"/>
        <v/>
      </c>
    </row>
    <row r="958" spans="14:15">
      <c r="N958" s="5" t="str">
        <f t="shared" si="15"/>
        <v/>
      </c>
      <c r="O958" s="5" t="str">
        <f t="shared" si="15"/>
        <v/>
      </c>
    </row>
    <row r="959" spans="14:15">
      <c r="N959" s="5" t="str">
        <f t="shared" si="15"/>
        <v/>
      </c>
      <c r="O959" s="5" t="str">
        <f t="shared" si="15"/>
        <v/>
      </c>
    </row>
    <row r="960" spans="14:15">
      <c r="N960" s="5" t="str">
        <f t="shared" si="15"/>
        <v/>
      </c>
      <c r="O960" s="5" t="str">
        <f t="shared" si="15"/>
        <v/>
      </c>
    </row>
    <row r="961" spans="14:15">
      <c r="N961" s="5" t="str">
        <f t="shared" si="15"/>
        <v/>
      </c>
      <c r="O961" s="5" t="str">
        <f t="shared" si="15"/>
        <v/>
      </c>
    </row>
    <row r="962" spans="14:15">
      <c r="N962" s="5" t="str">
        <f t="shared" si="15"/>
        <v/>
      </c>
      <c r="O962" s="5" t="str">
        <f t="shared" si="15"/>
        <v/>
      </c>
    </row>
    <row r="963" spans="14:15">
      <c r="N963" s="5" t="str">
        <f t="shared" si="15"/>
        <v/>
      </c>
      <c r="O963" s="5" t="str">
        <f t="shared" si="15"/>
        <v/>
      </c>
    </row>
    <row r="964" spans="14:15">
      <c r="N964" s="5" t="str">
        <f t="shared" si="15"/>
        <v/>
      </c>
      <c r="O964" s="5" t="str">
        <f t="shared" si="15"/>
        <v/>
      </c>
    </row>
    <row r="965" spans="14:15">
      <c r="N965" s="5" t="str">
        <f t="shared" si="15"/>
        <v/>
      </c>
      <c r="O965" s="5" t="str">
        <f t="shared" si="15"/>
        <v/>
      </c>
    </row>
    <row r="966" spans="14:15">
      <c r="N966" s="5" t="str">
        <f t="shared" si="15"/>
        <v/>
      </c>
      <c r="O966" s="5" t="str">
        <f t="shared" si="15"/>
        <v/>
      </c>
    </row>
    <row r="967" spans="14:15">
      <c r="N967" s="5" t="str">
        <f t="shared" si="15"/>
        <v/>
      </c>
      <c r="O967" s="5" t="str">
        <f t="shared" si="15"/>
        <v/>
      </c>
    </row>
    <row r="968" spans="14:15">
      <c r="N968" s="5" t="str">
        <f t="shared" si="15"/>
        <v/>
      </c>
      <c r="O968" s="5" t="str">
        <f t="shared" si="15"/>
        <v/>
      </c>
    </row>
    <row r="969" spans="14:15">
      <c r="N969" s="5" t="str">
        <f t="shared" si="15"/>
        <v/>
      </c>
      <c r="O969" s="5" t="str">
        <f t="shared" si="15"/>
        <v/>
      </c>
    </row>
    <row r="970" spans="14:15">
      <c r="N970" s="5" t="str">
        <f t="shared" si="15"/>
        <v/>
      </c>
      <c r="O970" s="5" t="str">
        <f t="shared" si="15"/>
        <v/>
      </c>
    </row>
    <row r="971" spans="14:15">
      <c r="N971" s="5" t="str">
        <f t="shared" si="15"/>
        <v/>
      </c>
      <c r="O971" s="5" t="str">
        <f t="shared" si="15"/>
        <v/>
      </c>
    </row>
    <row r="972" spans="14:15">
      <c r="N972" s="5" t="str">
        <f t="shared" si="15"/>
        <v/>
      </c>
      <c r="O972" s="5" t="str">
        <f t="shared" si="15"/>
        <v/>
      </c>
    </row>
    <row r="973" spans="14:15">
      <c r="N973" s="5" t="str">
        <f t="shared" si="15"/>
        <v/>
      </c>
      <c r="O973" s="5" t="str">
        <f t="shared" si="15"/>
        <v/>
      </c>
    </row>
    <row r="974" spans="14:15">
      <c r="N974" s="5" t="str">
        <f t="shared" si="15"/>
        <v/>
      </c>
      <c r="O974" s="5" t="str">
        <f t="shared" si="15"/>
        <v/>
      </c>
    </row>
    <row r="975" spans="14:15">
      <c r="N975" s="5" t="str">
        <f t="shared" si="15"/>
        <v/>
      </c>
      <c r="O975" s="5" t="str">
        <f t="shared" si="15"/>
        <v/>
      </c>
    </row>
    <row r="976" spans="14:15">
      <c r="N976" s="5" t="str">
        <f t="shared" si="15"/>
        <v/>
      </c>
      <c r="O976" s="5" t="str">
        <f t="shared" si="15"/>
        <v/>
      </c>
    </row>
    <row r="977" spans="14:15">
      <c r="N977" s="5" t="str">
        <f t="shared" si="15"/>
        <v/>
      </c>
      <c r="O977" s="5" t="str">
        <f t="shared" si="15"/>
        <v/>
      </c>
    </row>
    <row r="978" spans="14:15">
      <c r="N978" s="5" t="str">
        <f t="shared" si="15"/>
        <v/>
      </c>
      <c r="O978" s="5" t="str">
        <f t="shared" si="15"/>
        <v/>
      </c>
    </row>
    <row r="979" spans="14:15">
      <c r="N979" s="5" t="str">
        <f t="shared" si="15"/>
        <v/>
      </c>
      <c r="O979" s="5" t="str">
        <f t="shared" si="15"/>
        <v/>
      </c>
    </row>
    <row r="980" spans="14:15">
      <c r="N980" s="5" t="str">
        <f t="shared" si="15"/>
        <v/>
      </c>
      <c r="O980" s="5" t="str">
        <f t="shared" si="15"/>
        <v/>
      </c>
    </row>
    <row r="981" spans="14:15">
      <c r="N981" s="5" t="str">
        <f t="shared" si="15"/>
        <v/>
      </c>
      <c r="O981" s="5" t="str">
        <f t="shared" si="15"/>
        <v/>
      </c>
    </row>
    <row r="982" spans="14:15">
      <c r="N982" s="5" t="str">
        <f t="shared" ref="N982:O1045" si="16">IF(SUM(B982,D982,F982,H982,J982,L982)&gt;0,SUM(B982,D982,F982,H982,J982,L982),TRIM(" ") )</f>
        <v/>
      </c>
      <c r="O982" s="5" t="str">
        <f t="shared" si="16"/>
        <v/>
      </c>
    </row>
    <row r="983" spans="14:15">
      <c r="N983" s="5" t="str">
        <f t="shared" si="16"/>
        <v/>
      </c>
      <c r="O983" s="5" t="str">
        <f t="shared" si="16"/>
        <v/>
      </c>
    </row>
    <row r="984" spans="14:15">
      <c r="N984" s="5" t="str">
        <f t="shared" si="16"/>
        <v/>
      </c>
      <c r="O984" s="5" t="str">
        <f t="shared" si="16"/>
        <v/>
      </c>
    </row>
    <row r="985" spans="14:15">
      <c r="N985" s="5" t="str">
        <f t="shared" si="16"/>
        <v/>
      </c>
      <c r="O985" s="5" t="str">
        <f t="shared" si="16"/>
        <v/>
      </c>
    </row>
    <row r="986" spans="14:15">
      <c r="N986" s="5" t="str">
        <f t="shared" si="16"/>
        <v/>
      </c>
      <c r="O986" s="5" t="str">
        <f t="shared" si="16"/>
        <v/>
      </c>
    </row>
    <row r="987" spans="14:15">
      <c r="N987" s="5" t="str">
        <f t="shared" si="16"/>
        <v/>
      </c>
      <c r="O987" s="5" t="str">
        <f t="shared" si="16"/>
        <v/>
      </c>
    </row>
    <row r="988" spans="14:15">
      <c r="N988" s="5" t="str">
        <f t="shared" si="16"/>
        <v/>
      </c>
      <c r="O988" s="5" t="str">
        <f t="shared" si="16"/>
        <v/>
      </c>
    </row>
    <row r="989" spans="14:15">
      <c r="N989" s="5" t="str">
        <f t="shared" si="16"/>
        <v/>
      </c>
      <c r="O989" s="5" t="str">
        <f t="shared" si="16"/>
        <v/>
      </c>
    </row>
    <row r="990" spans="14:15">
      <c r="N990" s="5" t="str">
        <f t="shared" si="16"/>
        <v/>
      </c>
      <c r="O990" s="5" t="str">
        <f t="shared" si="16"/>
        <v/>
      </c>
    </row>
    <row r="991" spans="14:15">
      <c r="N991" s="5" t="str">
        <f t="shared" si="16"/>
        <v/>
      </c>
      <c r="O991" s="5" t="str">
        <f t="shared" si="16"/>
        <v/>
      </c>
    </row>
    <row r="992" spans="14:15">
      <c r="N992" s="5" t="str">
        <f t="shared" si="16"/>
        <v/>
      </c>
      <c r="O992" s="5" t="str">
        <f t="shared" si="16"/>
        <v/>
      </c>
    </row>
    <row r="993" spans="14:15">
      <c r="N993" s="5" t="str">
        <f t="shared" si="16"/>
        <v/>
      </c>
      <c r="O993" s="5" t="str">
        <f t="shared" si="16"/>
        <v/>
      </c>
    </row>
    <row r="994" spans="14:15">
      <c r="N994" s="5" t="str">
        <f t="shared" si="16"/>
        <v/>
      </c>
      <c r="O994" s="5" t="str">
        <f t="shared" si="16"/>
        <v/>
      </c>
    </row>
    <row r="995" spans="14:15">
      <c r="N995" s="5" t="str">
        <f t="shared" si="16"/>
        <v/>
      </c>
      <c r="O995" s="5" t="str">
        <f t="shared" si="16"/>
        <v/>
      </c>
    </row>
    <row r="996" spans="14:15">
      <c r="N996" s="5" t="str">
        <f t="shared" si="16"/>
        <v/>
      </c>
      <c r="O996" s="5" t="str">
        <f t="shared" si="16"/>
        <v/>
      </c>
    </row>
    <row r="997" spans="14:15">
      <c r="N997" s="5" t="str">
        <f t="shared" si="16"/>
        <v/>
      </c>
      <c r="O997" s="5" t="str">
        <f t="shared" si="16"/>
        <v/>
      </c>
    </row>
    <row r="998" spans="14:15">
      <c r="N998" s="5" t="str">
        <f t="shared" si="16"/>
        <v/>
      </c>
      <c r="O998" s="5" t="str">
        <f t="shared" si="16"/>
        <v/>
      </c>
    </row>
    <row r="999" spans="14:15">
      <c r="N999" s="5" t="str">
        <f t="shared" si="16"/>
        <v/>
      </c>
      <c r="O999" s="5" t="str">
        <f t="shared" si="16"/>
        <v/>
      </c>
    </row>
    <row r="1000" spans="14:15">
      <c r="N1000" s="5" t="str">
        <f t="shared" si="16"/>
        <v/>
      </c>
      <c r="O1000" s="5" t="str">
        <f t="shared" si="16"/>
        <v/>
      </c>
    </row>
    <row r="1001" spans="14:15">
      <c r="N1001" s="5" t="str">
        <f t="shared" si="16"/>
        <v/>
      </c>
      <c r="O1001" s="5" t="str">
        <f t="shared" si="16"/>
        <v/>
      </c>
    </row>
    <row r="1002" spans="14:15">
      <c r="N1002" s="5" t="str">
        <f t="shared" si="16"/>
        <v/>
      </c>
      <c r="O1002" s="5" t="str">
        <f t="shared" si="16"/>
        <v/>
      </c>
    </row>
    <row r="1003" spans="14:15">
      <c r="N1003" s="5" t="str">
        <f t="shared" si="16"/>
        <v/>
      </c>
      <c r="O1003" s="5" t="str">
        <f t="shared" si="16"/>
        <v/>
      </c>
    </row>
    <row r="1004" spans="14:15">
      <c r="N1004" s="5" t="str">
        <f t="shared" si="16"/>
        <v/>
      </c>
      <c r="O1004" s="5" t="str">
        <f t="shared" si="16"/>
        <v/>
      </c>
    </row>
    <row r="1005" spans="14:15">
      <c r="N1005" s="5" t="str">
        <f t="shared" si="16"/>
        <v/>
      </c>
      <c r="O1005" s="5" t="str">
        <f t="shared" si="16"/>
        <v/>
      </c>
    </row>
    <row r="1006" spans="14:15">
      <c r="N1006" s="5" t="str">
        <f t="shared" si="16"/>
        <v/>
      </c>
      <c r="O1006" s="5" t="str">
        <f t="shared" si="16"/>
        <v/>
      </c>
    </row>
    <row r="1007" spans="14:15">
      <c r="N1007" s="5" t="str">
        <f t="shared" si="16"/>
        <v/>
      </c>
      <c r="O1007" s="5" t="str">
        <f t="shared" si="16"/>
        <v/>
      </c>
    </row>
    <row r="1008" spans="14:15">
      <c r="N1008" s="5" t="str">
        <f t="shared" si="16"/>
        <v/>
      </c>
      <c r="O1008" s="5" t="str">
        <f t="shared" si="16"/>
        <v/>
      </c>
    </row>
    <row r="1009" spans="14:15">
      <c r="N1009" s="5" t="str">
        <f t="shared" si="16"/>
        <v/>
      </c>
      <c r="O1009" s="5" t="str">
        <f t="shared" si="16"/>
        <v/>
      </c>
    </row>
    <row r="1010" spans="14:15">
      <c r="N1010" s="5" t="str">
        <f t="shared" si="16"/>
        <v/>
      </c>
      <c r="O1010" s="5" t="str">
        <f t="shared" si="16"/>
        <v/>
      </c>
    </row>
    <row r="1011" spans="14:15">
      <c r="N1011" s="5" t="str">
        <f t="shared" si="16"/>
        <v/>
      </c>
      <c r="O1011" s="5" t="str">
        <f t="shared" si="16"/>
        <v/>
      </c>
    </row>
    <row r="1012" spans="14:15">
      <c r="N1012" s="5" t="str">
        <f t="shared" si="16"/>
        <v/>
      </c>
      <c r="O1012" s="5" t="str">
        <f t="shared" si="16"/>
        <v/>
      </c>
    </row>
    <row r="1013" spans="14:15">
      <c r="N1013" s="5" t="str">
        <f t="shared" si="16"/>
        <v/>
      </c>
      <c r="O1013" s="5" t="str">
        <f t="shared" si="16"/>
        <v/>
      </c>
    </row>
    <row r="1014" spans="14:15">
      <c r="N1014" s="5" t="str">
        <f t="shared" si="16"/>
        <v/>
      </c>
      <c r="O1014" s="5" t="str">
        <f t="shared" si="16"/>
        <v/>
      </c>
    </row>
    <row r="1015" spans="14:15">
      <c r="N1015" s="5" t="str">
        <f t="shared" si="16"/>
        <v/>
      </c>
      <c r="O1015" s="5" t="str">
        <f t="shared" si="16"/>
        <v/>
      </c>
    </row>
    <row r="1016" spans="14:15">
      <c r="N1016" s="5" t="str">
        <f t="shared" si="16"/>
        <v/>
      </c>
      <c r="O1016" s="5" t="str">
        <f t="shared" si="16"/>
        <v/>
      </c>
    </row>
    <row r="1017" spans="14:15">
      <c r="N1017" s="5" t="str">
        <f t="shared" si="16"/>
        <v/>
      </c>
      <c r="O1017" s="5" t="str">
        <f t="shared" si="16"/>
        <v/>
      </c>
    </row>
    <row r="1018" spans="14:15">
      <c r="N1018" s="5" t="str">
        <f t="shared" si="16"/>
        <v/>
      </c>
      <c r="O1018" s="5" t="str">
        <f t="shared" si="16"/>
        <v/>
      </c>
    </row>
    <row r="1019" spans="14:15">
      <c r="N1019" s="5" t="str">
        <f t="shared" si="16"/>
        <v/>
      </c>
      <c r="O1019" s="5" t="str">
        <f t="shared" si="16"/>
        <v/>
      </c>
    </row>
    <row r="1020" spans="14:15">
      <c r="N1020" s="5" t="str">
        <f t="shared" si="16"/>
        <v/>
      </c>
      <c r="O1020" s="5" t="str">
        <f t="shared" si="16"/>
        <v/>
      </c>
    </row>
    <row r="1021" spans="14:15">
      <c r="N1021" s="5" t="str">
        <f t="shared" si="16"/>
        <v/>
      </c>
      <c r="O1021" s="5" t="str">
        <f t="shared" si="16"/>
        <v/>
      </c>
    </row>
    <row r="1022" spans="14:15">
      <c r="N1022" s="5" t="str">
        <f t="shared" si="16"/>
        <v/>
      </c>
      <c r="O1022" s="5" t="str">
        <f t="shared" si="16"/>
        <v/>
      </c>
    </row>
    <row r="1023" spans="14:15">
      <c r="N1023" s="5" t="str">
        <f t="shared" si="16"/>
        <v/>
      </c>
      <c r="O1023" s="5" t="str">
        <f t="shared" si="16"/>
        <v/>
      </c>
    </row>
    <row r="1024" spans="14:15">
      <c r="N1024" s="5" t="str">
        <f t="shared" si="16"/>
        <v/>
      </c>
      <c r="O1024" s="5" t="str">
        <f t="shared" si="16"/>
        <v/>
      </c>
    </row>
    <row r="1025" spans="14:15">
      <c r="N1025" s="5" t="str">
        <f t="shared" si="16"/>
        <v/>
      </c>
      <c r="O1025" s="5" t="str">
        <f t="shared" si="16"/>
        <v/>
      </c>
    </row>
    <row r="1026" spans="14:15">
      <c r="N1026" s="5" t="str">
        <f t="shared" si="16"/>
        <v/>
      </c>
      <c r="O1026" s="5" t="str">
        <f t="shared" si="16"/>
        <v/>
      </c>
    </row>
    <row r="1027" spans="14:15">
      <c r="N1027" s="5" t="str">
        <f t="shared" si="16"/>
        <v/>
      </c>
      <c r="O1027" s="5" t="str">
        <f t="shared" si="16"/>
        <v/>
      </c>
    </row>
    <row r="1028" spans="14:15">
      <c r="N1028" s="5" t="str">
        <f t="shared" si="16"/>
        <v/>
      </c>
      <c r="O1028" s="5" t="str">
        <f t="shared" si="16"/>
        <v/>
      </c>
    </row>
    <row r="1029" spans="14:15">
      <c r="N1029" s="5" t="str">
        <f t="shared" si="16"/>
        <v/>
      </c>
      <c r="O1029" s="5" t="str">
        <f t="shared" si="16"/>
        <v/>
      </c>
    </row>
    <row r="1030" spans="14:15">
      <c r="N1030" s="5" t="str">
        <f t="shared" si="16"/>
        <v/>
      </c>
      <c r="O1030" s="5" t="str">
        <f t="shared" si="16"/>
        <v/>
      </c>
    </row>
    <row r="1031" spans="14:15">
      <c r="N1031" s="5" t="str">
        <f t="shared" si="16"/>
        <v/>
      </c>
      <c r="O1031" s="5" t="str">
        <f t="shared" si="16"/>
        <v/>
      </c>
    </row>
    <row r="1032" spans="14:15">
      <c r="N1032" s="5" t="str">
        <f t="shared" si="16"/>
        <v/>
      </c>
      <c r="O1032" s="5" t="str">
        <f t="shared" si="16"/>
        <v/>
      </c>
    </row>
    <row r="1033" spans="14:15">
      <c r="N1033" s="5" t="str">
        <f t="shared" si="16"/>
        <v/>
      </c>
      <c r="O1033" s="5" t="str">
        <f t="shared" si="16"/>
        <v/>
      </c>
    </row>
    <row r="1034" spans="14:15">
      <c r="N1034" s="5" t="str">
        <f t="shared" si="16"/>
        <v/>
      </c>
      <c r="O1034" s="5" t="str">
        <f t="shared" si="16"/>
        <v/>
      </c>
    </row>
    <row r="1035" spans="14:15">
      <c r="N1035" s="5" t="str">
        <f t="shared" si="16"/>
        <v/>
      </c>
      <c r="O1035" s="5" t="str">
        <f t="shared" si="16"/>
        <v/>
      </c>
    </row>
    <row r="1036" spans="14:15">
      <c r="N1036" s="5" t="str">
        <f t="shared" si="16"/>
        <v/>
      </c>
      <c r="O1036" s="5" t="str">
        <f t="shared" si="16"/>
        <v/>
      </c>
    </row>
    <row r="1037" spans="14:15">
      <c r="N1037" s="5" t="str">
        <f t="shared" si="16"/>
        <v/>
      </c>
      <c r="O1037" s="5" t="str">
        <f t="shared" si="16"/>
        <v/>
      </c>
    </row>
    <row r="1038" spans="14:15">
      <c r="N1038" s="5" t="str">
        <f t="shared" si="16"/>
        <v/>
      </c>
      <c r="O1038" s="5" t="str">
        <f t="shared" si="16"/>
        <v/>
      </c>
    </row>
    <row r="1039" spans="14:15">
      <c r="N1039" s="5" t="str">
        <f t="shared" si="16"/>
        <v/>
      </c>
      <c r="O1039" s="5" t="str">
        <f t="shared" si="16"/>
        <v/>
      </c>
    </row>
    <row r="1040" spans="14:15">
      <c r="N1040" s="5" t="str">
        <f t="shared" si="16"/>
        <v/>
      </c>
      <c r="O1040" s="5" t="str">
        <f t="shared" si="16"/>
        <v/>
      </c>
    </row>
    <row r="1041" spans="14:15">
      <c r="N1041" s="5" t="str">
        <f t="shared" si="16"/>
        <v/>
      </c>
      <c r="O1041" s="5" t="str">
        <f t="shared" si="16"/>
        <v/>
      </c>
    </row>
    <row r="1042" spans="14:15">
      <c r="N1042" s="5" t="str">
        <f t="shared" si="16"/>
        <v/>
      </c>
      <c r="O1042" s="5" t="str">
        <f t="shared" si="16"/>
        <v/>
      </c>
    </row>
    <row r="1043" spans="14:15">
      <c r="N1043" s="5" t="str">
        <f t="shared" si="16"/>
        <v/>
      </c>
      <c r="O1043" s="5" t="str">
        <f t="shared" si="16"/>
        <v/>
      </c>
    </row>
    <row r="1044" spans="14:15">
      <c r="N1044" s="5" t="str">
        <f t="shared" si="16"/>
        <v/>
      </c>
      <c r="O1044" s="5" t="str">
        <f t="shared" si="16"/>
        <v/>
      </c>
    </row>
    <row r="1045" spans="14:15">
      <c r="N1045" s="5" t="str">
        <f t="shared" si="16"/>
        <v/>
      </c>
      <c r="O1045" s="5" t="str">
        <f t="shared" si="16"/>
        <v/>
      </c>
    </row>
    <row r="1046" spans="14:15">
      <c r="N1046" s="5" t="str">
        <f t="shared" ref="N1046:O1109" si="17">IF(SUM(B1046,D1046,F1046,H1046,J1046,L1046)&gt;0,SUM(B1046,D1046,F1046,H1046,J1046,L1046),TRIM(" ") )</f>
        <v/>
      </c>
      <c r="O1046" s="5" t="str">
        <f t="shared" si="17"/>
        <v/>
      </c>
    </row>
    <row r="1047" spans="14:15">
      <c r="N1047" s="5" t="str">
        <f t="shared" si="17"/>
        <v/>
      </c>
      <c r="O1047" s="5" t="str">
        <f t="shared" si="17"/>
        <v/>
      </c>
    </row>
    <row r="1048" spans="14:15">
      <c r="N1048" s="5" t="str">
        <f t="shared" si="17"/>
        <v/>
      </c>
      <c r="O1048" s="5" t="str">
        <f t="shared" si="17"/>
        <v/>
      </c>
    </row>
    <row r="1049" spans="14:15">
      <c r="N1049" s="5" t="str">
        <f t="shared" si="17"/>
        <v/>
      </c>
      <c r="O1049" s="5" t="str">
        <f t="shared" si="17"/>
        <v/>
      </c>
    </row>
    <row r="1050" spans="14:15">
      <c r="N1050" s="5" t="str">
        <f t="shared" si="17"/>
        <v/>
      </c>
      <c r="O1050" s="5" t="str">
        <f t="shared" si="17"/>
        <v/>
      </c>
    </row>
    <row r="1051" spans="14:15">
      <c r="N1051" s="5" t="str">
        <f t="shared" si="17"/>
        <v/>
      </c>
      <c r="O1051" s="5" t="str">
        <f t="shared" si="17"/>
        <v/>
      </c>
    </row>
    <row r="1052" spans="14:15">
      <c r="N1052" s="5" t="str">
        <f t="shared" si="17"/>
        <v/>
      </c>
      <c r="O1052" s="5" t="str">
        <f t="shared" si="17"/>
        <v/>
      </c>
    </row>
    <row r="1053" spans="14:15">
      <c r="N1053" s="5" t="str">
        <f t="shared" si="17"/>
        <v/>
      </c>
      <c r="O1053" s="5" t="str">
        <f t="shared" si="17"/>
        <v/>
      </c>
    </row>
    <row r="1054" spans="14:15">
      <c r="N1054" s="5" t="str">
        <f t="shared" si="17"/>
        <v/>
      </c>
      <c r="O1054" s="5" t="str">
        <f t="shared" si="17"/>
        <v/>
      </c>
    </row>
    <row r="1055" spans="14:15">
      <c r="N1055" s="5" t="str">
        <f t="shared" si="17"/>
        <v/>
      </c>
      <c r="O1055" s="5" t="str">
        <f t="shared" si="17"/>
        <v/>
      </c>
    </row>
    <row r="1056" spans="14:15">
      <c r="N1056" s="5" t="str">
        <f t="shared" si="17"/>
        <v/>
      </c>
      <c r="O1056" s="5" t="str">
        <f t="shared" si="17"/>
        <v/>
      </c>
    </row>
    <row r="1057" spans="14:15">
      <c r="N1057" s="5" t="str">
        <f t="shared" si="17"/>
        <v/>
      </c>
      <c r="O1057" s="5" t="str">
        <f t="shared" si="17"/>
        <v/>
      </c>
    </row>
    <row r="1058" spans="14:15">
      <c r="N1058" s="5" t="str">
        <f t="shared" si="17"/>
        <v/>
      </c>
      <c r="O1058" s="5" t="str">
        <f t="shared" si="17"/>
        <v/>
      </c>
    </row>
    <row r="1059" spans="14:15">
      <c r="N1059" s="5" t="str">
        <f t="shared" si="17"/>
        <v/>
      </c>
      <c r="O1059" s="5" t="str">
        <f t="shared" si="17"/>
        <v/>
      </c>
    </row>
    <row r="1060" spans="14:15">
      <c r="N1060" s="5" t="str">
        <f t="shared" si="17"/>
        <v/>
      </c>
      <c r="O1060" s="5" t="str">
        <f t="shared" si="17"/>
        <v/>
      </c>
    </row>
    <row r="1061" spans="14:15">
      <c r="N1061" s="5" t="str">
        <f t="shared" si="17"/>
        <v/>
      </c>
      <c r="O1061" s="5" t="str">
        <f t="shared" si="17"/>
        <v/>
      </c>
    </row>
    <row r="1062" spans="14:15">
      <c r="N1062" s="5" t="str">
        <f t="shared" si="17"/>
        <v/>
      </c>
      <c r="O1062" s="5" t="str">
        <f t="shared" si="17"/>
        <v/>
      </c>
    </row>
    <row r="1063" spans="14:15">
      <c r="N1063" s="5" t="str">
        <f t="shared" si="17"/>
        <v/>
      </c>
      <c r="O1063" s="5" t="str">
        <f t="shared" si="17"/>
        <v/>
      </c>
    </row>
    <row r="1064" spans="14:15">
      <c r="N1064" s="5" t="str">
        <f t="shared" si="17"/>
        <v/>
      </c>
      <c r="O1064" s="5" t="str">
        <f t="shared" si="17"/>
        <v/>
      </c>
    </row>
    <row r="1065" spans="14:15">
      <c r="N1065" s="5" t="str">
        <f t="shared" si="17"/>
        <v/>
      </c>
      <c r="O1065" s="5" t="str">
        <f t="shared" si="17"/>
        <v/>
      </c>
    </row>
    <row r="1066" spans="14:15">
      <c r="N1066" s="5" t="str">
        <f t="shared" si="17"/>
        <v/>
      </c>
      <c r="O1066" s="5" t="str">
        <f t="shared" si="17"/>
        <v/>
      </c>
    </row>
    <row r="1067" spans="14:15">
      <c r="N1067" s="5" t="str">
        <f t="shared" si="17"/>
        <v/>
      </c>
      <c r="O1067" s="5" t="str">
        <f t="shared" si="17"/>
        <v/>
      </c>
    </row>
    <row r="1068" spans="14:15">
      <c r="N1068" s="5" t="str">
        <f t="shared" si="17"/>
        <v/>
      </c>
      <c r="O1068" s="5" t="str">
        <f t="shared" si="17"/>
        <v/>
      </c>
    </row>
    <row r="1069" spans="14:15">
      <c r="N1069" s="5" t="str">
        <f t="shared" si="17"/>
        <v/>
      </c>
      <c r="O1069" s="5" t="str">
        <f t="shared" si="17"/>
        <v/>
      </c>
    </row>
    <row r="1070" spans="14:15">
      <c r="N1070" s="5" t="str">
        <f t="shared" si="17"/>
        <v/>
      </c>
      <c r="O1070" s="5" t="str">
        <f t="shared" si="17"/>
        <v/>
      </c>
    </row>
    <row r="1071" spans="14:15">
      <c r="N1071" s="5" t="str">
        <f t="shared" si="17"/>
        <v/>
      </c>
      <c r="O1071" s="5" t="str">
        <f t="shared" si="17"/>
        <v/>
      </c>
    </row>
    <row r="1072" spans="14:15">
      <c r="N1072" s="5" t="str">
        <f t="shared" si="17"/>
        <v/>
      </c>
      <c r="O1072" s="5" t="str">
        <f t="shared" si="17"/>
        <v/>
      </c>
    </row>
    <row r="1073" spans="14:15">
      <c r="N1073" s="5" t="str">
        <f t="shared" si="17"/>
        <v/>
      </c>
      <c r="O1073" s="5" t="str">
        <f t="shared" si="17"/>
        <v/>
      </c>
    </row>
    <row r="1074" spans="14:15">
      <c r="N1074" s="5" t="str">
        <f t="shared" si="17"/>
        <v/>
      </c>
      <c r="O1074" s="5" t="str">
        <f t="shared" si="17"/>
        <v/>
      </c>
    </row>
    <row r="1075" spans="14:15">
      <c r="N1075" s="5" t="str">
        <f t="shared" si="17"/>
        <v/>
      </c>
      <c r="O1075" s="5" t="str">
        <f t="shared" si="17"/>
        <v/>
      </c>
    </row>
    <row r="1076" spans="14:15">
      <c r="N1076" s="5" t="str">
        <f t="shared" si="17"/>
        <v/>
      </c>
      <c r="O1076" s="5" t="str">
        <f t="shared" si="17"/>
        <v/>
      </c>
    </row>
    <row r="1077" spans="14:15">
      <c r="N1077" s="5" t="str">
        <f t="shared" si="17"/>
        <v/>
      </c>
      <c r="O1077" s="5" t="str">
        <f t="shared" si="17"/>
        <v/>
      </c>
    </row>
    <row r="1078" spans="14:15">
      <c r="N1078" s="5" t="str">
        <f t="shared" si="17"/>
        <v/>
      </c>
      <c r="O1078" s="5" t="str">
        <f t="shared" si="17"/>
        <v/>
      </c>
    </row>
    <row r="1079" spans="14:15">
      <c r="N1079" s="5" t="str">
        <f t="shared" si="17"/>
        <v/>
      </c>
      <c r="O1079" s="5" t="str">
        <f t="shared" si="17"/>
        <v/>
      </c>
    </row>
    <row r="1080" spans="14:15">
      <c r="N1080" s="5" t="str">
        <f t="shared" si="17"/>
        <v/>
      </c>
      <c r="O1080" s="5" t="str">
        <f t="shared" si="17"/>
        <v/>
      </c>
    </row>
    <row r="1081" spans="14:15">
      <c r="N1081" s="5" t="str">
        <f t="shared" si="17"/>
        <v/>
      </c>
      <c r="O1081" s="5" t="str">
        <f t="shared" si="17"/>
        <v/>
      </c>
    </row>
    <row r="1082" spans="14:15">
      <c r="N1082" s="5" t="str">
        <f t="shared" si="17"/>
        <v/>
      </c>
      <c r="O1082" s="5" t="str">
        <f t="shared" si="17"/>
        <v/>
      </c>
    </row>
    <row r="1083" spans="14:15">
      <c r="N1083" s="5" t="str">
        <f t="shared" si="17"/>
        <v/>
      </c>
      <c r="O1083" s="5" t="str">
        <f t="shared" si="17"/>
        <v/>
      </c>
    </row>
    <row r="1084" spans="14:15">
      <c r="N1084" s="5" t="str">
        <f t="shared" si="17"/>
        <v/>
      </c>
      <c r="O1084" s="5" t="str">
        <f t="shared" si="17"/>
        <v/>
      </c>
    </row>
    <row r="1085" spans="14:15">
      <c r="N1085" s="5" t="str">
        <f t="shared" si="17"/>
        <v/>
      </c>
      <c r="O1085" s="5" t="str">
        <f t="shared" si="17"/>
        <v/>
      </c>
    </row>
    <row r="1086" spans="14:15">
      <c r="N1086" s="5" t="str">
        <f t="shared" si="17"/>
        <v/>
      </c>
      <c r="O1086" s="5" t="str">
        <f t="shared" si="17"/>
        <v/>
      </c>
    </row>
    <row r="1087" spans="14:15">
      <c r="N1087" s="5" t="str">
        <f t="shared" si="17"/>
        <v/>
      </c>
      <c r="O1087" s="5" t="str">
        <f t="shared" si="17"/>
        <v/>
      </c>
    </row>
    <row r="1088" spans="14:15">
      <c r="N1088" s="5" t="str">
        <f t="shared" si="17"/>
        <v/>
      </c>
      <c r="O1088" s="5" t="str">
        <f t="shared" si="17"/>
        <v/>
      </c>
    </row>
    <row r="1089" spans="14:15">
      <c r="N1089" s="5" t="str">
        <f t="shared" si="17"/>
        <v/>
      </c>
      <c r="O1089" s="5" t="str">
        <f t="shared" si="17"/>
        <v/>
      </c>
    </row>
    <row r="1090" spans="14:15">
      <c r="N1090" s="5" t="str">
        <f t="shared" si="17"/>
        <v/>
      </c>
      <c r="O1090" s="5" t="str">
        <f t="shared" si="17"/>
        <v/>
      </c>
    </row>
    <row r="1091" spans="14:15">
      <c r="N1091" s="5" t="str">
        <f t="shared" si="17"/>
        <v/>
      </c>
      <c r="O1091" s="5" t="str">
        <f t="shared" si="17"/>
        <v/>
      </c>
    </row>
    <row r="1092" spans="14:15">
      <c r="N1092" s="5" t="str">
        <f t="shared" si="17"/>
        <v/>
      </c>
      <c r="O1092" s="5" t="str">
        <f t="shared" si="17"/>
        <v/>
      </c>
    </row>
    <row r="1093" spans="14:15">
      <c r="N1093" s="5" t="str">
        <f t="shared" si="17"/>
        <v/>
      </c>
      <c r="O1093" s="5" t="str">
        <f t="shared" si="17"/>
        <v/>
      </c>
    </row>
    <row r="1094" spans="14:15">
      <c r="N1094" s="5" t="str">
        <f t="shared" si="17"/>
        <v/>
      </c>
      <c r="O1094" s="5" t="str">
        <f t="shared" si="17"/>
        <v/>
      </c>
    </row>
    <row r="1095" spans="14:15">
      <c r="N1095" s="5" t="str">
        <f t="shared" si="17"/>
        <v/>
      </c>
      <c r="O1095" s="5" t="str">
        <f t="shared" si="17"/>
        <v/>
      </c>
    </row>
    <row r="1096" spans="14:15">
      <c r="N1096" s="5" t="str">
        <f t="shared" si="17"/>
        <v/>
      </c>
      <c r="O1096" s="5" t="str">
        <f t="shared" si="17"/>
        <v/>
      </c>
    </row>
    <row r="1097" spans="14:15">
      <c r="N1097" s="5" t="str">
        <f t="shared" si="17"/>
        <v/>
      </c>
      <c r="O1097" s="5" t="str">
        <f t="shared" si="17"/>
        <v/>
      </c>
    </row>
    <row r="1098" spans="14:15">
      <c r="N1098" s="5" t="str">
        <f t="shared" si="17"/>
        <v/>
      </c>
      <c r="O1098" s="5" t="str">
        <f t="shared" si="17"/>
        <v/>
      </c>
    </row>
    <row r="1099" spans="14:15">
      <c r="N1099" s="5" t="str">
        <f t="shared" si="17"/>
        <v/>
      </c>
      <c r="O1099" s="5" t="str">
        <f t="shared" si="17"/>
        <v/>
      </c>
    </row>
    <row r="1100" spans="14:15">
      <c r="N1100" s="5" t="str">
        <f t="shared" si="17"/>
        <v/>
      </c>
      <c r="O1100" s="5" t="str">
        <f t="shared" si="17"/>
        <v/>
      </c>
    </row>
    <row r="1101" spans="14:15">
      <c r="N1101" s="5" t="str">
        <f t="shared" si="17"/>
        <v/>
      </c>
      <c r="O1101" s="5" t="str">
        <f t="shared" si="17"/>
        <v/>
      </c>
    </row>
    <row r="1102" spans="14:15">
      <c r="N1102" s="5" t="str">
        <f t="shared" si="17"/>
        <v/>
      </c>
      <c r="O1102" s="5" t="str">
        <f t="shared" si="17"/>
        <v/>
      </c>
    </row>
    <row r="1103" spans="14:15">
      <c r="N1103" s="5" t="str">
        <f t="shared" si="17"/>
        <v/>
      </c>
      <c r="O1103" s="5" t="str">
        <f t="shared" si="17"/>
        <v/>
      </c>
    </row>
    <row r="1104" spans="14:15">
      <c r="N1104" s="5" t="str">
        <f t="shared" si="17"/>
        <v/>
      </c>
      <c r="O1104" s="5" t="str">
        <f t="shared" si="17"/>
        <v/>
      </c>
    </row>
    <row r="1105" spans="14:15">
      <c r="N1105" s="5" t="str">
        <f t="shared" si="17"/>
        <v/>
      </c>
      <c r="O1105" s="5" t="str">
        <f t="shared" si="17"/>
        <v/>
      </c>
    </row>
    <row r="1106" spans="14:15">
      <c r="N1106" s="5" t="str">
        <f t="shared" si="17"/>
        <v/>
      </c>
      <c r="O1106" s="5" t="str">
        <f t="shared" si="17"/>
        <v/>
      </c>
    </row>
    <row r="1107" spans="14:15">
      <c r="N1107" s="5" t="str">
        <f t="shared" si="17"/>
        <v/>
      </c>
      <c r="O1107" s="5" t="str">
        <f t="shared" si="17"/>
        <v/>
      </c>
    </row>
    <row r="1108" spans="14:15">
      <c r="N1108" s="5" t="str">
        <f t="shared" si="17"/>
        <v/>
      </c>
      <c r="O1108" s="5" t="str">
        <f t="shared" si="17"/>
        <v/>
      </c>
    </row>
    <row r="1109" spans="14:15">
      <c r="N1109" s="5" t="str">
        <f t="shared" si="17"/>
        <v/>
      </c>
      <c r="O1109" s="5" t="str">
        <f t="shared" si="17"/>
        <v/>
      </c>
    </row>
    <row r="1110" spans="14:15">
      <c r="N1110" s="5" t="str">
        <f t="shared" ref="N1110:O1173" si="18">IF(SUM(B1110,D1110,F1110,H1110,J1110,L1110)&gt;0,SUM(B1110,D1110,F1110,H1110,J1110,L1110),TRIM(" ") )</f>
        <v/>
      </c>
      <c r="O1110" s="5" t="str">
        <f t="shared" si="18"/>
        <v/>
      </c>
    </row>
    <row r="1111" spans="14:15">
      <c r="N1111" s="5" t="str">
        <f t="shared" si="18"/>
        <v/>
      </c>
      <c r="O1111" s="5" t="str">
        <f t="shared" si="18"/>
        <v/>
      </c>
    </row>
    <row r="1112" spans="14:15">
      <c r="N1112" s="5" t="str">
        <f t="shared" si="18"/>
        <v/>
      </c>
      <c r="O1112" s="5" t="str">
        <f t="shared" si="18"/>
        <v/>
      </c>
    </row>
    <row r="1113" spans="14:15">
      <c r="N1113" s="5" t="str">
        <f t="shared" si="18"/>
        <v/>
      </c>
      <c r="O1113" s="5" t="str">
        <f t="shared" si="18"/>
        <v/>
      </c>
    </row>
    <row r="1114" spans="14:15">
      <c r="N1114" s="5" t="str">
        <f t="shared" si="18"/>
        <v/>
      </c>
      <c r="O1114" s="5" t="str">
        <f t="shared" si="18"/>
        <v/>
      </c>
    </row>
    <row r="1115" spans="14:15">
      <c r="N1115" s="5" t="str">
        <f t="shared" si="18"/>
        <v/>
      </c>
      <c r="O1115" s="5" t="str">
        <f t="shared" si="18"/>
        <v/>
      </c>
    </row>
    <row r="1116" spans="14:15">
      <c r="N1116" s="5" t="str">
        <f t="shared" si="18"/>
        <v/>
      </c>
      <c r="O1116" s="5" t="str">
        <f t="shared" si="18"/>
        <v/>
      </c>
    </row>
    <row r="1117" spans="14:15">
      <c r="N1117" s="5" t="str">
        <f t="shared" si="18"/>
        <v/>
      </c>
      <c r="O1117" s="5" t="str">
        <f t="shared" si="18"/>
        <v/>
      </c>
    </row>
    <row r="1118" spans="14:15">
      <c r="N1118" s="5" t="str">
        <f t="shared" si="18"/>
        <v/>
      </c>
      <c r="O1118" s="5" t="str">
        <f t="shared" si="18"/>
        <v/>
      </c>
    </row>
    <row r="1119" spans="14:15">
      <c r="N1119" s="5" t="str">
        <f t="shared" si="18"/>
        <v/>
      </c>
      <c r="O1119" s="5" t="str">
        <f t="shared" si="18"/>
        <v/>
      </c>
    </row>
    <row r="1120" spans="14:15">
      <c r="N1120" s="5" t="str">
        <f t="shared" si="18"/>
        <v/>
      </c>
      <c r="O1120" s="5" t="str">
        <f t="shared" si="18"/>
        <v/>
      </c>
    </row>
    <row r="1121" spans="14:15">
      <c r="N1121" s="5" t="str">
        <f t="shared" si="18"/>
        <v/>
      </c>
      <c r="O1121" s="5" t="str">
        <f t="shared" si="18"/>
        <v/>
      </c>
    </row>
    <row r="1122" spans="14:15">
      <c r="N1122" s="5" t="str">
        <f t="shared" si="18"/>
        <v/>
      </c>
      <c r="O1122" s="5" t="str">
        <f t="shared" si="18"/>
        <v/>
      </c>
    </row>
    <row r="1123" spans="14:15">
      <c r="N1123" s="5" t="str">
        <f t="shared" si="18"/>
        <v/>
      </c>
      <c r="O1123" s="5" t="str">
        <f t="shared" si="18"/>
        <v/>
      </c>
    </row>
    <row r="1124" spans="14:15">
      <c r="N1124" s="5" t="str">
        <f t="shared" si="18"/>
        <v/>
      </c>
      <c r="O1124" s="5" t="str">
        <f t="shared" si="18"/>
        <v/>
      </c>
    </row>
    <row r="1125" spans="14:15">
      <c r="N1125" s="5" t="str">
        <f t="shared" si="18"/>
        <v/>
      </c>
      <c r="O1125" s="5" t="str">
        <f t="shared" si="18"/>
        <v/>
      </c>
    </row>
    <row r="1126" spans="14:15">
      <c r="N1126" s="5" t="str">
        <f t="shared" si="18"/>
        <v/>
      </c>
      <c r="O1126" s="5" t="str">
        <f t="shared" si="18"/>
        <v/>
      </c>
    </row>
    <row r="1127" spans="14:15">
      <c r="N1127" s="5" t="str">
        <f t="shared" si="18"/>
        <v/>
      </c>
      <c r="O1127" s="5" t="str">
        <f t="shared" si="18"/>
        <v/>
      </c>
    </row>
    <row r="1128" spans="14:15">
      <c r="N1128" s="5" t="str">
        <f t="shared" si="18"/>
        <v/>
      </c>
      <c r="O1128" s="5" t="str">
        <f t="shared" si="18"/>
        <v/>
      </c>
    </row>
    <row r="1129" spans="14:15">
      <c r="N1129" s="5" t="str">
        <f t="shared" si="18"/>
        <v/>
      </c>
      <c r="O1129" s="5" t="str">
        <f t="shared" si="18"/>
        <v/>
      </c>
    </row>
    <row r="1130" spans="14:15">
      <c r="N1130" s="5" t="str">
        <f t="shared" si="18"/>
        <v/>
      </c>
      <c r="O1130" s="5" t="str">
        <f t="shared" si="18"/>
        <v/>
      </c>
    </row>
    <row r="1131" spans="14:15">
      <c r="N1131" s="5" t="str">
        <f t="shared" si="18"/>
        <v/>
      </c>
      <c r="O1131" s="5" t="str">
        <f t="shared" si="18"/>
        <v/>
      </c>
    </row>
    <row r="1132" spans="14:15">
      <c r="N1132" s="5" t="str">
        <f t="shared" si="18"/>
        <v/>
      </c>
      <c r="O1132" s="5" t="str">
        <f t="shared" si="18"/>
        <v/>
      </c>
    </row>
    <row r="1133" spans="14:15">
      <c r="N1133" s="5" t="str">
        <f t="shared" si="18"/>
        <v/>
      </c>
      <c r="O1133" s="5" t="str">
        <f t="shared" si="18"/>
        <v/>
      </c>
    </row>
    <row r="1134" spans="14:15">
      <c r="N1134" s="5" t="str">
        <f t="shared" si="18"/>
        <v/>
      </c>
      <c r="O1134" s="5" t="str">
        <f t="shared" si="18"/>
        <v/>
      </c>
    </row>
    <row r="1135" spans="14:15">
      <c r="N1135" s="5" t="str">
        <f t="shared" si="18"/>
        <v/>
      </c>
      <c r="O1135" s="5" t="str">
        <f t="shared" si="18"/>
        <v/>
      </c>
    </row>
    <row r="1136" spans="14:15">
      <c r="N1136" s="5" t="str">
        <f t="shared" si="18"/>
        <v/>
      </c>
      <c r="O1136" s="5" t="str">
        <f t="shared" si="18"/>
        <v/>
      </c>
    </row>
    <row r="1137" spans="14:15">
      <c r="N1137" s="5" t="str">
        <f t="shared" si="18"/>
        <v/>
      </c>
      <c r="O1137" s="5" t="str">
        <f t="shared" si="18"/>
        <v/>
      </c>
    </row>
    <row r="1138" spans="14:15">
      <c r="N1138" s="5" t="str">
        <f t="shared" si="18"/>
        <v/>
      </c>
      <c r="O1138" s="5" t="str">
        <f t="shared" si="18"/>
        <v/>
      </c>
    </row>
    <row r="1139" spans="14:15">
      <c r="N1139" s="5" t="str">
        <f t="shared" si="18"/>
        <v/>
      </c>
      <c r="O1139" s="5" t="str">
        <f t="shared" si="18"/>
        <v/>
      </c>
    </row>
    <row r="1140" spans="14:15">
      <c r="N1140" s="5" t="str">
        <f t="shared" si="18"/>
        <v/>
      </c>
      <c r="O1140" s="5" t="str">
        <f t="shared" si="18"/>
        <v/>
      </c>
    </row>
    <row r="1141" spans="14:15">
      <c r="N1141" s="5" t="str">
        <f t="shared" si="18"/>
        <v/>
      </c>
      <c r="O1141" s="5" t="str">
        <f t="shared" si="18"/>
        <v/>
      </c>
    </row>
    <row r="1142" spans="14:15">
      <c r="N1142" s="5" t="str">
        <f t="shared" si="18"/>
        <v/>
      </c>
      <c r="O1142" s="5" t="str">
        <f t="shared" si="18"/>
        <v/>
      </c>
    </row>
    <row r="1143" spans="14:15">
      <c r="N1143" s="5" t="str">
        <f t="shared" si="18"/>
        <v/>
      </c>
      <c r="O1143" s="5" t="str">
        <f t="shared" si="18"/>
        <v/>
      </c>
    </row>
    <row r="1144" spans="14:15">
      <c r="N1144" s="5" t="str">
        <f t="shared" si="18"/>
        <v/>
      </c>
      <c r="O1144" s="5" t="str">
        <f t="shared" si="18"/>
        <v/>
      </c>
    </row>
    <row r="1145" spans="14:15">
      <c r="N1145" s="5" t="str">
        <f t="shared" si="18"/>
        <v/>
      </c>
      <c r="O1145" s="5" t="str">
        <f t="shared" si="18"/>
        <v/>
      </c>
    </row>
    <row r="1146" spans="14:15">
      <c r="N1146" s="5" t="str">
        <f t="shared" si="18"/>
        <v/>
      </c>
      <c r="O1146" s="5" t="str">
        <f t="shared" si="18"/>
        <v/>
      </c>
    </row>
    <row r="1147" spans="14:15">
      <c r="N1147" s="5" t="str">
        <f t="shared" si="18"/>
        <v/>
      </c>
      <c r="O1147" s="5" t="str">
        <f t="shared" si="18"/>
        <v/>
      </c>
    </row>
    <row r="1148" spans="14:15">
      <c r="N1148" s="5" t="str">
        <f t="shared" si="18"/>
        <v/>
      </c>
      <c r="O1148" s="5" t="str">
        <f t="shared" si="18"/>
        <v/>
      </c>
    </row>
    <row r="1149" spans="14:15">
      <c r="N1149" s="5" t="str">
        <f t="shared" si="18"/>
        <v/>
      </c>
      <c r="O1149" s="5" t="str">
        <f t="shared" si="18"/>
        <v/>
      </c>
    </row>
    <row r="1150" spans="14:15">
      <c r="N1150" s="5" t="str">
        <f t="shared" si="18"/>
        <v/>
      </c>
      <c r="O1150" s="5" t="str">
        <f t="shared" si="18"/>
        <v/>
      </c>
    </row>
    <row r="1151" spans="14:15">
      <c r="N1151" s="5" t="str">
        <f t="shared" si="18"/>
        <v/>
      </c>
      <c r="O1151" s="5" t="str">
        <f t="shared" si="18"/>
        <v/>
      </c>
    </row>
    <row r="1152" spans="14:15">
      <c r="N1152" s="5" t="str">
        <f t="shared" si="18"/>
        <v/>
      </c>
      <c r="O1152" s="5" t="str">
        <f t="shared" si="18"/>
        <v/>
      </c>
    </row>
    <row r="1153" spans="14:15">
      <c r="N1153" s="5" t="str">
        <f t="shared" si="18"/>
        <v/>
      </c>
      <c r="O1153" s="5" t="str">
        <f t="shared" si="18"/>
        <v/>
      </c>
    </row>
    <row r="1154" spans="14:15">
      <c r="N1154" s="5" t="str">
        <f t="shared" si="18"/>
        <v/>
      </c>
      <c r="O1154" s="5" t="str">
        <f t="shared" si="18"/>
        <v/>
      </c>
    </row>
    <row r="1155" spans="14:15">
      <c r="N1155" s="5" t="str">
        <f t="shared" si="18"/>
        <v/>
      </c>
      <c r="O1155" s="5" t="str">
        <f t="shared" si="18"/>
        <v/>
      </c>
    </row>
    <row r="1156" spans="14:15">
      <c r="N1156" s="5" t="str">
        <f t="shared" si="18"/>
        <v/>
      </c>
      <c r="O1156" s="5" t="str">
        <f t="shared" si="18"/>
        <v/>
      </c>
    </row>
    <row r="1157" spans="14:15">
      <c r="N1157" s="5" t="str">
        <f t="shared" si="18"/>
        <v/>
      </c>
      <c r="O1157" s="5" t="str">
        <f t="shared" si="18"/>
        <v/>
      </c>
    </row>
    <row r="1158" spans="14:15">
      <c r="N1158" s="5" t="str">
        <f t="shared" si="18"/>
        <v/>
      </c>
      <c r="O1158" s="5" t="str">
        <f t="shared" si="18"/>
        <v/>
      </c>
    </row>
    <row r="1159" spans="14:15">
      <c r="N1159" s="5" t="str">
        <f t="shared" si="18"/>
        <v/>
      </c>
      <c r="O1159" s="5" t="str">
        <f t="shared" si="18"/>
        <v/>
      </c>
    </row>
    <row r="1160" spans="14:15">
      <c r="N1160" s="5" t="str">
        <f t="shared" si="18"/>
        <v/>
      </c>
      <c r="O1160" s="5" t="str">
        <f t="shared" si="18"/>
        <v/>
      </c>
    </row>
    <row r="1161" spans="14:15">
      <c r="N1161" s="5" t="str">
        <f t="shared" si="18"/>
        <v/>
      </c>
      <c r="O1161" s="5" t="str">
        <f t="shared" si="18"/>
        <v/>
      </c>
    </row>
    <row r="1162" spans="14:15">
      <c r="N1162" s="5" t="str">
        <f t="shared" si="18"/>
        <v/>
      </c>
      <c r="O1162" s="5" t="str">
        <f t="shared" si="18"/>
        <v/>
      </c>
    </row>
    <row r="1163" spans="14:15">
      <c r="N1163" s="5" t="str">
        <f t="shared" si="18"/>
        <v/>
      </c>
      <c r="O1163" s="5" t="str">
        <f t="shared" si="18"/>
        <v/>
      </c>
    </row>
    <row r="1164" spans="14:15">
      <c r="N1164" s="5" t="str">
        <f t="shared" si="18"/>
        <v/>
      </c>
      <c r="O1164" s="5" t="str">
        <f t="shared" si="18"/>
        <v/>
      </c>
    </row>
    <row r="1165" spans="14:15">
      <c r="N1165" s="5" t="str">
        <f t="shared" si="18"/>
        <v/>
      </c>
      <c r="O1165" s="5" t="str">
        <f t="shared" si="18"/>
        <v/>
      </c>
    </row>
    <row r="1166" spans="14:15">
      <c r="N1166" s="5" t="str">
        <f t="shared" si="18"/>
        <v/>
      </c>
      <c r="O1166" s="5" t="str">
        <f t="shared" si="18"/>
        <v/>
      </c>
    </row>
    <row r="1167" spans="14:15">
      <c r="N1167" s="5" t="str">
        <f t="shared" si="18"/>
        <v/>
      </c>
      <c r="O1167" s="5" t="str">
        <f t="shared" si="18"/>
        <v/>
      </c>
    </row>
    <row r="1168" spans="14:15">
      <c r="N1168" s="5" t="str">
        <f t="shared" si="18"/>
        <v/>
      </c>
      <c r="O1168" s="5" t="str">
        <f t="shared" si="18"/>
        <v/>
      </c>
    </row>
    <row r="1169" spans="14:15">
      <c r="N1169" s="5" t="str">
        <f t="shared" si="18"/>
        <v/>
      </c>
      <c r="O1169" s="5" t="str">
        <f t="shared" si="18"/>
        <v/>
      </c>
    </row>
    <row r="1170" spans="14:15">
      <c r="N1170" s="5" t="str">
        <f t="shared" si="18"/>
        <v/>
      </c>
      <c r="O1170" s="5" t="str">
        <f t="shared" si="18"/>
        <v/>
      </c>
    </row>
    <row r="1171" spans="14:15">
      <c r="N1171" s="5" t="str">
        <f t="shared" si="18"/>
        <v/>
      </c>
      <c r="O1171" s="5" t="str">
        <f t="shared" si="18"/>
        <v/>
      </c>
    </row>
    <row r="1172" spans="14:15">
      <c r="N1172" s="5" t="str">
        <f t="shared" si="18"/>
        <v/>
      </c>
      <c r="O1172" s="5" t="str">
        <f t="shared" si="18"/>
        <v/>
      </c>
    </row>
    <row r="1173" spans="14:15">
      <c r="N1173" s="5" t="str">
        <f t="shared" si="18"/>
        <v/>
      </c>
      <c r="O1173" s="5" t="str">
        <f t="shared" si="18"/>
        <v/>
      </c>
    </row>
    <row r="1174" spans="14:15">
      <c r="N1174" s="5" t="str">
        <f t="shared" ref="N1174:O1237" si="19">IF(SUM(B1174,D1174,F1174,H1174,J1174,L1174)&gt;0,SUM(B1174,D1174,F1174,H1174,J1174,L1174),TRIM(" ") )</f>
        <v/>
      </c>
      <c r="O1174" s="5" t="str">
        <f t="shared" si="19"/>
        <v/>
      </c>
    </row>
    <row r="1175" spans="14:15">
      <c r="N1175" s="5" t="str">
        <f t="shared" si="19"/>
        <v/>
      </c>
      <c r="O1175" s="5" t="str">
        <f t="shared" si="19"/>
        <v/>
      </c>
    </row>
    <row r="1176" spans="14:15">
      <c r="N1176" s="5" t="str">
        <f t="shared" si="19"/>
        <v/>
      </c>
      <c r="O1176" s="5" t="str">
        <f t="shared" si="19"/>
        <v/>
      </c>
    </row>
    <row r="1177" spans="14:15">
      <c r="N1177" s="5" t="str">
        <f t="shared" si="19"/>
        <v/>
      </c>
      <c r="O1177" s="5" t="str">
        <f t="shared" si="19"/>
        <v/>
      </c>
    </row>
    <row r="1178" spans="14:15">
      <c r="N1178" s="5" t="str">
        <f t="shared" si="19"/>
        <v/>
      </c>
      <c r="O1178" s="5" t="str">
        <f t="shared" si="19"/>
        <v/>
      </c>
    </row>
    <row r="1179" spans="14:15">
      <c r="N1179" s="5" t="str">
        <f t="shared" si="19"/>
        <v/>
      </c>
      <c r="O1179" s="5" t="str">
        <f t="shared" si="19"/>
        <v/>
      </c>
    </row>
    <row r="1180" spans="14:15">
      <c r="N1180" s="5" t="str">
        <f t="shared" si="19"/>
        <v/>
      </c>
      <c r="O1180" s="5" t="str">
        <f t="shared" si="19"/>
        <v/>
      </c>
    </row>
    <row r="1181" spans="14:15">
      <c r="N1181" s="5" t="str">
        <f t="shared" si="19"/>
        <v/>
      </c>
      <c r="O1181" s="5" t="str">
        <f t="shared" si="19"/>
        <v/>
      </c>
    </row>
    <row r="1182" spans="14:15">
      <c r="N1182" s="5" t="str">
        <f t="shared" si="19"/>
        <v/>
      </c>
      <c r="O1182" s="5" t="str">
        <f t="shared" si="19"/>
        <v/>
      </c>
    </row>
    <row r="1183" spans="14:15">
      <c r="N1183" s="5" t="str">
        <f t="shared" si="19"/>
        <v/>
      </c>
      <c r="O1183" s="5" t="str">
        <f t="shared" si="19"/>
        <v/>
      </c>
    </row>
    <row r="1184" spans="14:15">
      <c r="N1184" s="5" t="str">
        <f t="shared" si="19"/>
        <v/>
      </c>
      <c r="O1184" s="5" t="str">
        <f t="shared" si="19"/>
        <v/>
      </c>
    </row>
    <row r="1185" spans="14:15">
      <c r="N1185" s="5" t="str">
        <f t="shared" si="19"/>
        <v/>
      </c>
      <c r="O1185" s="5" t="str">
        <f t="shared" si="19"/>
        <v/>
      </c>
    </row>
    <row r="1186" spans="14:15">
      <c r="N1186" s="5" t="str">
        <f t="shared" si="19"/>
        <v/>
      </c>
      <c r="O1186" s="5" t="str">
        <f t="shared" si="19"/>
        <v/>
      </c>
    </row>
    <row r="1187" spans="14:15">
      <c r="N1187" s="5" t="str">
        <f t="shared" si="19"/>
        <v/>
      </c>
      <c r="O1187" s="5" t="str">
        <f t="shared" si="19"/>
        <v/>
      </c>
    </row>
    <row r="1188" spans="14:15">
      <c r="N1188" s="5" t="str">
        <f t="shared" si="19"/>
        <v/>
      </c>
      <c r="O1188" s="5" t="str">
        <f t="shared" si="19"/>
        <v/>
      </c>
    </row>
    <row r="1189" spans="14:15">
      <c r="N1189" s="5" t="str">
        <f t="shared" si="19"/>
        <v/>
      </c>
      <c r="O1189" s="5" t="str">
        <f t="shared" si="19"/>
        <v/>
      </c>
    </row>
    <row r="1190" spans="14:15">
      <c r="N1190" s="5" t="str">
        <f t="shared" si="19"/>
        <v/>
      </c>
      <c r="O1190" s="5" t="str">
        <f t="shared" si="19"/>
        <v/>
      </c>
    </row>
    <row r="1191" spans="14:15">
      <c r="N1191" s="5" t="str">
        <f t="shared" si="19"/>
        <v/>
      </c>
      <c r="O1191" s="5" t="str">
        <f t="shared" si="19"/>
        <v/>
      </c>
    </row>
    <row r="1192" spans="14:15">
      <c r="N1192" s="5" t="str">
        <f t="shared" si="19"/>
        <v/>
      </c>
      <c r="O1192" s="5" t="str">
        <f t="shared" si="19"/>
        <v/>
      </c>
    </row>
    <row r="1193" spans="14:15">
      <c r="N1193" s="5" t="str">
        <f t="shared" si="19"/>
        <v/>
      </c>
      <c r="O1193" s="5" t="str">
        <f t="shared" si="19"/>
        <v/>
      </c>
    </row>
    <row r="1194" spans="14:15">
      <c r="N1194" s="5" t="str">
        <f t="shared" si="19"/>
        <v/>
      </c>
      <c r="O1194" s="5" t="str">
        <f t="shared" si="19"/>
        <v/>
      </c>
    </row>
    <row r="1195" spans="14:15">
      <c r="N1195" s="5" t="str">
        <f t="shared" si="19"/>
        <v/>
      </c>
      <c r="O1195" s="5" t="str">
        <f t="shared" si="19"/>
        <v/>
      </c>
    </row>
    <row r="1196" spans="14:15">
      <c r="N1196" s="5" t="str">
        <f t="shared" si="19"/>
        <v/>
      </c>
      <c r="O1196" s="5" t="str">
        <f t="shared" si="19"/>
        <v/>
      </c>
    </row>
    <row r="1197" spans="14:15">
      <c r="N1197" s="5" t="str">
        <f t="shared" si="19"/>
        <v/>
      </c>
      <c r="O1197" s="5" t="str">
        <f t="shared" si="19"/>
        <v/>
      </c>
    </row>
    <row r="1198" spans="14:15">
      <c r="N1198" s="5" t="str">
        <f t="shared" si="19"/>
        <v/>
      </c>
      <c r="O1198" s="5" t="str">
        <f t="shared" si="19"/>
        <v/>
      </c>
    </row>
    <row r="1199" spans="14:15">
      <c r="N1199" s="5" t="str">
        <f t="shared" si="19"/>
        <v/>
      </c>
      <c r="O1199" s="5" t="str">
        <f t="shared" si="19"/>
        <v/>
      </c>
    </row>
    <row r="1200" spans="14:15">
      <c r="N1200" s="5" t="str">
        <f t="shared" si="19"/>
        <v/>
      </c>
      <c r="O1200" s="5" t="str">
        <f t="shared" si="19"/>
        <v/>
      </c>
    </row>
    <row r="1201" spans="14:15">
      <c r="N1201" s="5" t="str">
        <f t="shared" si="19"/>
        <v/>
      </c>
      <c r="O1201" s="5" t="str">
        <f t="shared" si="19"/>
        <v/>
      </c>
    </row>
    <row r="1202" spans="14:15">
      <c r="N1202" s="5" t="str">
        <f t="shared" si="19"/>
        <v/>
      </c>
      <c r="O1202" s="5" t="str">
        <f t="shared" si="19"/>
        <v/>
      </c>
    </row>
    <row r="1203" spans="14:15">
      <c r="N1203" s="5" t="str">
        <f t="shared" si="19"/>
        <v/>
      </c>
      <c r="O1203" s="5" t="str">
        <f t="shared" si="19"/>
        <v/>
      </c>
    </row>
    <row r="1204" spans="14:15">
      <c r="N1204" s="5" t="str">
        <f t="shared" si="19"/>
        <v/>
      </c>
      <c r="O1204" s="5" t="str">
        <f t="shared" si="19"/>
        <v/>
      </c>
    </row>
    <row r="1205" spans="14:15">
      <c r="N1205" s="5" t="str">
        <f t="shared" si="19"/>
        <v/>
      </c>
      <c r="O1205" s="5" t="str">
        <f t="shared" si="19"/>
        <v/>
      </c>
    </row>
    <row r="1206" spans="14:15">
      <c r="N1206" s="5" t="str">
        <f t="shared" si="19"/>
        <v/>
      </c>
      <c r="O1206" s="5" t="str">
        <f t="shared" si="19"/>
        <v/>
      </c>
    </row>
    <row r="1207" spans="14:15">
      <c r="N1207" s="5" t="str">
        <f t="shared" si="19"/>
        <v/>
      </c>
      <c r="O1207" s="5" t="str">
        <f t="shared" si="19"/>
        <v/>
      </c>
    </row>
    <row r="1208" spans="14:15">
      <c r="N1208" s="5" t="str">
        <f t="shared" si="19"/>
        <v/>
      </c>
      <c r="O1208" s="5" t="str">
        <f t="shared" si="19"/>
        <v/>
      </c>
    </row>
    <row r="1209" spans="14:15">
      <c r="N1209" s="5" t="str">
        <f t="shared" si="19"/>
        <v/>
      </c>
      <c r="O1209" s="5" t="str">
        <f t="shared" si="19"/>
        <v/>
      </c>
    </row>
    <row r="1210" spans="14:15">
      <c r="N1210" s="5" t="str">
        <f t="shared" si="19"/>
        <v/>
      </c>
      <c r="O1210" s="5" t="str">
        <f t="shared" si="19"/>
        <v/>
      </c>
    </row>
    <row r="1211" spans="14:15">
      <c r="N1211" s="5" t="str">
        <f t="shared" si="19"/>
        <v/>
      </c>
      <c r="O1211" s="5" t="str">
        <f t="shared" si="19"/>
        <v/>
      </c>
    </row>
    <row r="1212" spans="14:15">
      <c r="N1212" s="5" t="str">
        <f t="shared" si="19"/>
        <v/>
      </c>
      <c r="O1212" s="5" t="str">
        <f t="shared" si="19"/>
        <v/>
      </c>
    </row>
    <row r="1213" spans="14:15">
      <c r="N1213" s="5" t="str">
        <f t="shared" si="19"/>
        <v/>
      </c>
      <c r="O1213" s="5" t="str">
        <f t="shared" si="19"/>
        <v/>
      </c>
    </row>
    <row r="1214" spans="14:15">
      <c r="N1214" s="5" t="str">
        <f t="shared" si="19"/>
        <v/>
      </c>
      <c r="O1214" s="5" t="str">
        <f t="shared" si="19"/>
        <v/>
      </c>
    </row>
    <row r="1215" spans="14:15">
      <c r="N1215" s="5" t="str">
        <f t="shared" si="19"/>
        <v/>
      </c>
      <c r="O1215" s="5" t="str">
        <f t="shared" si="19"/>
        <v/>
      </c>
    </row>
    <row r="1216" spans="14:15">
      <c r="N1216" s="5" t="str">
        <f t="shared" si="19"/>
        <v/>
      </c>
      <c r="O1216" s="5" t="str">
        <f t="shared" si="19"/>
        <v/>
      </c>
    </row>
    <row r="1217" spans="14:15">
      <c r="N1217" s="5" t="str">
        <f t="shared" si="19"/>
        <v/>
      </c>
      <c r="O1217" s="5" t="str">
        <f t="shared" si="19"/>
        <v/>
      </c>
    </row>
    <row r="1218" spans="14:15">
      <c r="N1218" s="5" t="str">
        <f t="shared" si="19"/>
        <v/>
      </c>
      <c r="O1218" s="5" t="str">
        <f t="shared" si="19"/>
        <v/>
      </c>
    </row>
    <row r="1219" spans="14:15">
      <c r="N1219" s="5" t="str">
        <f t="shared" si="19"/>
        <v/>
      </c>
      <c r="O1219" s="5" t="str">
        <f t="shared" si="19"/>
        <v/>
      </c>
    </row>
    <row r="1220" spans="14:15">
      <c r="N1220" s="5" t="str">
        <f t="shared" si="19"/>
        <v/>
      </c>
      <c r="O1220" s="5" t="str">
        <f t="shared" si="19"/>
        <v/>
      </c>
    </row>
    <row r="1221" spans="14:15">
      <c r="N1221" s="5" t="str">
        <f t="shared" si="19"/>
        <v/>
      </c>
      <c r="O1221" s="5" t="str">
        <f t="shared" si="19"/>
        <v/>
      </c>
    </row>
    <row r="1222" spans="14:15">
      <c r="N1222" s="5" t="str">
        <f t="shared" si="19"/>
        <v/>
      </c>
      <c r="O1222" s="5" t="str">
        <f t="shared" si="19"/>
        <v/>
      </c>
    </row>
    <row r="1223" spans="14:15">
      <c r="N1223" s="5" t="str">
        <f t="shared" si="19"/>
        <v/>
      </c>
      <c r="O1223" s="5" t="str">
        <f t="shared" si="19"/>
        <v/>
      </c>
    </row>
    <row r="1224" spans="14:15">
      <c r="N1224" s="5" t="str">
        <f t="shared" si="19"/>
        <v/>
      </c>
      <c r="O1224" s="5" t="str">
        <f t="shared" si="19"/>
        <v/>
      </c>
    </row>
    <row r="1225" spans="14:15">
      <c r="N1225" s="5" t="str">
        <f t="shared" si="19"/>
        <v/>
      </c>
      <c r="O1225" s="5" t="str">
        <f t="shared" si="19"/>
        <v/>
      </c>
    </row>
    <row r="1226" spans="14:15">
      <c r="N1226" s="5" t="str">
        <f t="shared" si="19"/>
        <v/>
      </c>
      <c r="O1226" s="5" t="str">
        <f t="shared" si="19"/>
        <v/>
      </c>
    </row>
    <row r="1227" spans="14:15">
      <c r="N1227" s="5" t="str">
        <f t="shared" si="19"/>
        <v/>
      </c>
      <c r="O1227" s="5" t="str">
        <f t="shared" si="19"/>
        <v/>
      </c>
    </row>
    <row r="1228" spans="14:15">
      <c r="N1228" s="5" t="str">
        <f t="shared" si="19"/>
        <v/>
      </c>
      <c r="O1228" s="5" t="str">
        <f t="shared" si="19"/>
        <v/>
      </c>
    </row>
    <row r="1229" spans="14:15">
      <c r="N1229" s="5" t="str">
        <f t="shared" si="19"/>
        <v/>
      </c>
      <c r="O1229" s="5" t="str">
        <f t="shared" si="19"/>
        <v/>
      </c>
    </row>
    <row r="1230" spans="14:15">
      <c r="N1230" s="5" t="str">
        <f t="shared" si="19"/>
        <v/>
      </c>
      <c r="O1230" s="5" t="str">
        <f t="shared" si="19"/>
        <v/>
      </c>
    </row>
    <row r="1231" spans="14:15">
      <c r="N1231" s="5" t="str">
        <f t="shared" si="19"/>
        <v/>
      </c>
      <c r="O1231" s="5" t="str">
        <f t="shared" si="19"/>
        <v/>
      </c>
    </row>
    <row r="1232" spans="14:15">
      <c r="N1232" s="5" t="str">
        <f t="shared" si="19"/>
        <v/>
      </c>
      <c r="O1232" s="5" t="str">
        <f t="shared" si="19"/>
        <v/>
      </c>
    </row>
    <row r="1233" spans="14:15">
      <c r="N1233" s="5" t="str">
        <f t="shared" si="19"/>
        <v/>
      </c>
      <c r="O1233" s="5" t="str">
        <f t="shared" si="19"/>
        <v/>
      </c>
    </row>
    <row r="1234" spans="14:15">
      <c r="N1234" s="5" t="str">
        <f t="shared" si="19"/>
        <v/>
      </c>
      <c r="O1234" s="5" t="str">
        <f t="shared" si="19"/>
        <v/>
      </c>
    </row>
    <row r="1235" spans="14:15">
      <c r="N1235" s="5" t="str">
        <f t="shared" si="19"/>
        <v/>
      </c>
      <c r="O1235" s="5" t="str">
        <f t="shared" si="19"/>
        <v/>
      </c>
    </row>
    <row r="1236" spans="14:15">
      <c r="N1236" s="5" t="str">
        <f t="shared" si="19"/>
        <v/>
      </c>
      <c r="O1236" s="5" t="str">
        <f t="shared" si="19"/>
        <v/>
      </c>
    </row>
    <row r="1237" spans="14:15">
      <c r="N1237" s="5" t="str">
        <f t="shared" si="19"/>
        <v/>
      </c>
      <c r="O1237" s="5" t="str">
        <f t="shared" si="19"/>
        <v/>
      </c>
    </row>
    <row r="1238" spans="14:15">
      <c r="N1238" s="5" t="str">
        <f t="shared" ref="N1238:O1301" si="20">IF(SUM(B1238,D1238,F1238,H1238,J1238,L1238)&gt;0,SUM(B1238,D1238,F1238,H1238,J1238,L1238),TRIM(" ") )</f>
        <v/>
      </c>
      <c r="O1238" s="5" t="str">
        <f t="shared" si="20"/>
        <v/>
      </c>
    </row>
    <row r="1239" spans="14:15">
      <c r="N1239" s="5" t="str">
        <f t="shared" si="20"/>
        <v/>
      </c>
      <c r="O1239" s="5" t="str">
        <f t="shared" si="20"/>
        <v/>
      </c>
    </row>
    <row r="1240" spans="14:15">
      <c r="N1240" s="5" t="str">
        <f t="shared" si="20"/>
        <v/>
      </c>
      <c r="O1240" s="5" t="str">
        <f t="shared" si="20"/>
        <v/>
      </c>
    </row>
    <row r="1241" spans="14:15">
      <c r="N1241" s="5" t="str">
        <f t="shared" si="20"/>
        <v/>
      </c>
      <c r="O1241" s="5" t="str">
        <f t="shared" si="20"/>
        <v/>
      </c>
    </row>
    <row r="1242" spans="14:15">
      <c r="N1242" s="5" t="str">
        <f t="shared" si="20"/>
        <v/>
      </c>
      <c r="O1242" s="5" t="str">
        <f t="shared" si="20"/>
        <v/>
      </c>
    </row>
    <row r="1243" spans="14:15">
      <c r="N1243" s="5" t="str">
        <f t="shared" si="20"/>
        <v/>
      </c>
      <c r="O1243" s="5" t="str">
        <f t="shared" si="20"/>
        <v/>
      </c>
    </row>
    <row r="1244" spans="14:15">
      <c r="N1244" s="5" t="str">
        <f t="shared" si="20"/>
        <v/>
      </c>
      <c r="O1244" s="5" t="str">
        <f t="shared" si="20"/>
        <v/>
      </c>
    </row>
    <row r="1245" spans="14:15">
      <c r="N1245" s="5" t="str">
        <f t="shared" si="20"/>
        <v/>
      </c>
      <c r="O1245" s="5" t="str">
        <f t="shared" si="20"/>
        <v/>
      </c>
    </row>
    <row r="1246" spans="14:15">
      <c r="N1246" s="5" t="str">
        <f t="shared" si="20"/>
        <v/>
      </c>
      <c r="O1246" s="5" t="str">
        <f t="shared" si="20"/>
        <v/>
      </c>
    </row>
    <row r="1247" spans="14:15">
      <c r="N1247" s="5" t="str">
        <f t="shared" si="20"/>
        <v/>
      </c>
      <c r="O1247" s="5" t="str">
        <f t="shared" si="20"/>
        <v/>
      </c>
    </row>
    <row r="1248" spans="14:15">
      <c r="N1248" s="5" t="str">
        <f t="shared" si="20"/>
        <v/>
      </c>
      <c r="O1248" s="5" t="str">
        <f t="shared" si="20"/>
        <v/>
      </c>
    </row>
    <row r="1249" spans="14:15">
      <c r="N1249" s="5" t="str">
        <f t="shared" si="20"/>
        <v/>
      </c>
      <c r="O1249" s="5" t="str">
        <f t="shared" si="20"/>
        <v/>
      </c>
    </row>
    <row r="1250" spans="14:15">
      <c r="N1250" s="5" t="str">
        <f t="shared" si="20"/>
        <v/>
      </c>
      <c r="O1250" s="5" t="str">
        <f t="shared" si="20"/>
        <v/>
      </c>
    </row>
    <row r="1251" spans="14:15">
      <c r="N1251" s="5" t="str">
        <f t="shared" si="20"/>
        <v/>
      </c>
      <c r="O1251" s="5" t="str">
        <f t="shared" si="20"/>
        <v/>
      </c>
    </row>
    <row r="1252" spans="14:15">
      <c r="N1252" s="5" t="str">
        <f t="shared" si="20"/>
        <v/>
      </c>
      <c r="O1252" s="5" t="str">
        <f t="shared" si="20"/>
        <v/>
      </c>
    </row>
    <row r="1253" spans="14:15">
      <c r="N1253" s="5" t="str">
        <f t="shared" si="20"/>
        <v/>
      </c>
      <c r="O1253" s="5" t="str">
        <f t="shared" si="20"/>
        <v/>
      </c>
    </row>
    <row r="1254" spans="14:15">
      <c r="N1254" s="5" t="str">
        <f t="shared" si="20"/>
        <v/>
      </c>
      <c r="O1254" s="5" t="str">
        <f t="shared" si="20"/>
        <v/>
      </c>
    </row>
    <row r="1255" spans="14:15">
      <c r="N1255" s="5" t="str">
        <f t="shared" si="20"/>
        <v/>
      </c>
      <c r="O1255" s="5" t="str">
        <f t="shared" si="20"/>
        <v/>
      </c>
    </row>
    <row r="1256" spans="14:15">
      <c r="N1256" s="5" t="str">
        <f t="shared" si="20"/>
        <v/>
      </c>
      <c r="O1256" s="5" t="str">
        <f t="shared" si="20"/>
        <v/>
      </c>
    </row>
    <row r="1257" spans="14:15">
      <c r="N1257" s="5" t="str">
        <f t="shared" si="20"/>
        <v/>
      </c>
      <c r="O1257" s="5" t="str">
        <f t="shared" si="20"/>
        <v/>
      </c>
    </row>
    <row r="1258" spans="14:15">
      <c r="N1258" s="5" t="str">
        <f t="shared" si="20"/>
        <v/>
      </c>
      <c r="O1258" s="5" t="str">
        <f t="shared" si="20"/>
        <v/>
      </c>
    </row>
    <row r="1259" spans="14:15">
      <c r="N1259" s="5" t="str">
        <f t="shared" si="20"/>
        <v/>
      </c>
      <c r="O1259" s="5" t="str">
        <f t="shared" si="20"/>
        <v/>
      </c>
    </row>
    <row r="1260" spans="14:15">
      <c r="N1260" s="5" t="str">
        <f t="shared" si="20"/>
        <v/>
      </c>
      <c r="O1260" s="5" t="str">
        <f t="shared" si="20"/>
        <v/>
      </c>
    </row>
    <row r="1261" spans="14:15">
      <c r="N1261" s="5" t="str">
        <f t="shared" si="20"/>
        <v/>
      </c>
      <c r="O1261" s="5" t="str">
        <f t="shared" si="20"/>
        <v/>
      </c>
    </row>
    <row r="1262" spans="14:15">
      <c r="N1262" s="5" t="str">
        <f t="shared" si="20"/>
        <v/>
      </c>
      <c r="O1262" s="5" t="str">
        <f t="shared" si="20"/>
        <v/>
      </c>
    </row>
    <row r="1263" spans="14:15">
      <c r="N1263" s="5" t="str">
        <f t="shared" si="20"/>
        <v/>
      </c>
      <c r="O1263" s="5" t="str">
        <f t="shared" si="20"/>
        <v/>
      </c>
    </row>
    <row r="1264" spans="14:15">
      <c r="N1264" s="5" t="str">
        <f t="shared" si="20"/>
        <v/>
      </c>
      <c r="O1264" s="5" t="str">
        <f t="shared" si="20"/>
        <v/>
      </c>
    </row>
    <row r="1265" spans="14:15">
      <c r="N1265" s="5" t="str">
        <f t="shared" si="20"/>
        <v/>
      </c>
      <c r="O1265" s="5" t="str">
        <f t="shared" si="20"/>
        <v/>
      </c>
    </row>
    <row r="1266" spans="14:15">
      <c r="N1266" s="5" t="str">
        <f t="shared" si="20"/>
        <v/>
      </c>
      <c r="O1266" s="5" t="str">
        <f t="shared" si="20"/>
        <v/>
      </c>
    </row>
    <row r="1267" spans="14:15">
      <c r="N1267" s="5" t="str">
        <f t="shared" si="20"/>
        <v/>
      </c>
      <c r="O1267" s="5" t="str">
        <f t="shared" si="20"/>
        <v/>
      </c>
    </row>
    <row r="1268" spans="14:15">
      <c r="N1268" s="5" t="str">
        <f t="shared" si="20"/>
        <v/>
      </c>
      <c r="O1268" s="5" t="str">
        <f t="shared" si="20"/>
        <v/>
      </c>
    </row>
    <row r="1269" spans="14:15">
      <c r="N1269" s="5" t="str">
        <f t="shared" si="20"/>
        <v/>
      </c>
      <c r="O1269" s="5" t="str">
        <f t="shared" si="20"/>
        <v/>
      </c>
    </row>
    <row r="1270" spans="14:15">
      <c r="N1270" s="5" t="str">
        <f t="shared" si="20"/>
        <v/>
      </c>
      <c r="O1270" s="5" t="str">
        <f t="shared" si="20"/>
        <v/>
      </c>
    </row>
    <row r="1271" spans="14:15">
      <c r="N1271" s="5" t="str">
        <f t="shared" si="20"/>
        <v/>
      </c>
      <c r="O1271" s="5" t="str">
        <f t="shared" si="20"/>
        <v/>
      </c>
    </row>
    <row r="1272" spans="14:15">
      <c r="N1272" s="5" t="str">
        <f t="shared" si="20"/>
        <v/>
      </c>
      <c r="O1272" s="5" t="str">
        <f t="shared" si="20"/>
        <v/>
      </c>
    </row>
    <row r="1273" spans="14:15">
      <c r="N1273" s="5" t="str">
        <f t="shared" si="20"/>
        <v/>
      </c>
      <c r="O1273" s="5" t="str">
        <f t="shared" si="20"/>
        <v/>
      </c>
    </row>
    <row r="1274" spans="14:15">
      <c r="N1274" s="5" t="str">
        <f t="shared" si="20"/>
        <v/>
      </c>
      <c r="O1274" s="5" t="str">
        <f t="shared" si="20"/>
        <v/>
      </c>
    </row>
    <row r="1275" spans="14:15">
      <c r="N1275" s="5" t="str">
        <f t="shared" si="20"/>
        <v/>
      </c>
      <c r="O1275" s="5" t="str">
        <f t="shared" si="20"/>
        <v/>
      </c>
    </row>
    <row r="1276" spans="14:15">
      <c r="N1276" s="5" t="str">
        <f t="shared" si="20"/>
        <v/>
      </c>
      <c r="O1276" s="5" t="str">
        <f t="shared" si="20"/>
        <v/>
      </c>
    </row>
    <row r="1277" spans="14:15">
      <c r="N1277" s="5" t="str">
        <f t="shared" si="20"/>
        <v/>
      </c>
      <c r="O1277" s="5" t="str">
        <f t="shared" si="20"/>
        <v/>
      </c>
    </row>
    <row r="1278" spans="14:15">
      <c r="N1278" s="5" t="str">
        <f t="shared" si="20"/>
        <v/>
      </c>
      <c r="O1278" s="5" t="str">
        <f t="shared" si="20"/>
        <v/>
      </c>
    </row>
    <row r="1279" spans="14:15">
      <c r="N1279" s="5" t="str">
        <f t="shared" si="20"/>
        <v/>
      </c>
      <c r="O1279" s="5" t="str">
        <f t="shared" si="20"/>
        <v/>
      </c>
    </row>
    <row r="1280" spans="14:15">
      <c r="N1280" s="5" t="str">
        <f t="shared" si="20"/>
        <v/>
      </c>
      <c r="O1280" s="5" t="str">
        <f t="shared" si="20"/>
        <v/>
      </c>
    </row>
    <row r="1281" spans="14:15">
      <c r="N1281" s="5" t="str">
        <f t="shared" si="20"/>
        <v/>
      </c>
      <c r="O1281" s="5" t="str">
        <f t="shared" si="20"/>
        <v/>
      </c>
    </row>
    <row r="1282" spans="14:15">
      <c r="N1282" s="5" t="str">
        <f t="shared" si="20"/>
        <v/>
      </c>
      <c r="O1282" s="5" t="str">
        <f t="shared" si="20"/>
        <v/>
      </c>
    </row>
    <row r="1283" spans="14:15">
      <c r="N1283" s="5" t="str">
        <f t="shared" si="20"/>
        <v/>
      </c>
      <c r="O1283" s="5" t="str">
        <f t="shared" si="20"/>
        <v/>
      </c>
    </row>
    <row r="1284" spans="14:15">
      <c r="N1284" s="5" t="str">
        <f t="shared" si="20"/>
        <v/>
      </c>
      <c r="O1284" s="5" t="str">
        <f t="shared" si="20"/>
        <v/>
      </c>
    </row>
    <row r="1285" spans="14:15">
      <c r="N1285" s="5" t="str">
        <f t="shared" si="20"/>
        <v/>
      </c>
      <c r="O1285" s="5" t="str">
        <f t="shared" si="20"/>
        <v/>
      </c>
    </row>
    <row r="1286" spans="14:15">
      <c r="N1286" s="5" t="str">
        <f t="shared" si="20"/>
        <v/>
      </c>
      <c r="O1286" s="5" t="str">
        <f t="shared" si="20"/>
        <v/>
      </c>
    </row>
    <row r="1287" spans="14:15">
      <c r="N1287" s="5" t="str">
        <f t="shared" si="20"/>
        <v/>
      </c>
      <c r="O1287" s="5" t="str">
        <f t="shared" si="20"/>
        <v/>
      </c>
    </row>
    <row r="1288" spans="14:15">
      <c r="N1288" s="5" t="str">
        <f t="shared" si="20"/>
        <v/>
      </c>
      <c r="O1288" s="5" t="str">
        <f t="shared" si="20"/>
        <v/>
      </c>
    </row>
    <row r="1289" spans="14:15">
      <c r="N1289" s="5" t="str">
        <f t="shared" si="20"/>
        <v/>
      </c>
      <c r="O1289" s="5" t="str">
        <f t="shared" si="20"/>
        <v/>
      </c>
    </row>
    <row r="1290" spans="14:15">
      <c r="N1290" s="5" t="str">
        <f t="shared" si="20"/>
        <v/>
      </c>
      <c r="O1290" s="5" t="str">
        <f t="shared" si="20"/>
        <v/>
      </c>
    </row>
    <row r="1291" spans="14:15">
      <c r="N1291" s="5" t="str">
        <f t="shared" si="20"/>
        <v/>
      </c>
      <c r="O1291" s="5" t="str">
        <f t="shared" si="20"/>
        <v/>
      </c>
    </row>
    <row r="1292" spans="14:15">
      <c r="N1292" s="5" t="str">
        <f t="shared" si="20"/>
        <v/>
      </c>
      <c r="O1292" s="5" t="str">
        <f t="shared" si="20"/>
        <v/>
      </c>
    </row>
    <row r="1293" spans="14:15">
      <c r="N1293" s="5" t="str">
        <f t="shared" si="20"/>
        <v/>
      </c>
      <c r="O1293" s="5" t="str">
        <f t="shared" si="20"/>
        <v/>
      </c>
    </row>
    <row r="1294" spans="14:15">
      <c r="N1294" s="5" t="str">
        <f t="shared" si="20"/>
        <v/>
      </c>
      <c r="O1294" s="5" t="str">
        <f t="shared" si="20"/>
        <v/>
      </c>
    </row>
    <row r="1295" spans="14:15">
      <c r="N1295" s="5" t="str">
        <f t="shared" si="20"/>
        <v/>
      </c>
      <c r="O1295" s="5" t="str">
        <f t="shared" si="20"/>
        <v/>
      </c>
    </row>
    <row r="1296" spans="14:15">
      <c r="N1296" s="5" t="str">
        <f t="shared" si="20"/>
        <v/>
      </c>
      <c r="O1296" s="5" t="str">
        <f t="shared" si="20"/>
        <v/>
      </c>
    </row>
    <row r="1297" spans="14:15">
      <c r="N1297" s="5" t="str">
        <f t="shared" si="20"/>
        <v/>
      </c>
      <c r="O1297" s="5" t="str">
        <f t="shared" si="20"/>
        <v/>
      </c>
    </row>
    <row r="1298" spans="14:15">
      <c r="N1298" s="5" t="str">
        <f t="shared" si="20"/>
        <v/>
      </c>
      <c r="O1298" s="5" t="str">
        <f t="shared" si="20"/>
        <v/>
      </c>
    </row>
    <row r="1299" spans="14:15">
      <c r="N1299" s="5" t="str">
        <f t="shared" si="20"/>
        <v/>
      </c>
      <c r="O1299" s="5" t="str">
        <f t="shared" si="20"/>
        <v/>
      </c>
    </row>
    <row r="1300" spans="14:15">
      <c r="N1300" s="5" t="str">
        <f t="shared" si="20"/>
        <v/>
      </c>
      <c r="O1300" s="5" t="str">
        <f t="shared" si="20"/>
        <v/>
      </c>
    </row>
    <row r="1301" spans="14:15">
      <c r="N1301" s="5" t="str">
        <f t="shared" si="20"/>
        <v/>
      </c>
      <c r="O1301" s="5" t="str">
        <f t="shared" si="20"/>
        <v/>
      </c>
    </row>
    <row r="1302" spans="14:15">
      <c r="N1302" s="5" t="str">
        <f t="shared" ref="N1302:O1365" si="21">IF(SUM(B1302,D1302,F1302,H1302,J1302,L1302)&gt;0,SUM(B1302,D1302,F1302,H1302,J1302,L1302),TRIM(" ") )</f>
        <v/>
      </c>
      <c r="O1302" s="5" t="str">
        <f t="shared" si="21"/>
        <v/>
      </c>
    </row>
    <row r="1303" spans="14:15">
      <c r="N1303" s="5" t="str">
        <f t="shared" si="21"/>
        <v/>
      </c>
      <c r="O1303" s="5" t="str">
        <f t="shared" si="21"/>
        <v/>
      </c>
    </row>
    <row r="1304" spans="14:15">
      <c r="N1304" s="5" t="str">
        <f t="shared" si="21"/>
        <v/>
      </c>
      <c r="O1304" s="5" t="str">
        <f t="shared" si="21"/>
        <v/>
      </c>
    </row>
    <row r="1305" spans="14:15">
      <c r="N1305" s="5" t="str">
        <f t="shared" si="21"/>
        <v/>
      </c>
      <c r="O1305" s="5" t="str">
        <f t="shared" si="21"/>
        <v/>
      </c>
    </row>
    <row r="1306" spans="14:15">
      <c r="N1306" s="5" t="str">
        <f t="shared" si="21"/>
        <v/>
      </c>
      <c r="O1306" s="5" t="str">
        <f t="shared" si="21"/>
        <v/>
      </c>
    </row>
    <row r="1307" spans="14:15">
      <c r="N1307" s="5" t="str">
        <f t="shared" si="21"/>
        <v/>
      </c>
      <c r="O1307" s="5" t="str">
        <f t="shared" si="21"/>
        <v/>
      </c>
    </row>
    <row r="1308" spans="14:15">
      <c r="N1308" s="5" t="str">
        <f t="shared" si="21"/>
        <v/>
      </c>
      <c r="O1308" s="5" t="str">
        <f t="shared" si="21"/>
        <v/>
      </c>
    </row>
    <row r="1309" spans="14:15">
      <c r="N1309" s="5" t="str">
        <f t="shared" si="21"/>
        <v/>
      </c>
      <c r="O1309" s="5" t="str">
        <f t="shared" si="21"/>
        <v/>
      </c>
    </row>
    <row r="1310" spans="14:15">
      <c r="N1310" s="5" t="str">
        <f t="shared" si="21"/>
        <v/>
      </c>
      <c r="O1310" s="5" t="str">
        <f t="shared" si="21"/>
        <v/>
      </c>
    </row>
    <row r="1311" spans="14:15">
      <c r="N1311" s="5" t="str">
        <f t="shared" si="21"/>
        <v/>
      </c>
      <c r="O1311" s="5" t="str">
        <f t="shared" si="21"/>
        <v/>
      </c>
    </row>
    <row r="1312" spans="14:15">
      <c r="N1312" s="5" t="str">
        <f t="shared" si="21"/>
        <v/>
      </c>
      <c r="O1312" s="5" t="str">
        <f t="shared" si="21"/>
        <v/>
      </c>
    </row>
    <row r="1313" spans="14:15">
      <c r="N1313" s="5" t="str">
        <f t="shared" si="21"/>
        <v/>
      </c>
      <c r="O1313" s="5" t="str">
        <f t="shared" si="21"/>
        <v/>
      </c>
    </row>
    <row r="1314" spans="14:15">
      <c r="N1314" s="5" t="str">
        <f t="shared" si="21"/>
        <v/>
      </c>
      <c r="O1314" s="5" t="str">
        <f t="shared" si="21"/>
        <v/>
      </c>
    </row>
    <row r="1315" spans="14:15">
      <c r="N1315" s="5" t="str">
        <f t="shared" si="21"/>
        <v/>
      </c>
      <c r="O1315" s="5" t="str">
        <f t="shared" si="21"/>
        <v/>
      </c>
    </row>
    <row r="1316" spans="14:15">
      <c r="N1316" s="5" t="str">
        <f t="shared" si="21"/>
        <v/>
      </c>
      <c r="O1316" s="5" t="str">
        <f t="shared" si="21"/>
        <v/>
      </c>
    </row>
    <row r="1317" spans="14:15">
      <c r="N1317" s="5" t="str">
        <f t="shared" si="21"/>
        <v/>
      </c>
      <c r="O1317" s="5" t="str">
        <f t="shared" si="21"/>
        <v/>
      </c>
    </row>
    <row r="1318" spans="14:15">
      <c r="N1318" s="5" t="str">
        <f t="shared" si="21"/>
        <v/>
      </c>
      <c r="O1318" s="5" t="str">
        <f t="shared" si="21"/>
        <v/>
      </c>
    </row>
    <row r="1319" spans="14:15">
      <c r="N1319" s="5" t="str">
        <f t="shared" si="21"/>
        <v/>
      </c>
      <c r="O1319" s="5" t="str">
        <f t="shared" si="21"/>
        <v/>
      </c>
    </row>
    <row r="1320" spans="14:15">
      <c r="N1320" s="5" t="str">
        <f t="shared" si="21"/>
        <v/>
      </c>
      <c r="O1320" s="5" t="str">
        <f t="shared" si="21"/>
        <v/>
      </c>
    </row>
    <row r="1321" spans="14:15">
      <c r="N1321" s="5" t="str">
        <f t="shared" si="21"/>
        <v/>
      </c>
      <c r="O1321" s="5" t="str">
        <f t="shared" si="21"/>
        <v/>
      </c>
    </row>
    <row r="1322" spans="14:15">
      <c r="N1322" s="5" t="str">
        <f t="shared" si="21"/>
        <v/>
      </c>
      <c r="O1322" s="5" t="str">
        <f t="shared" si="21"/>
        <v/>
      </c>
    </row>
    <row r="1323" spans="14:15">
      <c r="N1323" s="5" t="str">
        <f t="shared" si="21"/>
        <v/>
      </c>
      <c r="O1323" s="5" t="str">
        <f t="shared" si="21"/>
        <v/>
      </c>
    </row>
    <row r="1324" spans="14:15">
      <c r="N1324" s="5" t="str">
        <f t="shared" si="21"/>
        <v/>
      </c>
      <c r="O1324" s="5" t="str">
        <f t="shared" si="21"/>
        <v/>
      </c>
    </row>
    <row r="1325" spans="14:15">
      <c r="N1325" s="5" t="str">
        <f t="shared" si="21"/>
        <v/>
      </c>
      <c r="O1325" s="5" t="str">
        <f t="shared" si="21"/>
        <v/>
      </c>
    </row>
    <row r="1326" spans="14:15">
      <c r="N1326" s="5" t="str">
        <f t="shared" si="21"/>
        <v/>
      </c>
      <c r="O1326" s="5" t="str">
        <f t="shared" si="21"/>
        <v/>
      </c>
    </row>
    <row r="1327" spans="14:15">
      <c r="N1327" s="5" t="str">
        <f t="shared" si="21"/>
        <v/>
      </c>
      <c r="O1327" s="5" t="str">
        <f t="shared" si="21"/>
        <v/>
      </c>
    </row>
    <row r="1328" spans="14:15">
      <c r="N1328" s="5" t="str">
        <f t="shared" si="21"/>
        <v/>
      </c>
      <c r="O1328" s="5" t="str">
        <f t="shared" si="21"/>
        <v/>
      </c>
    </row>
    <row r="1329" spans="14:15">
      <c r="N1329" s="5" t="str">
        <f t="shared" si="21"/>
        <v/>
      </c>
      <c r="O1329" s="5" t="str">
        <f t="shared" si="21"/>
        <v/>
      </c>
    </row>
    <row r="1330" spans="14:15">
      <c r="N1330" s="5" t="str">
        <f t="shared" si="21"/>
        <v/>
      </c>
      <c r="O1330" s="5" t="str">
        <f t="shared" si="21"/>
        <v/>
      </c>
    </row>
    <row r="1331" spans="14:15">
      <c r="N1331" s="5" t="str">
        <f t="shared" si="21"/>
        <v/>
      </c>
      <c r="O1331" s="5" t="str">
        <f t="shared" si="21"/>
        <v/>
      </c>
    </row>
    <row r="1332" spans="14:15">
      <c r="N1332" s="5" t="str">
        <f t="shared" si="21"/>
        <v/>
      </c>
      <c r="O1332" s="5" t="str">
        <f t="shared" si="21"/>
        <v/>
      </c>
    </row>
    <row r="1333" spans="14:15">
      <c r="N1333" s="5" t="str">
        <f t="shared" si="21"/>
        <v/>
      </c>
      <c r="O1333" s="5" t="str">
        <f t="shared" si="21"/>
        <v/>
      </c>
    </row>
    <row r="1334" spans="14:15">
      <c r="N1334" s="5" t="str">
        <f t="shared" si="21"/>
        <v/>
      </c>
      <c r="O1334" s="5" t="str">
        <f t="shared" si="21"/>
        <v/>
      </c>
    </row>
    <row r="1335" spans="14:15">
      <c r="N1335" s="5" t="str">
        <f t="shared" si="21"/>
        <v/>
      </c>
      <c r="O1335" s="5" t="str">
        <f t="shared" si="21"/>
        <v/>
      </c>
    </row>
    <row r="1336" spans="14:15">
      <c r="N1336" s="5" t="str">
        <f t="shared" si="21"/>
        <v/>
      </c>
      <c r="O1336" s="5" t="str">
        <f t="shared" si="21"/>
        <v/>
      </c>
    </row>
    <row r="1337" spans="14:15">
      <c r="N1337" s="5" t="str">
        <f t="shared" si="21"/>
        <v/>
      </c>
      <c r="O1337" s="5" t="str">
        <f t="shared" si="21"/>
        <v/>
      </c>
    </row>
    <row r="1338" spans="14:15">
      <c r="N1338" s="5" t="str">
        <f t="shared" si="21"/>
        <v/>
      </c>
      <c r="O1338" s="5" t="str">
        <f t="shared" si="21"/>
        <v/>
      </c>
    </row>
    <row r="1339" spans="14:15">
      <c r="N1339" s="5" t="str">
        <f t="shared" si="21"/>
        <v/>
      </c>
      <c r="O1339" s="5" t="str">
        <f t="shared" si="21"/>
        <v/>
      </c>
    </row>
    <row r="1340" spans="14:15">
      <c r="N1340" s="5" t="str">
        <f t="shared" si="21"/>
        <v/>
      </c>
      <c r="O1340" s="5" t="str">
        <f t="shared" si="21"/>
        <v/>
      </c>
    </row>
    <row r="1341" spans="14:15">
      <c r="N1341" s="5" t="str">
        <f t="shared" si="21"/>
        <v/>
      </c>
      <c r="O1341" s="5" t="str">
        <f t="shared" si="21"/>
        <v/>
      </c>
    </row>
    <row r="1342" spans="14:15">
      <c r="N1342" s="5" t="str">
        <f t="shared" si="21"/>
        <v/>
      </c>
      <c r="O1342" s="5" t="str">
        <f t="shared" si="21"/>
        <v/>
      </c>
    </row>
    <row r="1343" spans="14:15">
      <c r="N1343" s="5" t="str">
        <f t="shared" si="21"/>
        <v/>
      </c>
      <c r="O1343" s="5" t="str">
        <f t="shared" si="21"/>
        <v/>
      </c>
    </row>
    <row r="1344" spans="14:15">
      <c r="N1344" s="5" t="str">
        <f t="shared" si="21"/>
        <v/>
      </c>
      <c r="O1344" s="5" t="str">
        <f t="shared" si="21"/>
        <v/>
      </c>
    </row>
    <row r="1345" spans="14:15">
      <c r="N1345" s="5" t="str">
        <f t="shared" si="21"/>
        <v/>
      </c>
      <c r="O1345" s="5" t="str">
        <f t="shared" si="21"/>
        <v/>
      </c>
    </row>
    <row r="1346" spans="14:15">
      <c r="N1346" s="5" t="str">
        <f t="shared" si="21"/>
        <v/>
      </c>
      <c r="O1346" s="5" t="str">
        <f t="shared" si="21"/>
        <v/>
      </c>
    </row>
    <row r="1347" spans="14:15">
      <c r="N1347" s="5" t="str">
        <f t="shared" si="21"/>
        <v/>
      </c>
      <c r="O1347" s="5" t="str">
        <f t="shared" si="21"/>
        <v/>
      </c>
    </row>
    <row r="1348" spans="14:15">
      <c r="N1348" s="5" t="str">
        <f t="shared" si="21"/>
        <v/>
      </c>
      <c r="O1348" s="5" t="str">
        <f t="shared" si="21"/>
        <v/>
      </c>
    </row>
    <row r="1349" spans="14:15">
      <c r="N1349" s="5" t="str">
        <f t="shared" si="21"/>
        <v/>
      </c>
      <c r="O1349" s="5" t="str">
        <f t="shared" si="21"/>
        <v/>
      </c>
    </row>
    <row r="1350" spans="14:15">
      <c r="N1350" s="5" t="str">
        <f t="shared" si="21"/>
        <v/>
      </c>
      <c r="O1350" s="5" t="str">
        <f t="shared" si="21"/>
        <v/>
      </c>
    </row>
    <row r="1351" spans="14:15">
      <c r="N1351" s="5" t="str">
        <f t="shared" si="21"/>
        <v/>
      </c>
      <c r="O1351" s="5" t="str">
        <f t="shared" si="21"/>
        <v/>
      </c>
    </row>
    <row r="1352" spans="14:15">
      <c r="N1352" s="5" t="str">
        <f t="shared" si="21"/>
        <v/>
      </c>
      <c r="O1352" s="5" t="str">
        <f t="shared" si="21"/>
        <v/>
      </c>
    </row>
    <row r="1353" spans="14:15">
      <c r="N1353" s="5" t="str">
        <f t="shared" si="21"/>
        <v/>
      </c>
      <c r="O1353" s="5" t="str">
        <f t="shared" si="21"/>
        <v/>
      </c>
    </row>
    <row r="1354" spans="14:15">
      <c r="N1354" s="5" t="str">
        <f t="shared" si="21"/>
        <v/>
      </c>
      <c r="O1354" s="5" t="str">
        <f t="shared" si="21"/>
        <v/>
      </c>
    </row>
    <row r="1355" spans="14:15">
      <c r="N1355" s="5" t="str">
        <f t="shared" si="21"/>
        <v/>
      </c>
      <c r="O1355" s="5" t="str">
        <f t="shared" si="21"/>
        <v/>
      </c>
    </row>
    <row r="1356" spans="14:15">
      <c r="N1356" s="5" t="str">
        <f t="shared" si="21"/>
        <v/>
      </c>
      <c r="O1356" s="5" t="str">
        <f t="shared" si="21"/>
        <v/>
      </c>
    </row>
    <row r="1357" spans="14:15">
      <c r="N1357" s="5" t="str">
        <f t="shared" si="21"/>
        <v/>
      </c>
      <c r="O1357" s="5" t="str">
        <f t="shared" si="21"/>
        <v/>
      </c>
    </row>
    <row r="1358" spans="14:15">
      <c r="N1358" s="5" t="str">
        <f t="shared" si="21"/>
        <v/>
      </c>
      <c r="O1358" s="5" t="str">
        <f t="shared" si="21"/>
        <v/>
      </c>
    </row>
    <row r="1359" spans="14:15">
      <c r="N1359" s="5" t="str">
        <f t="shared" si="21"/>
        <v/>
      </c>
      <c r="O1359" s="5" t="str">
        <f t="shared" si="21"/>
        <v/>
      </c>
    </row>
    <row r="1360" spans="14:15">
      <c r="N1360" s="5" t="str">
        <f t="shared" si="21"/>
        <v/>
      </c>
      <c r="O1360" s="5" t="str">
        <f t="shared" si="21"/>
        <v/>
      </c>
    </row>
    <row r="1361" spans="14:15">
      <c r="N1361" s="5" t="str">
        <f t="shared" si="21"/>
        <v/>
      </c>
      <c r="O1361" s="5" t="str">
        <f t="shared" si="21"/>
        <v/>
      </c>
    </row>
    <row r="1362" spans="14:15">
      <c r="N1362" s="5" t="str">
        <f t="shared" si="21"/>
        <v/>
      </c>
      <c r="O1362" s="5" t="str">
        <f t="shared" si="21"/>
        <v/>
      </c>
    </row>
    <row r="1363" spans="14:15">
      <c r="N1363" s="5" t="str">
        <f t="shared" si="21"/>
        <v/>
      </c>
      <c r="O1363" s="5" t="str">
        <f t="shared" si="21"/>
        <v/>
      </c>
    </row>
    <row r="1364" spans="14:15">
      <c r="N1364" s="5" t="str">
        <f t="shared" si="21"/>
        <v/>
      </c>
      <c r="O1364" s="5" t="str">
        <f t="shared" si="21"/>
        <v/>
      </c>
    </row>
    <row r="1365" spans="14:15">
      <c r="N1365" s="5" t="str">
        <f t="shared" si="21"/>
        <v/>
      </c>
      <c r="O1365" s="5" t="str">
        <f t="shared" si="21"/>
        <v/>
      </c>
    </row>
    <row r="1366" spans="14:15">
      <c r="N1366" s="5" t="str">
        <f t="shared" ref="N1366:O1429" si="22">IF(SUM(B1366,D1366,F1366,H1366,J1366,L1366)&gt;0,SUM(B1366,D1366,F1366,H1366,J1366,L1366),TRIM(" ") )</f>
        <v/>
      </c>
      <c r="O1366" s="5" t="str">
        <f t="shared" si="22"/>
        <v/>
      </c>
    </row>
    <row r="1367" spans="14:15">
      <c r="N1367" s="5" t="str">
        <f t="shared" si="22"/>
        <v/>
      </c>
      <c r="O1367" s="5" t="str">
        <f t="shared" si="22"/>
        <v/>
      </c>
    </row>
    <row r="1368" spans="14:15">
      <c r="N1368" s="5" t="str">
        <f t="shared" si="22"/>
        <v/>
      </c>
      <c r="O1368" s="5" t="str">
        <f t="shared" si="22"/>
        <v/>
      </c>
    </row>
    <row r="1369" spans="14:15">
      <c r="N1369" s="5" t="str">
        <f t="shared" si="22"/>
        <v/>
      </c>
      <c r="O1369" s="5" t="str">
        <f t="shared" si="22"/>
        <v/>
      </c>
    </row>
    <row r="1370" spans="14:15">
      <c r="N1370" s="5" t="str">
        <f t="shared" si="22"/>
        <v/>
      </c>
      <c r="O1370" s="5" t="str">
        <f t="shared" si="22"/>
        <v/>
      </c>
    </row>
    <row r="1371" spans="14:15">
      <c r="N1371" s="5" t="str">
        <f t="shared" si="22"/>
        <v/>
      </c>
      <c r="O1371" s="5" t="str">
        <f t="shared" si="22"/>
        <v/>
      </c>
    </row>
    <row r="1372" spans="14:15">
      <c r="N1372" s="5" t="str">
        <f t="shared" si="22"/>
        <v/>
      </c>
      <c r="O1372" s="5" t="str">
        <f t="shared" si="22"/>
        <v/>
      </c>
    </row>
    <row r="1373" spans="14:15">
      <c r="N1373" s="5" t="str">
        <f t="shared" si="22"/>
        <v/>
      </c>
      <c r="O1373" s="5" t="str">
        <f t="shared" si="22"/>
        <v/>
      </c>
    </row>
    <row r="1374" spans="14:15">
      <c r="N1374" s="5" t="str">
        <f t="shared" si="22"/>
        <v/>
      </c>
      <c r="O1374" s="5" t="str">
        <f t="shared" si="22"/>
        <v/>
      </c>
    </row>
    <row r="1375" spans="14:15">
      <c r="N1375" s="5" t="str">
        <f t="shared" si="22"/>
        <v/>
      </c>
      <c r="O1375" s="5" t="str">
        <f t="shared" si="22"/>
        <v/>
      </c>
    </row>
    <row r="1376" spans="14:15">
      <c r="N1376" s="5" t="str">
        <f t="shared" si="22"/>
        <v/>
      </c>
      <c r="O1376" s="5" t="str">
        <f t="shared" si="22"/>
        <v/>
      </c>
    </row>
    <row r="1377" spans="14:15">
      <c r="N1377" s="5" t="str">
        <f t="shared" si="22"/>
        <v/>
      </c>
      <c r="O1377" s="5" t="str">
        <f t="shared" si="22"/>
        <v/>
      </c>
    </row>
    <row r="1378" spans="14:15">
      <c r="N1378" s="5" t="str">
        <f t="shared" si="22"/>
        <v/>
      </c>
      <c r="O1378" s="5" t="str">
        <f t="shared" si="22"/>
        <v/>
      </c>
    </row>
    <row r="1379" spans="14:15">
      <c r="N1379" s="5" t="str">
        <f t="shared" si="22"/>
        <v/>
      </c>
      <c r="O1379" s="5" t="str">
        <f t="shared" si="22"/>
        <v/>
      </c>
    </row>
    <row r="1380" spans="14:15">
      <c r="N1380" s="5" t="str">
        <f t="shared" si="22"/>
        <v/>
      </c>
      <c r="O1380" s="5" t="str">
        <f t="shared" si="22"/>
        <v/>
      </c>
    </row>
    <row r="1381" spans="14:15">
      <c r="N1381" s="5" t="str">
        <f t="shared" si="22"/>
        <v/>
      </c>
      <c r="O1381" s="5" t="str">
        <f t="shared" si="22"/>
        <v/>
      </c>
    </row>
    <row r="1382" spans="14:15">
      <c r="N1382" s="5" t="str">
        <f t="shared" si="22"/>
        <v/>
      </c>
      <c r="O1382" s="5" t="str">
        <f t="shared" si="22"/>
        <v/>
      </c>
    </row>
    <row r="1383" spans="14:15">
      <c r="N1383" s="5" t="str">
        <f t="shared" si="22"/>
        <v/>
      </c>
      <c r="O1383" s="5" t="str">
        <f t="shared" si="22"/>
        <v/>
      </c>
    </row>
    <row r="1384" spans="14:15">
      <c r="N1384" s="5" t="str">
        <f t="shared" si="22"/>
        <v/>
      </c>
      <c r="O1384" s="5" t="str">
        <f t="shared" si="22"/>
        <v/>
      </c>
    </row>
    <row r="1385" spans="14:15">
      <c r="N1385" s="5" t="str">
        <f t="shared" si="22"/>
        <v/>
      </c>
      <c r="O1385" s="5" t="str">
        <f t="shared" si="22"/>
        <v/>
      </c>
    </row>
    <row r="1386" spans="14:15">
      <c r="N1386" s="5" t="str">
        <f t="shared" si="22"/>
        <v/>
      </c>
      <c r="O1386" s="5" t="str">
        <f t="shared" si="22"/>
        <v/>
      </c>
    </row>
    <row r="1387" spans="14:15">
      <c r="N1387" s="5" t="str">
        <f t="shared" si="22"/>
        <v/>
      </c>
      <c r="O1387" s="5" t="str">
        <f t="shared" si="22"/>
        <v/>
      </c>
    </row>
    <row r="1388" spans="14:15">
      <c r="N1388" s="5" t="str">
        <f t="shared" si="22"/>
        <v/>
      </c>
      <c r="O1388" s="5" t="str">
        <f t="shared" si="22"/>
        <v/>
      </c>
    </row>
    <row r="1389" spans="14:15">
      <c r="N1389" s="5" t="str">
        <f t="shared" si="22"/>
        <v/>
      </c>
      <c r="O1389" s="5" t="str">
        <f t="shared" si="22"/>
        <v/>
      </c>
    </row>
    <row r="1390" spans="14:15">
      <c r="N1390" s="5" t="str">
        <f t="shared" si="22"/>
        <v/>
      </c>
      <c r="O1390" s="5" t="str">
        <f t="shared" si="22"/>
        <v/>
      </c>
    </row>
    <row r="1391" spans="14:15">
      <c r="N1391" s="5" t="str">
        <f t="shared" si="22"/>
        <v/>
      </c>
      <c r="O1391" s="5" t="str">
        <f t="shared" si="22"/>
        <v/>
      </c>
    </row>
    <row r="1392" spans="14:15">
      <c r="N1392" s="5" t="str">
        <f t="shared" si="22"/>
        <v/>
      </c>
      <c r="O1392" s="5" t="str">
        <f t="shared" si="22"/>
        <v/>
      </c>
    </row>
    <row r="1393" spans="14:15">
      <c r="N1393" s="5" t="str">
        <f t="shared" si="22"/>
        <v/>
      </c>
      <c r="O1393" s="5" t="str">
        <f t="shared" si="22"/>
        <v/>
      </c>
    </row>
    <row r="1394" spans="14:15">
      <c r="N1394" s="5" t="str">
        <f t="shared" si="22"/>
        <v/>
      </c>
      <c r="O1394" s="5" t="str">
        <f t="shared" si="22"/>
        <v/>
      </c>
    </row>
    <row r="1395" spans="14:15">
      <c r="N1395" s="5" t="str">
        <f t="shared" si="22"/>
        <v/>
      </c>
      <c r="O1395" s="5" t="str">
        <f t="shared" si="22"/>
        <v/>
      </c>
    </row>
    <row r="1396" spans="14:15">
      <c r="N1396" s="5" t="str">
        <f t="shared" si="22"/>
        <v/>
      </c>
      <c r="O1396" s="5" t="str">
        <f t="shared" si="22"/>
        <v/>
      </c>
    </row>
    <row r="1397" spans="14:15">
      <c r="N1397" s="5" t="str">
        <f t="shared" si="22"/>
        <v/>
      </c>
      <c r="O1397" s="5" t="str">
        <f t="shared" si="22"/>
        <v/>
      </c>
    </row>
    <row r="1398" spans="14:15">
      <c r="N1398" s="5" t="str">
        <f t="shared" si="22"/>
        <v/>
      </c>
      <c r="O1398" s="5" t="str">
        <f t="shared" si="22"/>
        <v/>
      </c>
    </row>
    <row r="1399" spans="14:15">
      <c r="N1399" s="5" t="str">
        <f t="shared" si="22"/>
        <v/>
      </c>
      <c r="O1399" s="5" t="str">
        <f t="shared" si="22"/>
        <v/>
      </c>
    </row>
    <row r="1400" spans="14:15">
      <c r="N1400" s="5" t="str">
        <f t="shared" si="22"/>
        <v/>
      </c>
      <c r="O1400" s="5" t="str">
        <f t="shared" si="22"/>
        <v/>
      </c>
    </row>
    <row r="1401" spans="14:15">
      <c r="N1401" s="5" t="str">
        <f t="shared" si="22"/>
        <v/>
      </c>
      <c r="O1401" s="5" t="str">
        <f t="shared" si="22"/>
        <v/>
      </c>
    </row>
    <row r="1402" spans="14:15">
      <c r="N1402" s="5" t="str">
        <f t="shared" si="22"/>
        <v/>
      </c>
      <c r="O1402" s="5" t="str">
        <f t="shared" si="22"/>
        <v/>
      </c>
    </row>
    <row r="1403" spans="14:15">
      <c r="N1403" s="5" t="str">
        <f t="shared" si="22"/>
        <v/>
      </c>
      <c r="O1403" s="5" t="str">
        <f t="shared" si="22"/>
        <v/>
      </c>
    </row>
    <row r="1404" spans="14:15">
      <c r="N1404" s="5" t="str">
        <f t="shared" si="22"/>
        <v/>
      </c>
      <c r="O1404" s="5" t="str">
        <f t="shared" si="22"/>
        <v/>
      </c>
    </row>
    <row r="1405" spans="14:15">
      <c r="N1405" s="5" t="str">
        <f t="shared" si="22"/>
        <v/>
      </c>
      <c r="O1405" s="5" t="str">
        <f t="shared" si="22"/>
        <v/>
      </c>
    </row>
    <row r="1406" spans="14:15">
      <c r="N1406" s="5" t="str">
        <f t="shared" si="22"/>
        <v/>
      </c>
      <c r="O1406" s="5" t="str">
        <f t="shared" si="22"/>
        <v/>
      </c>
    </row>
    <row r="1407" spans="14:15">
      <c r="N1407" s="5" t="str">
        <f t="shared" si="22"/>
        <v/>
      </c>
      <c r="O1407" s="5" t="str">
        <f t="shared" si="22"/>
        <v/>
      </c>
    </row>
    <row r="1408" spans="14:15">
      <c r="N1408" s="5" t="str">
        <f t="shared" si="22"/>
        <v/>
      </c>
      <c r="O1408" s="5" t="str">
        <f t="shared" si="22"/>
        <v/>
      </c>
    </row>
    <row r="1409" spans="14:15">
      <c r="N1409" s="5" t="str">
        <f t="shared" si="22"/>
        <v/>
      </c>
      <c r="O1409" s="5" t="str">
        <f t="shared" si="22"/>
        <v/>
      </c>
    </row>
    <row r="1410" spans="14:15">
      <c r="N1410" s="5" t="str">
        <f t="shared" si="22"/>
        <v/>
      </c>
      <c r="O1410" s="5" t="str">
        <f t="shared" si="22"/>
        <v/>
      </c>
    </row>
    <row r="1411" spans="14:15">
      <c r="N1411" s="5" t="str">
        <f t="shared" si="22"/>
        <v/>
      </c>
      <c r="O1411" s="5" t="str">
        <f t="shared" si="22"/>
        <v/>
      </c>
    </row>
    <row r="1412" spans="14:15">
      <c r="N1412" s="5" t="str">
        <f t="shared" si="22"/>
        <v/>
      </c>
      <c r="O1412" s="5" t="str">
        <f t="shared" si="22"/>
        <v/>
      </c>
    </row>
    <row r="1413" spans="14:15">
      <c r="N1413" s="5" t="str">
        <f t="shared" si="22"/>
        <v/>
      </c>
      <c r="O1413" s="5" t="str">
        <f t="shared" si="22"/>
        <v/>
      </c>
    </row>
    <row r="1414" spans="14:15">
      <c r="N1414" s="5" t="str">
        <f t="shared" si="22"/>
        <v/>
      </c>
      <c r="O1414" s="5" t="str">
        <f t="shared" si="22"/>
        <v/>
      </c>
    </row>
    <row r="1415" spans="14:15">
      <c r="N1415" s="5" t="str">
        <f t="shared" si="22"/>
        <v/>
      </c>
      <c r="O1415" s="5" t="str">
        <f t="shared" si="22"/>
        <v/>
      </c>
    </row>
    <row r="1416" spans="14:15">
      <c r="N1416" s="5" t="str">
        <f t="shared" si="22"/>
        <v/>
      </c>
      <c r="O1416" s="5" t="str">
        <f t="shared" si="22"/>
        <v/>
      </c>
    </row>
    <row r="1417" spans="14:15">
      <c r="N1417" s="5" t="str">
        <f t="shared" si="22"/>
        <v/>
      </c>
      <c r="O1417" s="5" t="str">
        <f t="shared" si="22"/>
        <v/>
      </c>
    </row>
    <row r="1418" spans="14:15">
      <c r="N1418" s="5" t="str">
        <f t="shared" si="22"/>
        <v/>
      </c>
      <c r="O1418" s="5" t="str">
        <f t="shared" si="22"/>
        <v/>
      </c>
    </row>
    <row r="1419" spans="14:15">
      <c r="N1419" s="5" t="str">
        <f t="shared" si="22"/>
        <v/>
      </c>
      <c r="O1419" s="5" t="str">
        <f t="shared" si="22"/>
        <v/>
      </c>
    </row>
    <row r="1420" spans="14:15">
      <c r="N1420" s="5" t="str">
        <f t="shared" si="22"/>
        <v/>
      </c>
      <c r="O1420" s="5" t="str">
        <f t="shared" si="22"/>
        <v/>
      </c>
    </row>
    <row r="1421" spans="14:15">
      <c r="N1421" s="5" t="str">
        <f t="shared" si="22"/>
        <v/>
      </c>
      <c r="O1421" s="5" t="str">
        <f t="shared" si="22"/>
        <v/>
      </c>
    </row>
    <row r="1422" spans="14:15">
      <c r="N1422" s="5" t="str">
        <f t="shared" si="22"/>
        <v/>
      </c>
      <c r="O1422" s="5" t="str">
        <f t="shared" si="22"/>
        <v/>
      </c>
    </row>
    <row r="1423" spans="14:15">
      <c r="N1423" s="5" t="str">
        <f t="shared" si="22"/>
        <v/>
      </c>
      <c r="O1423" s="5" t="str">
        <f t="shared" si="22"/>
        <v/>
      </c>
    </row>
    <row r="1424" spans="14:15">
      <c r="N1424" s="5" t="str">
        <f t="shared" si="22"/>
        <v/>
      </c>
      <c r="O1424" s="5" t="str">
        <f t="shared" si="22"/>
        <v/>
      </c>
    </row>
    <row r="1425" spans="14:15">
      <c r="N1425" s="5" t="str">
        <f t="shared" si="22"/>
        <v/>
      </c>
      <c r="O1425" s="5" t="str">
        <f t="shared" si="22"/>
        <v/>
      </c>
    </row>
    <row r="1426" spans="14:15">
      <c r="N1426" s="5" t="str">
        <f t="shared" si="22"/>
        <v/>
      </c>
      <c r="O1426" s="5" t="str">
        <f t="shared" si="22"/>
        <v/>
      </c>
    </row>
    <row r="1427" spans="14:15">
      <c r="N1427" s="5" t="str">
        <f t="shared" si="22"/>
        <v/>
      </c>
      <c r="O1427" s="5" t="str">
        <f t="shared" si="22"/>
        <v/>
      </c>
    </row>
    <row r="1428" spans="14:15">
      <c r="N1428" s="5" t="str">
        <f t="shared" si="22"/>
        <v/>
      </c>
      <c r="O1428" s="5" t="str">
        <f t="shared" si="22"/>
        <v/>
      </c>
    </row>
    <row r="1429" spans="14:15">
      <c r="N1429" s="5" t="str">
        <f t="shared" si="22"/>
        <v/>
      </c>
      <c r="O1429" s="5" t="str">
        <f t="shared" si="22"/>
        <v/>
      </c>
    </row>
    <row r="1430" spans="14:15">
      <c r="N1430" s="5" t="str">
        <f t="shared" ref="N1430:O1493" si="23">IF(SUM(B1430,D1430,F1430,H1430,J1430,L1430)&gt;0,SUM(B1430,D1430,F1430,H1430,J1430,L1430),TRIM(" ") )</f>
        <v/>
      </c>
      <c r="O1430" s="5" t="str">
        <f t="shared" si="23"/>
        <v/>
      </c>
    </row>
    <row r="1431" spans="14:15">
      <c r="N1431" s="5" t="str">
        <f t="shared" si="23"/>
        <v/>
      </c>
      <c r="O1431" s="5" t="str">
        <f t="shared" si="23"/>
        <v/>
      </c>
    </row>
    <row r="1432" spans="14:15">
      <c r="N1432" s="5" t="str">
        <f t="shared" si="23"/>
        <v/>
      </c>
      <c r="O1432" s="5" t="str">
        <f t="shared" si="23"/>
        <v/>
      </c>
    </row>
    <row r="1433" spans="14:15">
      <c r="N1433" s="5" t="str">
        <f t="shared" si="23"/>
        <v/>
      </c>
      <c r="O1433" s="5" t="str">
        <f t="shared" si="23"/>
        <v/>
      </c>
    </row>
    <row r="1434" spans="14:15">
      <c r="N1434" s="5" t="str">
        <f t="shared" si="23"/>
        <v/>
      </c>
      <c r="O1434" s="5" t="str">
        <f t="shared" si="23"/>
        <v/>
      </c>
    </row>
    <row r="1435" spans="14:15">
      <c r="N1435" s="5" t="str">
        <f t="shared" si="23"/>
        <v/>
      </c>
      <c r="O1435" s="5" t="str">
        <f t="shared" si="23"/>
        <v/>
      </c>
    </row>
    <row r="1436" spans="14:15">
      <c r="N1436" s="5" t="str">
        <f t="shared" si="23"/>
        <v/>
      </c>
      <c r="O1436" s="5" t="str">
        <f t="shared" si="23"/>
        <v/>
      </c>
    </row>
    <row r="1437" spans="14:15">
      <c r="N1437" s="5" t="str">
        <f t="shared" si="23"/>
        <v/>
      </c>
      <c r="O1437" s="5" t="str">
        <f t="shared" si="23"/>
        <v/>
      </c>
    </row>
    <row r="1438" spans="14:15">
      <c r="N1438" s="5" t="str">
        <f t="shared" si="23"/>
        <v/>
      </c>
      <c r="O1438" s="5" t="str">
        <f t="shared" si="23"/>
        <v/>
      </c>
    </row>
    <row r="1439" spans="14:15">
      <c r="N1439" s="5" t="str">
        <f t="shared" si="23"/>
        <v/>
      </c>
      <c r="O1439" s="5" t="str">
        <f t="shared" si="23"/>
        <v/>
      </c>
    </row>
    <row r="1440" spans="14:15">
      <c r="N1440" s="5" t="str">
        <f t="shared" si="23"/>
        <v/>
      </c>
      <c r="O1440" s="5" t="str">
        <f t="shared" si="23"/>
        <v/>
      </c>
    </row>
    <row r="1441" spans="14:15">
      <c r="N1441" s="5" t="str">
        <f t="shared" si="23"/>
        <v/>
      </c>
      <c r="O1441" s="5" t="str">
        <f t="shared" si="23"/>
        <v/>
      </c>
    </row>
    <row r="1442" spans="14:15">
      <c r="N1442" s="5" t="str">
        <f t="shared" si="23"/>
        <v/>
      </c>
      <c r="O1442" s="5" t="str">
        <f t="shared" si="23"/>
        <v/>
      </c>
    </row>
    <row r="1443" spans="14:15">
      <c r="N1443" s="5" t="str">
        <f t="shared" si="23"/>
        <v/>
      </c>
      <c r="O1443" s="5" t="str">
        <f t="shared" si="23"/>
        <v/>
      </c>
    </row>
    <row r="1444" spans="14:15">
      <c r="N1444" s="5" t="str">
        <f t="shared" si="23"/>
        <v/>
      </c>
      <c r="O1444" s="5" t="str">
        <f t="shared" si="23"/>
        <v/>
      </c>
    </row>
    <row r="1445" spans="14:15">
      <c r="N1445" s="5" t="str">
        <f t="shared" si="23"/>
        <v/>
      </c>
      <c r="O1445" s="5" t="str">
        <f t="shared" si="23"/>
        <v/>
      </c>
    </row>
    <row r="1446" spans="14:15">
      <c r="N1446" s="5" t="str">
        <f t="shared" si="23"/>
        <v/>
      </c>
      <c r="O1446" s="5" t="str">
        <f t="shared" si="23"/>
        <v/>
      </c>
    </row>
    <row r="1447" spans="14:15">
      <c r="N1447" s="5" t="str">
        <f t="shared" si="23"/>
        <v/>
      </c>
      <c r="O1447" s="5" t="str">
        <f t="shared" si="23"/>
        <v/>
      </c>
    </row>
    <row r="1448" spans="14:15">
      <c r="N1448" s="5" t="str">
        <f t="shared" si="23"/>
        <v/>
      </c>
      <c r="O1448" s="5" t="str">
        <f t="shared" si="23"/>
        <v/>
      </c>
    </row>
    <row r="1449" spans="14:15">
      <c r="N1449" s="5" t="str">
        <f t="shared" si="23"/>
        <v/>
      </c>
      <c r="O1449" s="5" t="str">
        <f t="shared" si="23"/>
        <v/>
      </c>
    </row>
    <row r="1450" spans="14:15">
      <c r="N1450" s="5" t="str">
        <f t="shared" si="23"/>
        <v/>
      </c>
      <c r="O1450" s="5" t="str">
        <f t="shared" si="23"/>
        <v/>
      </c>
    </row>
    <row r="1451" spans="14:15">
      <c r="N1451" s="5" t="str">
        <f t="shared" si="23"/>
        <v/>
      </c>
      <c r="O1451" s="5" t="str">
        <f t="shared" si="23"/>
        <v/>
      </c>
    </row>
    <row r="1452" spans="14:15">
      <c r="N1452" s="5" t="str">
        <f t="shared" si="23"/>
        <v/>
      </c>
      <c r="O1452" s="5" t="str">
        <f t="shared" si="23"/>
        <v/>
      </c>
    </row>
    <row r="1453" spans="14:15">
      <c r="N1453" s="5" t="str">
        <f t="shared" si="23"/>
        <v/>
      </c>
      <c r="O1453" s="5" t="str">
        <f t="shared" si="23"/>
        <v/>
      </c>
    </row>
    <row r="1454" spans="14:15">
      <c r="N1454" s="5" t="str">
        <f t="shared" si="23"/>
        <v/>
      </c>
      <c r="O1454" s="5" t="str">
        <f t="shared" si="23"/>
        <v/>
      </c>
    </row>
    <row r="1455" spans="14:15">
      <c r="N1455" s="5" t="str">
        <f t="shared" si="23"/>
        <v/>
      </c>
      <c r="O1455" s="5" t="str">
        <f t="shared" si="23"/>
        <v/>
      </c>
    </row>
    <row r="1456" spans="14:15">
      <c r="N1456" s="5" t="str">
        <f t="shared" si="23"/>
        <v/>
      </c>
      <c r="O1456" s="5" t="str">
        <f t="shared" si="23"/>
        <v/>
      </c>
    </row>
    <row r="1457" spans="14:15">
      <c r="N1457" s="5" t="str">
        <f t="shared" si="23"/>
        <v/>
      </c>
      <c r="O1457" s="5" t="str">
        <f t="shared" si="23"/>
        <v/>
      </c>
    </row>
    <row r="1458" spans="14:15">
      <c r="N1458" s="5" t="str">
        <f t="shared" si="23"/>
        <v/>
      </c>
      <c r="O1458" s="5" t="str">
        <f t="shared" si="23"/>
        <v/>
      </c>
    </row>
    <row r="1459" spans="14:15">
      <c r="N1459" s="5" t="str">
        <f t="shared" si="23"/>
        <v/>
      </c>
      <c r="O1459" s="5" t="str">
        <f t="shared" si="23"/>
        <v/>
      </c>
    </row>
    <row r="1460" spans="14:15">
      <c r="N1460" s="5" t="str">
        <f t="shared" si="23"/>
        <v/>
      </c>
      <c r="O1460" s="5" t="str">
        <f t="shared" si="23"/>
        <v/>
      </c>
    </row>
    <row r="1461" spans="14:15">
      <c r="N1461" s="5" t="str">
        <f t="shared" si="23"/>
        <v/>
      </c>
      <c r="O1461" s="5" t="str">
        <f t="shared" si="23"/>
        <v/>
      </c>
    </row>
    <row r="1462" spans="14:15">
      <c r="N1462" s="5" t="str">
        <f t="shared" si="23"/>
        <v/>
      </c>
      <c r="O1462" s="5" t="str">
        <f t="shared" si="23"/>
        <v/>
      </c>
    </row>
    <row r="1463" spans="14:15">
      <c r="N1463" s="5" t="str">
        <f t="shared" si="23"/>
        <v/>
      </c>
      <c r="O1463" s="5" t="str">
        <f t="shared" si="23"/>
        <v/>
      </c>
    </row>
    <row r="1464" spans="14:15">
      <c r="N1464" s="5" t="str">
        <f t="shared" si="23"/>
        <v/>
      </c>
      <c r="O1464" s="5" t="str">
        <f t="shared" si="23"/>
        <v/>
      </c>
    </row>
    <row r="1465" spans="14:15">
      <c r="N1465" s="5" t="str">
        <f t="shared" si="23"/>
        <v/>
      </c>
      <c r="O1465" s="5" t="str">
        <f t="shared" si="23"/>
        <v/>
      </c>
    </row>
    <row r="1466" spans="14:15">
      <c r="N1466" s="5" t="str">
        <f t="shared" si="23"/>
        <v/>
      </c>
      <c r="O1466" s="5" t="str">
        <f t="shared" si="23"/>
        <v/>
      </c>
    </row>
    <row r="1467" spans="14:15">
      <c r="N1467" s="5" t="str">
        <f t="shared" si="23"/>
        <v/>
      </c>
      <c r="O1467" s="5" t="str">
        <f t="shared" si="23"/>
        <v/>
      </c>
    </row>
    <row r="1468" spans="14:15">
      <c r="N1468" s="5" t="str">
        <f t="shared" si="23"/>
        <v/>
      </c>
      <c r="O1468" s="5" t="str">
        <f t="shared" si="23"/>
        <v/>
      </c>
    </row>
    <row r="1469" spans="14:15">
      <c r="N1469" s="5" t="str">
        <f t="shared" si="23"/>
        <v/>
      </c>
      <c r="O1469" s="5" t="str">
        <f t="shared" si="23"/>
        <v/>
      </c>
    </row>
    <row r="1470" spans="14:15">
      <c r="N1470" s="5" t="str">
        <f t="shared" si="23"/>
        <v/>
      </c>
      <c r="O1470" s="5" t="str">
        <f t="shared" si="23"/>
        <v/>
      </c>
    </row>
    <row r="1471" spans="14:15">
      <c r="N1471" s="5" t="str">
        <f t="shared" si="23"/>
        <v/>
      </c>
      <c r="O1471" s="5" t="str">
        <f t="shared" si="23"/>
        <v/>
      </c>
    </row>
    <row r="1472" spans="14:15">
      <c r="N1472" s="5" t="str">
        <f t="shared" si="23"/>
        <v/>
      </c>
      <c r="O1472" s="5" t="str">
        <f t="shared" si="23"/>
        <v/>
      </c>
    </row>
    <row r="1473" spans="14:15">
      <c r="N1473" s="5" t="str">
        <f t="shared" si="23"/>
        <v/>
      </c>
      <c r="O1473" s="5" t="str">
        <f t="shared" si="23"/>
        <v/>
      </c>
    </row>
    <row r="1474" spans="14:15">
      <c r="N1474" s="5" t="str">
        <f t="shared" si="23"/>
        <v/>
      </c>
      <c r="O1474" s="5" t="str">
        <f t="shared" si="23"/>
        <v/>
      </c>
    </row>
    <row r="1475" spans="14:15">
      <c r="N1475" s="5" t="str">
        <f t="shared" si="23"/>
        <v/>
      </c>
      <c r="O1475" s="5" t="str">
        <f t="shared" si="23"/>
        <v/>
      </c>
    </row>
    <row r="1476" spans="14:15">
      <c r="N1476" s="5" t="str">
        <f t="shared" si="23"/>
        <v/>
      </c>
      <c r="O1476" s="5" t="str">
        <f t="shared" si="23"/>
        <v/>
      </c>
    </row>
    <row r="1477" spans="14:15">
      <c r="N1477" s="5" t="str">
        <f t="shared" si="23"/>
        <v/>
      </c>
      <c r="O1477" s="5" t="str">
        <f t="shared" si="23"/>
        <v/>
      </c>
    </row>
    <row r="1478" spans="14:15">
      <c r="N1478" s="5" t="str">
        <f t="shared" si="23"/>
        <v/>
      </c>
      <c r="O1478" s="5" t="str">
        <f t="shared" si="23"/>
        <v/>
      </c>
    </row>
    <row r="1479" spans="14:15">
      <c r="N1479" s="5" t="str">
        <f t="shared" si="23"/>
        <v/>
      </c>
      <c r="O1479" s="5" t="str">
        <f t="shared" si="23"/>
        <v/>
      </c>
    </row>
    <row r="1480" spans="14:15">
      <c r="N1480" s="5" t="str">
        <f t="shared" si="23"/>
        <v/>
      </c>
      <c r="O1480" s="5" t="str">
        <f t="shared" si="23"/>
        <v/>
      </c>
    </row>
    <row r="1481" spans="14:15">
      <c r="N1481" s="5" t="str">
        <f t="shared" si="23"/>
        <v/>
      </c>
      <c r="O1481" s="5" t="str">
        <f t="shared" si="23"/>
        <v/>
      </c>
    </row>
    <row r="1482" spans="14:15">
      <c r="N1482" s="5" t="str">
        <f t="shared" si="23"/>
        <v/>
      </c>
      <c r="O1482" s="5" t="str">
        <f t="shared" si="23"/>
        <v/>
      </c>
    </row>
    <row r="1483" spans="14:15">
      <c r="N1483" s="5" t="str">
        <f t="shared" si="23"/>
        <v/>
      </c>
      <c r="O1483" s="5" t="str">
        <f t="shared" si="23"/>
        <v/>
      </c>
    </row>
    <row r="1484" spans="14:15">
      <c r="N1484" s="5" t="str">
        <f t="shared" si="23"/>
        <v/>
      </c>
      <c r="O1484" s="5" t="str">
        <f t="shared" si="23"/>
        <v/>
      </c>
    </row>
    <row r="1485" spans="14:15">
      <c r="N1485" s="5" t="str">
        <f t="shared" si="23"/>
        <v/>
      </c>
      <c r="O1485" s="5" t="str">
        <f t="shared" si="23"/>
        <v/>
      </c>
    </row>
    <row r="1486" spans="14:15">
      <c r="N1486" s="5" t="str">
        <f t="shared" si="23"/>
        <v/>
      </c>
      <c r="O1486" s="5" t="str">
        <f t="shared" si="23"/>
        <v/>
      </c>
    </row>
    <row r="1487" spans="14:15">
      <c r="N1487" s="5" t="str">
        <f t="shared" si="23"/>
        <v/>
      </c>
      <c r="O1487" s="5" t="str">
        <f t="shared" si="23"/>
        <v/>
      </c>
    </row>
    <row r="1488" spans="14:15">
      <c r="N1488" s="5" t="str">
        <f t="shared" si="23"/>
        <v/>
      </c>
      <c r="O1488" s="5" t="str">
        <f t="shared" si="23"/>
        <v/>
      </c>
    </row>
    <row r="1489" spans="14:15">
      <c r="N1489" s="5" t="str">
        <f t="shared" si="23"/>
        <v/>
      </c>
      <c r="O1489" s="5" t="str">
        <f t="shared" si="23"/>
        <v/>
      </c>
    </row>
    <row r="1490" spans="14:15">
      <c r="N1490" s="5" t="str">
        <f t="shared" si="23"/>
        <v/>
      </c>
      <c r="O1490" s="5" t="str">
        <f t="shared" si="23"/>
        <v/>
      </c>
    </row>
    <row r="1491" spans="14:15">
      <c r="N1491" s="5" t="str">
        <f t="shared" si="23"/>
        <v/>
      </c>
      <c r="O1491" s="5" t="str">
        <f t="shared" si="23"/>
        <v/>
      </c>
    </row>
    <row r="1492" spans="14:15">
      <c r="N1492" s="5" t="str">
        <f t="shared" si="23"/>
        <v/>
      </c>
      <c r="O1492" s="5" t="str">
        <f t="shared" si="23"/>
        <v/>
      </c>
    </row>
    <row r="1493" spans="14:15">
      <c r="N1493" s="5" t="str">
        <f t="shared" si="23"/>
        <v/>
      </c>
      <c r="O1493" s="5" t="str">
        <f t="shared" si="23"/>
        <v/>
      </c>
    </row>
    <row r="1494" spans="14:15">
      <c r="N1494" s="5" t="str">
        <f t="shared" ref="N1494:O1557" si="24">IF(SUM(B1494,D1494,F1494,H1494,J1494,L1494)&gt;0,SUM(B1494,D1494,F1494,H1494,J1494,L1494),TRIM(" ") )</f>
        <v/>
      </c>
      <c r="O1494" s="5" t="str">
        <f t="shared" si="24"/>
        <v/>
      </c>
    </row>
    <row r="1495" spans="14:15">
      <c r="N1495" s="5" t="str">
        <f t="shared" si="24"/>
        <v/>
      </c>
      <c r="O1495" s="5" t="str">
        <f t="shared" si="24"/>
        <v/>
      </c>
    </row>
    <row r="1496" spans="14:15">
      <c r="N1496" s="5" t="str">
        <f t="shared" si="24"/>
        <v/>
      </c>
      <c r="O1496" s="5" t="str">
        <f t="shared" si="24"/>
        <v/>
      </c>
    </row>
    <row r="1497" spans="14:15">
      <c r="N1497" s="5" t="str">
        <f t="shared" si="24"/>
        <v/>
      </c>
      <c r="O1497" s="5" t="str">
        <f t="shared" si="24"/>
        <v/>
      </c>
    </row>
    <row r="1498" spans="14:15">
      <c r="N1498" s="5" t="str">
        <f t="shared" si="24"/>
        <v/>
      </c>
      <c r="O1498" s="5" t="str">
        <f t="shared" si="24"/>
        <v/>
      </c>
    </row>
    <row r="1499" spans="14:15">
      <c r="N1499" s="5" t="str">
        <f t="shared" si="24"/>
        <v/>
      </c>
      <c r="O1499" s="5" t="str">
        <f t="shared" si="24"/>
        <v/>
      </c>
    </row>
    <row r="1500" spans="14:15">
      <c r="N1500" s="5" t="str">
        <f t="shared" si="24"/>
        <v/>
      </c>
      <c r="O1500" s="5" t="str">
        <f t="shared" si="24"/>
        <v/>
      </c>
    </row>
    <row r="1501" spans="14:15">
      <c r="N1501" s="5" t="str">
        <f t="shared" si="24"/>
        <v/>
      </c>
      <c r="O1501" s="5" t="str">
        <f t="shared" si="24"/>
        <v/>
      </c>
    </row>
    <row r="1502" spans="14:15">
      <c r="N1502" s="5" t="str">
        <f t="shared" si="24"/>
        <v/>
      </c>
      <c r="O1502" s="5" t="str">
        <f t="shared" si="24"/>
        <v/>
      </c>
    </row>
    <row r="1503" spans="14:15">
      <c r="N1503" s="5" t="str">
        <f t="shared" si="24"/>
        <v/>
      </c>
      <c r="O1503" s="5" t="str">
        <f t="shared" si="24"/>
        <v/>
      </c>
    </row>
    <row r="1504" spans="14:15">
      <c r="N1504" s="5" t="str">
        <f t="shared" si="24"/>
        <v/>
      </c>
      <c r="O1504" s="5" t="str">
        <f t="shared" si="24"/>
        <v/>
      </c>
    </row>
    <row r="1505" spans="14:15">
      <c r="N1505" s="5" t="str">
        <f t="shared" si="24"/>
        <v/>
      </c>
      <c r="O1505" s="5" t="str">
        <f t="shared" si="24"/>
        <v/>
      </c>
    </row>
    <row r="1506" spans="14:15">
      <c r="N1506" s="5" t="str">
        <f t="shared" si="24"/>
        <v/>
      </c>
      <c r="O1506" s="5" t="str">
        <f t="shared" si="24"/>
        <v/>
      </c>
    </row>
    <row r="1507" spans="14:15">
      <c r="N1507" s="5" t="str">
        <f t="shared" si="24"/>
        <v/>
      </c>
      <c r="O1507" s="5" t="str">
        <f t="shared" si="24"/>
        <v/>
      </c>
    </row>
    <row r="1508" spans="14:15">
      <c r="N1508" s="5" t="str">
        <f t="shared" si="24"/>
        <v/>
      </c>
      <c r="O1508" s="5" t="str">
        <f t="shared" si="24"/>
        <v/>
      </c>
    </row>
    <row r="1509" spans="14:15">
      <c r="N1509" s="5" t="str">
        <f t="shared" si="24"/>
        <v/>
      </c>
      <c r="O1509" s="5" t="str">
        <f t="shared" si="24"/>
        <v/>
      </c>
    </row>
    <row r="1510" spans="14:15">
      <c r="N1510" s="5" t="str">
        <f t="shared" si="24"/>
        <v/>
      </c>
      <c r="O1510" s="5" t="str">
        <f t="shared" si="24"/>
        <v/>
      </c>
    </row>
    <row r="1511" spans="14:15">
      <c r="N1511" s="5" t="str">
        <f t="shared" si="24"/>
        <v/>
      </c>
      <c r="O1511" s="5" t="str">
        <f t="shared" si="24"/>
        <v/>
      </c>
    </row>
    <row r="1512" spans="14:15">
      <c r="N1512" s="5" t="str">
        <f t="shared" si="24"/>
        <v/>
      </c>
      <c r="O1512" s="5" t="str">
        <f t="shared" si="24"/>
        <v/>
      </c>
    </row>
    <row r="1513" spans="14:15">
      <c r="N1513" s="5" t="str">
        <f t="shared" si="24"/>
        <v/>
      </c>
      <c r="O1513" s="5" t="str">
        <f t="shared" si="24"/>
        <v/>
      </c>
    </row>
    <row r="1514" spans="14:15">
      <c r="N1514" s="5" t="str">
        <f t="shared" si="24"/>
        <v/>
      </c>
      <c r="O1514" s="5" t="str">
        <f t="shared" si="24"/>
        <v/>
      </c>
    </row>
    <row r="1515" spans="14:15">
      <c r="N1515" s="5" t="str">
        <f t="shared" si="24"/>
        <v/>
      </c>
      <c r="O1515" s="5" t="str">
        <f t="shared" si="24"/>
        <v/>
      </c>
    </row>
    <row r="1516" spans="14:15">
      <c r="N1516" s="5" t="str">
        <f t="shared" si="24"/>
        <v/>
      </c>
      <c r="O1516" s="5" t="str">
        <f t="shared" si="24"/>
        <v/>
      </c>
    </row>
    <row r="1517" spans="14:15">
      <c r="N1517" s="5" t="str">
        <f t="shared" si="24"/>
        <v/>
      </c>
      <c r="O1517" s="5" t="str">
        <f t="shared" si="24"/>
        <v/>
      </c>
    </row>
    <row r="1518" spans="14:15">
      <c r="N1518" s="5" t="str">
        <f t="shared" si="24"/>
        <v/>
      </c>
      <c r="O1518" s="5" t="str">
        <f t="shared" si="24"/>
        <v/>
      </c>
    </row>
    <row r="1519" spans="14:15">
      <c r="N1519" s="5" t="str">
        <f t="shared" si="24"/>
        <v/>
      </c>
      <c r="O1519" s="5" t="str">
        <f t="shared" si="24"/>
        <v/>
      </c>
    </row>
    <row r="1520" spans="14:15">
      <c r="N1520" s="5" t="str">
        <f t="shared" si="24"/>
        <v/>
      </c>
      <c r="O1520" s="5" t="str">
        <f t="shared" si="24"/>
        <v/>
      </c>
    </row>
    <row r="1521" spans="14:15">
      <c r="N1521" s="5" t="str">
        <f t="shared" si="24"/>
        <v/>
      </c>
      <c r="O1521" s="5" t="str">
        <f t="shared" si="24"/>
        <v/>
      </c>
    </row>
    <row r="1522" spans="14:15">
      <c r="N1522" s="5" t="str">
        <f t="shared" si="24"/>
        <v/>
      </c>
      <c r="O1522" s="5" t="str">
        <f t="shared" si="24"/>
        <v/>
      </c>
    </row>
    <row r="1523" spans="14:15">
      <c r="N1523" s="5" t="str">
        <f t="shared" si="24"/>
        <v/>
      </c>
      <c r="O1523" s="5" t="str">
        <f t="shared" si="24"/>
        <v/>
      </c>
    </row>
    <row r="1524" spans="14:15">
      <c r="N1524" s="5" t="str">
        <f t="shared" si="24"/>
        <v/>
      </c>
      <c r="O1524" s="5" t="str">
        <f t="shared" si="24"/>
        <v/>
      </c>
    </row>
    <row r="1525" spans="14:15">
      <c r="N1525" s="5" t="str">
        <f t="shared" si="24"/>
        <v/>
      </c>
      <c r="O1525" s="5" t="str">
        <f t="shared" si="24"/>
        <v/>
      </c>
    </row>
    <row r="1526" spans="14:15">
      <c r="N1526" s="5" t="str">
        <f t="shared" si="24"/>
        <v/>
      </c>
      <c r="O1526" s="5" t="str">
        <f t="shared" si="24"/>
        <v/>
      </c>
    </row>
    <row r="1527" spans="14:15">
      <c r="N1527" s="5" t="str">
        <f t="shared" si="24"/>
        <v/>
      </c>
      <c r="O1527" s="5" t="str">
        <f t="shared" si="24"/>
        <v/>
      </c>
    </row>
    <row r="1528" spans="14:15">
      <c r="N1528" s="5" t="str">
        <f t="shared" si="24"/>
        <v/>
      </c>
      <c r="O1528" s="5" t="str">
        <f t="shared" si="24"/>
        <v/>
      </c>
    </row>
    <row r="1529" spans="14:15">
      <c r="N1529" s="5" t="str">
        <f t="shared" si="24"/>
        <v/>
      </c>
      <c r="O1529" s="5" t="str">
        <f t="shared" si="24"/>
        <v/>
      </c>
    </row>
    <row r="1530" spans="14:15">
      <c r="N1530" s="5" t="str">
        <f t="shared" si="24"/>
        <v/>
      </c>
      <c r="O1530" s="5" t="str">
        <f t="shared" si="24"/>
        <v/>
      </c>
    </row>
    <row r="1531" spans="14:15">
      <c r="N1531" s="5" t="str">
        <f t="shared" si="24"/>
        <v/>
      </c>
      <c r="O1531" s="5" t="str">
        <f t="shared" si="24"/>
        <v/>
      </c>
    </row>
    <row r="1532" spans="14:15">
      <c r="N1532" s="5" t="str">
        <f t="shared" si="24"/>
        <v/>
      </c>
      <c r="O1532" s="5" t="str">
        <f t="shared" si="24"/>
        <v/>
      </c>
    </row>
    <row r="1533" spans="14:15">
      <c r="N1533" s="5" t="str">
        <f t="shared" si="24"/>
        <v/>
      </c>
      <c r="O1533" s="5" t="str">
        <f t="shared" si="24"/>
        <v/>
      </c>
    </row>
    <row r="1534" spans="14:15">
      <c r="N1534" s="5" t="str">
        <f t="shared" si="24"/>
        <v/>
      </c>
      <c r="O1534" s="5" t="str">
        <f t="shared" si="24"/>
        <v/>
      </c>
    </row>
    <row r="1535" spans="14:15">
      <c r="N1535" s="5" t="str">
        <f t="shared" si="24"/>
        <v/>
      </c>
      <c r="O1535" s="5" t="str">
        <f t="shared" si="24"/>
        <v/>
      </c>
    </row>
    <row r="1536" spans="14:15">
      <c r="N1536" s="5" t="str">
        <f t="shared" si="24"/>
        <v/>
      </c>
      <c r="O1536" s="5" t="str">
        <f t="shared" si="24"/>
        <v/>
      </c>
    </row>
    <row r="1537" spans="14:15">
      <c r="N1537" s="5" t="str">
        <f t="shared" si="24"/>
        <v/>
      </c>
      <c r="O1537" s="5" t="str">
        <f t="shared" si="24"/>
        <v/>
      </c>
    </row>
    <row r="1538" spans="14:15">
      <c r="N1538" s="5" t="str">
        <f t="shared" si="24"/>
        <v/>
      </c>
      <c r="O1538" s="5" t="str">
        <f t="shared" si="24"/>
        <v/>
      </c>
    </row>
    <row r="1539" spans="14:15">
      <c r="N1539" s="5" t="str">
        <f t="shared" si="24"/>
        <v/>
      </c>
      <c r="O1539" s="5" t="str">
        <f t="shared" si="24"/>
        <v/>
      </c>
    </row>
    <row r="1540" spans="14:15">
      <c r="N1540" s="5" t="str">
        <f t="shared" si="24"/>
        <v/>
      </c>
      <c r="O1540" s="5" t="str">
        <f t="shared" si="24"/>
        <v/>
      </c>
    </row>
    <row r="1541" spans="14:15">
      <c r="N1541" s="5" t="str">
        <f t="shared" si="24"/>
        <v/>
      </c>
      <c r="O1541" s="5" t="str">
        <f t="shared" si="24"/>
        <v/>
      </c>
    </row>
    <row r="1542" spans="14:15">
      <c r="N1542" s="5" t="str">
        <f t="shared" si="24"/>
        <v/>
      </c>
      <c r="O1542" s="5" t="str">
        <f t="shared" si="24"/>
        <v/>
      </c>
    </row>
    <row r="1543" spans="14:15">
      <c r="N1543" s="5" t="str">
        <f t="shared" si="24"/>
        <v/>
      </c>
      <c r="O1543" s="5" t="str">
        <f t="shared" si="24"/>
        <v/>
      </c>
    </row>
    <row r="1544" spans="14:15">
      <c r="N1544" s="5" t="str">
        <f t="shared" si="24"/>
        <v/>
      </c>
      <c r="O1544" s="5" t="str">
        <f t="shared" si="24"/>
        <v/>
      </c>
    </row>
    <row r="1545" spans="14:15">
      <c r="N1545" s="5" t="str">
        <f t="shared" si="24"/>
        <v/>
      </c>
      <c r="O1545" s="5" t="str">
        <f t="shared" si="24"/>
        <v/>
      </c>
    </row>
    <row r="1546" spans="14:15">
      <c r="N1546" s="5" t="str">
        <f t="shared" si="24"/>
        <v/>
      </c>
      <c r="O1546" s="5" t="str">
        <f t="shared" si="24"/>
        <v/>
      </c>
    </row>
    <row r="1547" spans="14:15">
      <c r="N1547" s="5" t="str">
        <f t="shared" si="24"/>
        <v/>
      </c>
      <c r="O1547" s="5" t="str">
        <f t="shared" si="24"/>
        <v/>
      </c>
    </row>
    <row r="1548" spans="14:15">
      <c r="N1548" s="5" t="str">
        <f t="shared" si="24"/>
        <v/>
      </c>
      <c r="O1548" s="5" t="str">
        <f t="shared" si="24"/>
        <v/>
      </c>
    </row>
    <row r="1549" spans="14:15">
      <c r="N1549" s="5" t="str">
        <f t="shared" si="24"/>
        <v/>
      </c>
      <c r="O1549" s="5" t="str">
        <f t="shared" si="24"/>
        <v/>
      </c>
    </row>
    <row r="1550" spans="14:15">
      <c r="N1550" s="5" t="str">
        <f t="shared" si="24"/>
        <v/>
      </c>
      <c r="O1550" s="5" t="str">
        <f t="shared" si="24"/>
        <v/>
      </c>
    </row>
    <row r="1551" spans="14:15">
      <c r="N1551" s="5" t="str">
        <f t="shared" si="24"/>
        <v/>
      </c>
      <c r="O1551" s="5" t="str">
        <f t="shared" si="24"/>
        <v/>
      </c>
    </row>
    <row r="1552" spans="14:15">
      <c r="N1552" s="5" t="str">
        <f t="shared" si="24"/>
        <v/>
      </c>
      <c r="O1552" s="5" t="str">
        <f t="shared" si="24"/>
        <v/>
      </c>
    </row>
    <row r="1553" spans="14:15">
      <c r="N1553" s="5" t="str">
        <f t="shared" si="24"/>
        <v/>
      </c>
      <c r="O1553" s="5" t="str">
        <f t="shared" si="24"/>
        <v/>
      </c>
    </row>
    <row r="1554" spans="14:15">
      <c r="N1554" s="5" t="str">
        <f t="shared" si="24"/>
        <v/>
      </c>
      <c r="O1554" s="5" t="str">
        <f t="shared" si="24"/>
        <v/>
      </c>
    </row>
    <row r="1555" spans="14:15">
      <c r="N1555" s="5" t="str">
        <f t="shared" si="24"/>
        <v/>
      </c>
      <c r="O1555" s="5" t="str">
        <f t="shared" si="24"/>
        <v/>
      </c>
    </row>
    <row r="1556" spans="14:15">
      <c r="N1556" s="5" t="str">
        <f t="shared" si="24"/>
        <v/>
      </c>
      <c r="O1556" s="5" t="str">
        <f t="shared" si="24"/>
        <v/>
      </c>
    </row>
    <row r="1557" spans="14:15">
      <c r="N1557" s="5" t="str">
        <f t="shared" si="24"/>
        <v/>
      </c>
      <c r="O1557" s="5" t="str">
        <f t="shared" si="24"/>
        <v/>
      </c>
    </row>
    <row r="1558" spans="14:15">
      <c r="N1558" s="5" t="str">
        <f t="shared" ref="N1558:O1621" si="25">IF(SUM(B1558,D1558,F1558,H1558,J1558,L1558)&gt;0,SUM(B1558,D1558,F1558,H1558,J1558,L1558),TRIM(" ") )</f>
        <v/>
      </c>
      <c r="O1558" s="5" t="str">
        <f t="shared" si="25"/>
        <v/>
      </c>
    </row>
    <row r="1559" spans="14:15">
      <c r="N1559" s="5" t="str">
        <f t="shared" si="25"/>
        <v/>
      </c>
      <c r="O1559" s="5" t="str">
        <f t="shared" si="25"/>
        <v/>
      </c>
    </row>
    <row r="1560" spans="14:15">
      <c r="N1560" s="5" t="str">
        <f t="shared" si="25"/>
        <v/>
      </c>
      <c r="O1560" s="5" t="str">
        <f t="shared" si="25"/>
        <v/>
      </c>
    </row>
    <row r="1561" spans="14:15">
      <c r="N1561" s="5" t="str">
        <f t="shared" si="25"/>
        <v/>
      </c>
      <c r="O1561" s="5" t="str">
        <f t="shared" si="25"/>
        <v/>
      </c>
    </row>
    <row r="1562" spans="14:15">
      <c r="N1562" s="5" t="str">
        <f t="shared" si="25"/>
        <v/>
      </c>
      <c r="O1562" s="5" t="str">
        <f t="shared" si="25"/>
        <v/>
      </c>
    </row>
    <row r="1563" spans="14:15">
      <c r="N1563" s="5" t="str">
        <f t="shared" si="25"/>
        <v/>
      </c>
      <c r="O1563" s="5" t="str">
        <f t="shared" si="25"/>
        <v/>
      </c>
    </row>
    <row r="1564" spans="14:15">
      <c r="N1564" s="5" t="str">
        <f t="shared" si="25"/>
        <v/>
      </c>
      <c r="O1564" s="5" t="str">
        <f t="shared" si="25"/>
        <v/>
      </c>
    </row>
    <row r="1565" spans="14:15">
      <c r="N1565" s="5" t="str">
        <f t="shared" si="25"/>
        <v/>
      </c>
      <c r="O1565" s="5" t="str">
        <f t="shared" si="25"/>
        <v/>
      </c>
    </row>
    <row r="1566" spans="14:15">
      <c r="N1566" s="5" t="str">
        <f t="shared" si="25"/>
        <v/>
      </c>
      <c r="O1566" s="5" t="str">
        <f t="shared" si="25"/>
        <v/>
      </c>
    </row>
    <row r="1567" spans="14:15">
      <c r="N1567" s="5" t="str">
        <f t="shared" si="25"/>
        <v/>
      </c>
      <c r="O1567" s="5" t="str">
        <f t="shared" si="25"/>
        <v/>
      </c>
    </row>
    <row r="1568" spans="14:15">
      <c r="N1568" s="5" t="str">
        <f t="shared" si="25"/>
        <v/>
      </c>
      <c r="O1568" s="5" t="str">
        <f t="shared" si="25"/>
        <v/>
      </c>
    </row>
    <row r="1569" spans="14:15">
      <c r="N1569" s="5" t="str">
        <f t="shared" si="25"/>
        <v/>
      </c>
      <c r="O1569" s="5" t="str">
        <f t="shared" si="25"/>
        <v/>
      </c>
    </row>
    <row r="1570" spans="14:15">
      <c r="N1570" s="5" t="str">
        <f t="shared" si="25"/>
        <v/>
      </c>
      <c r="O1570" s="5" t="str">
        <f t="shared" si="25"/>
        <v/>
      </c>
    </row>
    <row r="1571" spans="14:15">
      <c r="N1571" s="5" t="str">
        <f t="shared" si="25"/>
        <v/>
      </c>
      <c r="O1571" s="5" t="str">
        <f t="shared" si="25"/>
        <v/>
      </c>
    </row>
    <row r="1572" spans="14:15">
      <c r="N1572" s="5" t="str">
        <f t="shared" si="25"/>
        <v/>
      </c>
      <c r="O1572" s="5" t="str">
        <f t="shared" si="25"/>
        <v/>
      </c>
    </row>
    <row r="1573" spans="14:15">
      <c r="N1573" s="5" t="str">
        <f t="shared" si="25"/>
        <v/>
      </c>
      <c r="O1573" s="5" t="str">
        <f t="shared" si="25"/>
        <v/>
      </c>
    </row>
    <row r="1574" spans="14:15">
      <c r="N1574" s="5" t="str">
        <f t="shared" si="25"/>
        <v/>
      </c>
      <c r="O1574" s="5" t="str">
        <f t="shared" si="25"/>
        <v/>
      </c>
    </row>
    <row r="1575" spans="14:15">
      <c r="N1575" s="5" t="str">
        <f t="shared" si="25"/>
        <v/>
      </c>
      <c r="O1575" s="5" t="str">
        <f t="shared" si="25"/>
        <v/>
      </c>
    </row>
    <row r="1576" spans="14:15">
      <c r="N1576" s="5" t="str">
        <f t="shared" si="25"/>
        <v/>
      </c>
      <c r="O1576" s="5" t="str">
        <f t="shared" si="25"/>
        <v/>
      </c>
    </row>
    <row r="1577" spans="14:15">
      <c r="N1577" s="5" t="str">
        <f t="shared" si="25"/>
        <v/>
      </c>
      <c r="O1577" s="5" t="str">
        <f t="shared" si="25"/>
        <v/>
      </c>
    </row>
    <row r="1578" spans="14:15">
      <c r="N1578" s="5" t="str">
        <f t="shared" si="25"/>
        <v/>
      </c>
      <c r="O1578" s="5" t="str">
        <f t="shared" si="25"/>
        <v/>
      </c>
    </row>
    <row r="1579" spans="14:15">
      <c r="N1579" s="5" t="str">
        <f t="shared" si="25"/>
        <v/>
      </c>
      <c r="O1579" s="5" t="str">
        <f t="shared" si="25"/>
        <v/>
      </c>
    </row>
    <row r="1580" spans="14:15">
      <c r="N1580" s="5" t="str">
        <f t="shared" si="25"/>
        <v/>
      </c>
      <c r="O1580" s="5" t="str">
        <f t="shared" si="25"/>
        <v/>
      </c>
    </row>
    <row r="1581" spans="14:15">
      <c r="N1581" s="5" t="str">
        <f t="shared" si="25"/>
        <v/>
      </c>
      <c r="O1581" s="5" t="str">
        <f t="shared" si="25"/>
        <v/>
      </c>
    </row>
    <row r="1582" spans="14:15">
      <c r="N1582" s="5" t="str">
        <f t="shared" si="25"/>
        <v/>
      </c>
      <c r="O1582" s="5" t="str">
        <f t="shared" si="25"/>
        <v/>
      </c>
    </row>
    <row r="1583" spans="14:15">
      <c r="N1583" s="5" t="str">
        <f t="shared" si="25"/>
        <v/>
      </c>
      <c r="O1583" s="5" t="str">
        <f t="shared" si="25"/>
        <v/>
      </c>
    </row>
    <row r="1584" spans="14:15">
      <c r="N1584" s="5" t="str">
        <f t="shared" si="25"/>
        <v/>
      </c>
      <c r="O1584" s="5" t="str">
        <f t="shared" si="25"/>
        <v/>
      </c>
    </row>
    <row r="1585" spans="14:15">
      <c r="N1585" s="5" t="str">
        <f t="shared" si="25"/>
        <v/>
      </c>
      <c r="O1585" s="5" t="str">
        <f t="shared" si="25"/>
        <v/>
      </c>
    </row>
    <row r="1586" spans="14:15">
      <c r="N1586" s="5" t="str">
        <f t="shared" si="25"/>
        <v/>
      </c>
      <c r="O1586" s="5" t="str">
        <f t="shared" si="25"/>
        <v/>
      </c>
    </row>
    <row r="1587" spans="14:15">
      <c r="N1587" s="5" t="str">
        <f t="shared" si="25"/>
        <v/>
      </c>
      <c r="O1587" s="5" t="str">
        <f t="shared" si="25"/>
        <v/>
      </c>
    </row>
    <row r="1588" spans="14:15">
      <c r="N1588" s="5" t="str">
        <f t="shared" si="25"/>
        <v/>
      </c>
      <c r="O1588" s="5" t="str">
        <f t="shared" si="25"/>
        <v/>
      </c>
    </row>
    <row r="1589" spans="14:15">
      <c r="N1589" s="5" t="str">
        <f t="shared" si="25"/>
        <v/>
      </c>
      <c r="O1589" s="5" t="str">
        <f t="shared" si="25"/>
        <v/>
      </c>
    </row>
    <row r="1590" spans="14:15">
      <c r="N1590" s="5" t="str">
        <f t="shared" si="25"/>
        <v/>
      </c>
      <c r="O1590" s="5" t="str">
        <f t="shared" si="25"/>
        <v/>
      </c>
    </row>
    <row r="1591" spans="14:15">
      <c r="N1591" s="5" t="str">
        <f t="shared" si="25"/>
        <v/>
      </c>
      <c r="O1591" s="5" t="str">
        <f t="shared" si="25"/>
        <v/>
      </c>
    </row>
    <row r="1592" spans="14:15">
      <c r="N1592" s="5" t="str">
        <f t="shared" si="25"/>
        <v/>
      </c>
      <c r="O1592" s="5" t="str">
        <f t="shared" si="25"/>
        <v/>
      </c>
    </row>
    <row r="1593" spans="14:15">
      <c r="N1593" s="5" t="str">
        <f t="shared" si="25"/>
        <v/>
      </c>
      <c r="O1593" s="5" t="str">
        <f t="shared" si="25"/>
        <v/>
      </c>
    </row>
    <row r="1594" spans="14:15">
      <c r="N1594" s="5" t="str">
        <f t="shared" si="25"/>
        <v/>
      </c>
      <c r="O1594" s="5" t="str">
        <f t="shared" si="25"/>
        <v/>
      </c>
    </row>
    <row r="1595" spans="14:15">
      <c r="N1595" s="5" t="str">
        <f t="shared" si="25"/>
        <v/>
      </c>
      <c r="O1595" s="5" t="str">
        <f t="shared" si="25"/>
        <v/>
      </c>
    </row>
    <row r="1596" spans="14:15">
      <c r="N1596" s="5" t="str">
        <f t="shared" si="25"/>
        <v/>
      </c>
      <c r="O1596" s="5" t="str">
        <f t="shared" si="25"/>
        <v/>
      </c>
    </row>
    <row r="1597" spans="14:15">
      <c r="N1597" s="5" t="str">
        <f t="shared" si="25"/>
        <v/>
      </c>
      <c r="O1597" s="5" t="str">
        <f t="shared" si="25"/>
        <v/>
      </c>
    </row>
    <row r="1598" spans="14:15">
      <c r="N1598" s="5" t="str">
        <f t="shared" si="25"/>
        <v/>
      </c>
      <c r="O1598" s="5" t="str">
        <f t="shared" si="25"/>
        <v/>
      </c>
    </row>
    <row r="1599" spans="14:15">
      <c r="N1599" s="5" t="str">
        <f t="shared" si="25"/>
        <v/>
      </c>
      <c r="O1599" s="5" t="str">
        <f t="shared" si="25"/>
        <v/>
      </c>
    </row>
    <row r="1600" spans="14:15">
      <c r="N1600" s="5" t="str">
        <f t="shared" si="25"/>
        <v/>
      </c>
      <c r="O1600" s="5" t="str">
        <f t="shared" si="25"/>
        <v/>
      </c>
    </row>
    <row r="1601" spans="14:15">
      <c r="N1601" s="5" t="str">
        <f t="shared" si="25"/>
        <v/>
      </c>
      <c r="O1601" s="5" t="str">
        <f t="shared" si="25"/>
        <v/>
      </c>
    </row>
    <row r="1602" spans="14:15">
      <c r="N1602" s="5" t="str">
        <f t="shared" si="25"/>
        <v/>
      </c>
      <c r="O1602" s="5" t="str">
        <f t="shared" si="25"/>
        <v/>
      </c>
    </row>
    <row r="1603" spans="14:15">
      <c r="N1603" s="5" t="str">
        <f t="shared" si="25"/>
        <v/>
      </c>
      <c r="O1603" s="5" t="str">
        <f t="shared" si="25"/>
        <v/>
      </c>
    </row>
    <row r="1604" spans="14:15">
      <c r="N1604" s="5" t="str">
        <f t="shared" si="25"/>
        <v/>
      </c>
      <c r="O1604" s="5" t="str">
        <f t="shared" si="25"/>
        <v/>
      </c>
    </row>
    <row r="1605" spans="14:15">
      <c r="N1605" s="5" t="str">
        <f t="shared" si="25"/>
        <v/>
      </c>
      <c r="O1605" s="5" t="str">
        <f t="shared" si="25"/>
        <v/>
      </c>
    </row>
    <row r="1606" spans="14:15">
      <c r="N1606" s="5" t="str">
        <f t="shared" si="25"/>
        <v/>
      </c>
      <c r="O1606" s="5" t="str">
        <f t="shared" si="25"/>
        <v/>
      </c>
    </row>
    <row r="1607" spans="14:15">
      <c r="N1607" s="5" t="str">
        <f t="shared" si="25"/>
        <v/>
      </c>
      <c r="O1607" s="5" t="str">
        <f t="shared" si="25"/>
        <v/>
      </c>
    </row>
    <row r="1608" spans="14:15">
      <c r="N1608" s="5" t="str">
        <f t="shared" si="25"/>
        <v/>
      </c>
      <c r="O1608" s="5" t="str">
        <f t="shared" si="25"/>
        <v/>
      </c>
    </row>
    <row r="1609" spans="14:15">
      <c r="N1609" s="5" t="str">
        <f t="shared" si="25"/>
        <v/>
      </c>
      <c r="O1609" s="5" t="str">
        <f t="shared" si="25"/>
        <v/>
      </c>
    </row>
    <row r="1610" spans="14:15">
      <c r="N1610" s="5" t="str">
        <f t="shared" si="25"/>
        <v/>
      </c>
      <c r="O1610" s="5" t="str">
        <f t="shared" si="25"/>
        <v/>
      </c>
    </row>
    <row r="1611" spans="14:15">
      <c r="N1611" s="5" t="str">
        <f t="shared" si="25"/>
        <v/>
      </c>
      <c r="O1611" s="5" t="str">
        <f t="shared" si="25"/>
        <v/>
      </c>
    </row>
    <row r="1612" spans="14:15">
      <c r="N1612" s="5" t="str">
        <f t="shared" si="25"/>
        <v/>
      </c>
      <c r="O1612" s="5" t="str">
        <f t="shared" si="25"/>
        <v/>
      </c>
    </row>
    <row r="1613" spans="14:15">
      <c r="N1613" s="5" t="str">
        <f t="shared" si="25"/>
        <v/>
      </c>
      <c r="O1613" s="5" t="str">
        <f t="shared" si="25"/>
        <v/>
      </c>
    </row>
    <row r="1614" spans="14:15">
      <c r="N1614" s="5" t="str">
        <f t="shared" si="25"/>
        <v/>
      </c>
      <c r="O1614" s="5" t="str">
        <f t="shared" si="25"/>
        <v/>
      </c>
    </row>
    <row r="1615" spans="14:15">
      <c r="N1615" s="5" t="str">
        <f t="shared" si="25"/>
        <v/>
      </c>
      <c r="O1615" s="5" t="str">
        <f t="shared" si="25"/>
        <v/>
      </c>
    </row>
    <row r="1616" spans="14:15">
      <c r="N1616" s="5" t="str">
        <f t="shared" si="25"/>
        <v/>
      </c>
      <c r="O1616" s="5" t="str">
        <f t="shared" si="25"/>
        <v/>
      </c>
    </row>
    <row r="1617" spans="14:15">
      <c r="N1617" s="5" t="str">
        <f t="shared" si="25"/>
        <v/>
      </c>
      <c r="O1617" s="5" t="str">
        <f t="shared" si="25"/>
        <v/>
      </c>
    </row>
    <row r="1618" spans="14:15">
      <c r="N1618" s="5" t="str">
        <f t="shared" si="25"/>
        <v/>
      </c>
      <c r="O1618" s="5" t="str">
        <f t="shared" si="25"/>
        <v/>
      </c>
    </row>
    <row r="1619" spans="14:15">
      <c r="N1619" s="5" t="str">
        <f t="shared" si="25"/>
        <v/>
      </c>
      <c r="O1619" s="5" t="str">
        <f t="shared" si="25"/>
        <v/>
      </c>
    </row>
    <row r="1620" spans="14:15">
      <c r="N1620" s="5" t="str">
        <f t="shared" si="25"/>
        <v/>
      </c>
      <c r="O1620" s="5" t="str">
        <f t="shared" si="25"/>
        <v/>
      </c>
    </row>
    <row r="1621" spans="14:15">
      <c r="N1621" s="5" t="str">
        <f t="shared" si="25"/>
        <v/>
      </c>
      <c r="O1621" s="5" t="str">
        <f t="shared" si="25"/>
        <v/>
      </c>
    </row>
    <row r="1622" spans="14:15">
      <c r="N1622" s="5" t="str">
        <f t="shared" ref="N1622:O1638" si="26">IF(SUM(B1622,D1622,F1622,H1622,J1622,L1622)&gt;0,SUM(B1622,D1622,F1622,H1622,J1622,L1622),TRIM(" ") )</f>
        <v/>
      </c>
      <c r="O1622" s="5" t="str">
        <f t="shared" si="26"/>
        <v/>
      </c>
    </row>
    <row r="1623" spans="14:15">
      <c r="N1623" s="5" t="str">
        <f t="shared" si="26"/>
        <v/>
      </c>
      <c r="O1623" s="5" t="str">
        <f t="shared" si="26"/>
        <v/>
      </c>
    </row>
    <row r="1624" spans="14:15">
      <c r="N1624" s="5" t="str">
        <f t="shared" si="26"/>
        <v/>
      </c>
      <c r="O1624" s="5" t="str">
        <f t="shared" si="26"/>
        <v/>
      </c>
    </row>
    <row r="1625" spans="14:15">
      <c r="N1625" s="5" t="str">
        <f t="shared" si="26"/>
        <v/>
      </c>
      <c r="O1625" s="5" t="str">
        <f t="shared" si="26"/>
        <v/>
      </c>
    </row>
    <row r="1626" spans="14:15">
      <c r="N1626" s="5" t="str">
        <f t="shared" si="26"/>
        <v/>
      </c>
      <c r="O1626" s="5" t="str">
        <f t="shared" si="26"/>
        <v/>
      </c>
    </row>
    <row r="1627" spans="14:15">
      <c r="N1627" s="5" t="str">
        <f t="shared" si="26"/>
        <v/>
      </c>
      <c r="O1627" s="5" t="str">
        <f t="shared" si="26"/>
        <v/>
      </c>
    </row>
    <row r="1628" spans="14:15">
      <c r="N1628" s="5" t="str">
        <f t="shared" si="26"/>
        <v/>
      </c>
      <c r="O1628" s="5" t="str">
        <f t="shared" si="26"/>
        <v/>
      </c>
    </row>
    <row r="1629" spans="14:15">
      <c r="N1629" s="5" t="str">
        <f t="shared" si="26"/>
        <v/>
      </c>
      <c r="O1629" s="5" t="str">
        <f t="shared" si="26"/>
        <v/>
      </c>
    </row>
    <row r="1630" spans="14:15">
      <c r="N1630" s="5" t="str">
        <f t="shared" si="26"/>
        <v/>
      </c>
      <c r="O1630" s="5" t="str">
        <f t="shared" si="26"/>
        <v/>
      </c>
    </row>
    <row r="1631" spans="14:15">
      <c r="N1631" s="5" t="str">
        <f t="shared" si="26"/>
        <v/>
      </c>
      <c r="O1631" s="5" t="str">
        <f t="shared" si="26"/>
        <v/>
      </c>
    </row>
    <row r="1632" spans="14:15">
      <c r="N1632" s="5" t="str">
        <f t="shared" si="26"/>
        <v/>
      </c>
      <c r="O1632" s="5" t="str">
        <f t="shared" si="26"/>
        <v/>
      </c>
    </row>
    <row r="1633" spans="14:15">
      <c r="N1633" s="5" t="str">
        <f t="shared" si="26"/>
        <v/>
      </c>
      <c r="O1633" s="5" t="str">
        <f t="shared" si="26"/>
        <v/>
      </c>
    </row>
    <row r="1634" spans="14:15">
      <c r="N1634" s="5" t="str">
        <f t="shared" si="26"/>
        <v/>
      </c>
      <c r="O1634" s="5" t="str">
        <f t="shared" si="26"/>
        <v/>
      </c>
    </row>
    <row r="1635" spans="14:15">
      <c r="N1635" s="5" t="str">
        <f t="shared" si="26"/>
        <v/>
      </c>
      <c r="O1635" s="5" t="str">
        <f t="shared" si="26"/>
        <v/>
      </c>
    </row>
    <row r="1636" spans="14:15">
      <c r="N1636" s="5" t="str">
        <f t="shared" si="26"/>
        <v/>
      </c>
      <c r="O1636" s="5" t="str">
        <f t="shared" si="26"/>
        <v/>
      </c>
    </row>
    <row r="1637" spans="14:15">
      <c r="N1637" s="5" t="str">
        <f t="shared" si="26"/>
        <v/>
      </c>
      <c r="O1637" s="5" t="str">
        <f t="shared" si="26"/>
        <v/>
      </c>
    </row>
    <row r="1638" spans="14:15">
      <c r="N1638" s="5" t="str">
        <f t="shared" si="26"/>
        <v/>
      </c>
      <c r="O1638" s="5" t="str">
        <f t="shared" si="26"/>
        <v/>
      </c>
    </row>
  </sheetData>
  <mergeCells count="1">
    <mergeCell ref="N5:O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Φύλλο25"/>
  <dimension ref="A1:DT3032"/>
  <sheetViews>
    <sheetView zoomScale="70" zoomScaleNormal="70" workbookViewId="0"/>
  </sheetViews>
  <sheetFormatPr defaultColWidth="19.28515625" defaultRowHeight="15"/>
  <cols>
    <col min="1" max="1" width="39" customWidth="1"/>
    <col min="2" max="2" width="20.28515625" customWidth="1"/>
    <col min="3" max="3" width="11.7109375" customWidth="1"/>
    <col min="4" max="4" width="36.7109375" customWidth="1"/>
    <col min="5" max="5" width="13.42578125" customWidth="1"/>
    <col min="6" max="6" width="43.42578125" customWidth="1"/>
    <col min="7" max="7" width="11.7109375" bestFit="1" customWidth="1"/>
    <col min="8" max="8" width="20.28515625" customWidth="1"/>
    <col min="9" max="9" width="13.42578125" bestFit="1" customWidth="1"/>
    <col min="10" max="10" width="28.140625" customWidth="1"/>
    <col min="11" max="11" width="13.42578125" bestFit="1" customWidth="1"/>
    <col min="12" max="12" width="20.28515625" customWidth="1"/>
    <col min="13" max="13" width="13.42578125" bestFit="1" customWidth="1"/>
    <col min="14" max="14" width="20.28515625" customWidth="1"/>
    <col min="15" max="15" width="14.5703125" bestFit="1" customWidth="1"/>
    <col min="16" max="16" width="24.5703125" customWidth="1"/>
    <col min="17" max="17" width="37.140625" customWidth="1"/>
    <col min="18" max="18" width="28.5703125" customWidth="1"/>
    <col min="19" max="19" width="23.85546875" customWidth="1"/>
    <col min="20" max="20" width="13.85546875" customWidth="1"/>
    <col min="21" max="21" width="14" customWidth="1"/>
    <col min="22" max="22" width="13.85546875" customWidth="1"/>
    <col min="23" max="23" width="18" customWidth="1"/>
    <col min="24" max="24" width="14.85546875" customWidth="1"/>
    <col min="25" max="25" width="12.42578125" customWidth="1"/>
    <col min="26" max="26" width="15.42578125" customWidth="1"/>
    <col min="27" max="27" width="14.85546875" customWidth="1"/>
    <col min="28" max="28" width="12.42578125" customWidth="1"/>
    <col min="29" max="29" width="17.28515625" customWidth="1"/>
    <col min="30" max="30" width="14.85546875" customWidth="1"/>
    <col min="31" max="31" width="12.42578125" customWidth="1"/>
    <col min="32" max="32" width="18.5703125" customWidth="1"/>
    <col min="33" max="33" width="14.85546875" customWidth="1"/>
    <col min="34" max="34" width="12.42578125" customWidth="1"/>
    <col min="35" max="36" width="14.85546875" customWidth="1"/>
    <col min="37" max="37" width="12.42578125" customWidth="1"/>
    <col min="38" max="38" width="18.85546875" customWidth="1"/>
    <col min="39" max="39" width="14.85546875" customWidth="1"/>
    <col min="40" max="40" width="12.42578125" customWidth="1"/>
    <col min="41" max="41" width="16.5703125" customWidth="1"/>
    <col min="42" max="42" width="14.85546875" customWidth="1"/>
    <col min="43" max="43" width="12.42578125" customWidth="1"/>
    <col min="44" max="44" width="15.42578125" customWidth="1"/>
    <col min="45" max="45" width="14.85546875" customWidth="1"/>
    <col min="46" max="46" width="12.42578125" customWidth="1"/>
    <col min="47" max="47" width="11.5703125" customWidth="1"/>
    <col min="48" max="48" width="14.85546875" customWidth="1"/>
    <col min="49" max="49" width="12.42578125" customWidth="1"/>
    <col min="50" max="50" width="10.85546875" customWidth="1"/>
    <col min="51" max="51" width="14.85546875" customWidth="1"/>
    <col min="52" max="52" width="12.42578125" customWidth="1"/>
    <col min="53" max="53" width="13.140625" customWidth="1"/>
    <col min="54" max="54" width="14.85546875" customWidth="1"/>
    <col min="55" max="55" width="12.42578125" customWidth="1"/>
    <col min="56" max="56" width="12.85546875" customWidth="1"/>
    <col min="57" max="57" width="14.85546875" customWidth="1"/>
    <col min="58" max="58" width="12.42578125" customWidth="1"/>
    <col min="59" max="59" width="16.28515625" customWidth="1"/>
    <col min="60" max="60" width="14.85546875" customWidth="1"/>
    <col min="61" max="61" width="12.42578125" customWidth="1"/>
    <col min="62" max="62" width="16.28515625" customWidth="1"/>
    <col min="63" max="63" width="14.85546875" customWidth="1"/>
    <col min="64" max="64" width="12.42578125" customWidth="1"/>
    <col min="65" max="65" width="10.85546875" customWidth="1"/>
    <col min="66" max="66" width="14.85546875" customWidth="1"/>
    <col min="67" max="67" width="12.42578125" customWidth="1"/>
    <col min="68" max="68" width="14.140625" customWidth="1"/>
    <col min="69" max="69" width="14.85546875" customWidth="1"/>
    <col min="70" max="70" width="12.42578125" customWidth="1"/>
    <col min="71" max="71" width="14" customWidth="1"/>
    <col min="72" max="72" width="14.85546875" customWidth="1"/>
    <col min="73" max="73" width="12.42578125" customWidth="1"/>
    <col min="74" max="74" width="11.140625" customWidth="1"/>
    <col min="75" max="75" width="14.85546875" customWidth="1"/>
    <col min="76" max="76" width="12.42578125" customWidth="1"/>
    <col min="77" max="77" width="16.85546875" customWidth="1"/>
    <col min="78" max="78" width="14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" t="s">
        <v>637</v>
      </c>
      <c r="B1" t="s">
        <v>1146</v>
      </c>
    </row>
    <row r="2" spans="1:124" s="9" customFormat="1" hidden="1">
      <c r="A2" s="1" t="s">
        <v>23</v>
      </c>
      <c r="B2" t="s">
        <v>24</v>
      </c>
      <c r="C2"/>
      <c r="D2"/>
      <c r="E2"/>
      <c r="F2"/>
      <c r="G2"/>
      <c r="H2"/>
      <c r="I2"/>
      <c r="J2"/>
      <c r="K2"/>
      <c r="L2"/>
      <c r="M2"/>
    </row>
    <row r="3" spans="1:124" s="7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</row>
    <row r="4" spans="1:124" s="7" customFormat="1" hidden="1">
      <c r="A4" s="1" t="s">
        <v>130</v>
      </c>
      <c r="B4" s="1" t="s">
        <v>130</v>
      </c>
      <c r="C4"/>
      <c r="D4"/>
      <c r="E4"/>
      <c r="F4"/>
      <c r="G4"/>
      <c r="H4"/>
      <c r="I4"/>
      <c r="J4"/>
      <c r="K4"/>
      <c r="L4"/>
      <c r="M4"/>
      <c r="N4" s="44"/>
      <c r="O4" s="44"/>
      <c r="P4"/>
    </row>
    <row r="5" spans="1:124" s="7" customFormat="1" ht="30">
      <c r="A5"/>
      <c r="B5" s="17" t="s">
        <v>99</v>
      </c>
      <c r="C5" s="17"/>
      <c r="D5" s="17" t="s">
        <v>101</v>
      </c>
      <c r="E5" s="17"/>
      <c r="F5" s="17" t="s">
        <v>98</v>
      </c>
      <c r="G5" s="17"/>
      <c r="H5" s="17" t="s">
        <v>102</v>
      </c>
      <c r="I5" s="17"/>
      <c r="J5" s="17" t="s">
        <v>100</v>
      </c>
      <c r="K5" s="17"/>
      <c r="L5" s="17" t="s">
        <v>103</v>
      </c>
      <c r="M5" s="17"/>
      <c r="N5" s="143" t="s">
        <v>695</v>
      </c>
      <c r="O5" s="143"/>
      <c r="P5"/>
    </row>
    <row r="6" spans="1:124" s="8" customFormat="1" ht="38.25" customHeight="1">
      <c r="A6" s="47" t="s">
        <v>696</v>
      </c>
      <c r="B6" s="28" t="s">
        <v>975</v>
      </c>
      <c r="C6" s="28" t="s">
        <v>977</v>
      </c>
      <c r="D6" s="28" t="s">
        <v>975</v>
      </c>
      <c r="E6" s="28" t="s">
        <v>977</v>
      </c>
      <c r="F6" s="28" t="s">
        <v>975</v>
      </c>
      <c r="G6" s="28" t="s">
        <v>977</v>
      </c>
      <c r="H6" s="28" t="s">
        <v>975</v>
      </c>
      <c r="I6" s="28" t="s">
        <v>977</v>
      </c>
      <c r="J6" s="28" t="s">
        <v>975</v>
      </c>
      <c r="K6" s="28" t="s">
        <v>977</v>
      </c>
      <c r="L6" s="28" t="s">
        <v>975</v>
      </c>
      <c r="M6" s="28" t="s">
        <v>977</v>
      </c>
      <c r="N6" s="91" t="s">
        <v>975</v>
      </c>
      <c r="O6" s="84" t="s">
        <v>977</v>
      </c>
      <c r="P6" s="46"/>
    </row>
    <row r="7" spans="1:124">
      <c r="A7" s="18" t="s">
        <v>1</v>
      </c>
      <c r="B7" s="19">
        <v>66007</v>
      </c>
      <c r="C7" s="19">
        <v>14697353.760000002</v>
      </c>
      <c r="D7" s="19">
        <v>24998</v>
      </c>
      <c r="E7" s="19">
        <v>45348326.030000001</v>
      </c>
      <c r="F7" s="19">
        <v>30217</v>
      </c>
      <c r="G7" s="19">
        <v>12557472.74</v>
      </c>
      <c r="H7" s="19">
        <v>80703</v>
      </c>
      <c r="I7" s="19">
        <v>88982191.560000002</v>
      </c>
      <c r="J7" s="19">
        <v>10949</v>
      </c>
      <c r="K7" s="19">
        <v>41909010.909999996</v>
      </c>
      <c r="L7" s="19">
        <v>117751</v>
      </c>
      <c r="M7" s="19">
        <v>58616809.68</v>
      </c>
      <c r="N7" s="19">
        <f>SUM(B7,D7,F7,H7,J7,L7)</f>
        <v>330625</v>
      </c>
      <c r="O7" s="19">
        <f>SUM(C7,E7,G7,I7,K7,M7)</f>
        <v>262111164.68000001</v>
      </c>
    </row>
    <row r="8" spans="1:124">
      <c r="A8" s="18" t="s">
        <v>2</v>
      </c>
      <c r="B8" s="19">
        <v>451085</v>
      </c>
      <c r="C8" s="19">
        <v>317163407.38000005</v>
      </c>
      <c r="D8" s="19">
        <v>150145</v>
      </c>
      <c r="E8" s="19">
        <v>402612944.50999993</v>
      </c>
      <c r="F8" s="19">
        <v>31583</v>
      </c>
      <c r="G8" s="19">
        <v>49264828.909999996</v>
      </c>
      <c r="H8" s="19">
        <v>775403</v>
      </c>
      <c r="I8" s="19">
        <v>1757697040.8299999</v>
      </c>
      <c r="J8" s="19">
        <v>131916</v>
      </c>
      <c r="K8" s="19">
        <v>768113397.72000003</v>
      </c>
      <c r="L8" s="19">
        <v>732085</v>
      </c>
      <c r="M8" s="19">
        <v>788010855.8599999</v>
      </c>
      <c r="N8" s="19">
        <f t="shared" ref="N8:N19" si="0">SUM(B8,D8,F8,H8,J8,L8)</f>
        <v>2272217</v>
      </c>
      <c r="O8" s="19">
        <f t="shared" ref="O8:O19" si="1">SUM(C8,E8,G8,I8,K8,M8)</f>
        <v>4082862475.21</v>
      </c>
    </row>
    <row r="9" spans="1:124">
      <c r="A9" s="18" t="s">
        <v>3</v>
      </c>
      <c r="B9" s="19">
        <v>19084</v>
      </c>
      <c r="C9" s="19">
        <v>6274838.9600000009</v>
      </c>
      <c r="D9" s="19">
        <v>10469</v>
      </c>
      <c r="E9" s="19">
        <v>19559211.859999999</v>
      </c>
      <c r="F9" s="19">
        <v>14393</v>
      </c>
      <c r="G9" s="19">
        <v>10887060.859999999</v>
      </c>
      <c r="H9" s="19">
        <v>26160</v>
      </c>
      <c r="I9" s="19">
        <v>37311214.07</v>
      </c>
      <c r="J9" s="19">
        <v>3577</v>
      </c>
      <c r="K9" s="19">
        <v>13981609.279999999</v>
      </c>
      <c r="L9" s="19">
        <v>38655</v>
      </c>
      <c r="M9" s="19">
        <v>23555263.880000003</v>
      </c>
      <c r="N9" s="19">
        <f t="shared" si="0"/>
        <v>112338</v>
      </c>
      <c r="O9" s="19">
        <f t="shared" si="1"/>
        <v>111569198.91</v>
      </c>
    </row>
    <row r="10" spans="1:124">
      <c r="A10" s="18" t="s">
        <v>4</v>
      </c>
      <c r="B10" s="19">
        <v>65912</v>
      </c>
      <c r="C10" s="19">
        <v>15131077.699999999</v>
      </c>
      <c r="D10" s="19">
        <v>28189</v>
      </c>
      <c r="E10" s="19">
        <v>48847531</v>
      </c>
      <c r="F10" s="19">
        <v>42906</v>
      </c>
      <c r="G10" s="19">
        <v>18593501.32</v>
      </c>
      <c r="H10" s="19">
        <v>86708</v>
      </c>
      <c r="I10" s="19">
        <v>100624110.3</v>
      </c>
      <c r="J10" s="19">
        <v>13403</v>
      </c>
      <c r="K10" s="19">
        <v>54901260.189999998</v>
      </c>
      <c r="L10" s="19">
        <v>129937</v>
      </c>
      <c r="M10" s="19">
        <v>75016846.820000008</v>
      </c>
      <c r="N10" s="19">
        <f t="shared" si="0"/>
        <v>367055</v>
      </c>
      <c r="O10" s="19">
        <f t="shared" si="1"/>
        <v>313114327.32999998</v>
      </c>
    </row>
    <row r="11" spans="1:124">
      <c r="A11" s="18" t="s">
        <v>5</v>
      </c>
      <c r="B11" s="19">
        <v>26534</v>
      </c>
      <c r="C11" s="19">
        <v>6994780.7200000007</v>
      </c>
      <c r="D11" s="19">
        <v>13289</v>
      </c>
      <c r="E11" s="19">
        <v>29253633.470000003</v>
      </c>
      <c r="F11" s="19">
        <v>12626</v>
      </c>
      <c r="G11" s="19">
        <v>8924013.0999999996</v>
      </c>
      <c r="H11" s="19">
        <v>43911</v>
      </c>
      <c r="I11" s="19">
        <v>67659724.670000002</v>
      </c>
      <c r="J11" s="19">
        <v>5439</v>
      </c>
      <c r="K11" s="19">
        <v>20131232.059999999</v>
      </c>
      <c r="L11" s="19">
        <v>56788</v>
      </c>
      <c r="M11" s="19">
        <v>36489873.259999998</v>
      </c>
      <c r="N11" s="19">
        <f t="shared" si="0"/>
        <v>158587</v>
      </c>
      <c r="O11" s="19">
        <f t="shared" si="1"/>
        <v>169453257.28</v>
      </c>
    </row>
    <row r="12" spans="1:124">
      <c r="A12" s="18" t="s">
        <v>6</v>
      </c>
      <c r="B12" s="19">
        <v>31150</v>
      </c>
      <c r="C12" s="19">
        <v>9364789.5999999996</v>
      </c>
      <c r="D12" s="19">
        <v>16137</v>
      </c>
      <c r="E12" s="19">
        <v>29519970.489999998</v>
      </c>
      <c r="F12" s="19">
        <v>16583</v>
      </c>
      <c r="G12" s="19">
        <v>8977388.9900000002</v>
      </c>
      <c r="H12" s="19">
        <v>46930</v>
      </c>
      <c r="I12" s="19">
        <v>51500211.349999994</v>
      </c>
      <c r="J12" s="19">
        <v>7354</v>
      </c>
      <c r="K12" s="19">
        <v>30784697.390000001</v>
      </c>
      <c r="L12" s="19">
        <v>67516</v>
      </c>
      <c r="M12" s="19">
        <v>40872266.909999996</v>
      </c>
      <c r="N12" s="19">
        <f t="shared" si="0"/>
        <v>185670</v>
      </c>
      <c r="O12" s="19">
        <f t="shared" si="1"/>
        <v>171019324.72999999</v>
      </c>
    </row>
    <row r="13" spans="1:124">
      <c r="A13" s="18" t="s">
        <v>7</v>
      </c>
      <c r="B13" s="19">
        <v>64441</v>
      </c>
      <c r="C13" s="19">
        <v>16565691.23</v>
      </c>
      <c r="D13" s="19">
        <v>31674</v>
      </c>
      <c r="E13" s="19">
        <v>60162387.109999999</v>
      </c>
      <c r="F13" s="19">
        <v>37806</v>
      </c>
      <c r="G13" s="19">
        <v>18375693.73</v>
      </c>
      <c r="H13" s="19">
        <v>101756</v>
      </c>
      <c r="I13" s="19">
        <v>112519323.31999999</v>
      </c>
      <c r="J13" s="19">
        <v>15668</v>
      </c>
      <c r="K13" s="19">
        <v>63575120.350000009</v>
      </c>
      <c r="L13" s="19">
        <v>151135</v>
      </c>
      <c r="M13" s="19">
        <v>83079923.670000002</v>
      </c>
      <c r="N13" s="19">
        <f t="shared" si="0"/>
        <v>402480</v>
      </c>
      <c r="O13" s="19">
        <f t="shared" si="1"/>
        <v>354278139.41000003</v>
      </c>
    </row>
    <row r="14" spans="1:124">
      <c r="A14" s="18" t="s">
        <v>8</v>
      </c>
      <c r="B14" s="19">
        <v>25880</v>
      </c>
      <c r="C14" s="19">
        <v>8967985.2100000009</v>
      </c>
      <c r="D14" s="19">
        <v>16483</v>
      </c>
      <c r="E14" s="19">
        <v>32149994.980000004</v>
      </c>
      <c r="F14" s="19">
        <v>9786</v>
      </c>
      <c r="G14" s="19">
        <v>5212037.18</v>
      </c>
      <c r="H14" s="19">
        <v>34291</v>
      </c>
      <c r="I14" s="19">
        <v>28180083.939999998</v>
      </c>
      <c r="J14" s="19">
        <v>4288</v>
      </c>
      <c r="K14" s="19">
        <v>16223115.08</v>
      </c>
      <c r="L14" s="19">
        <v>37286</v>
      </c>
      <c r="M14" s="19">
        <v>21811486.299999997</v>
      </c>
      <c r="N14" s="19">
        <f t="shared" si="0"/>
        <v>128014</v>
      </c>
      <c r="O14" s="19">
        <f t="shared" si="1"/>
        <v>112544702.69</v>
      </c>
    </row>
    <row r="15" spans="1:124">
      <c r="A15" s="18" t="s">
        <v>9</v>
      </c>
      <c r="B15" s="19">
        <v>207634</v>
      </c>
      <c r="C15" s="19">
        <v>69301600.090000004</v>
      </c>
      <c r="D15" s="19">
        <v>83580</v>
      </c>
      <c r="E15" s="19">
        <v>167841988.99999997</v>
      </c>
      <c r="F15" s="19">
        <v>61485</v>
      </c>
      <c r="G15" s="19">
        <v>29391855.620000001</v>
      </c>
      <c r="H15" s="19">
        <v>287402</v>
      </c>
      <c r="I15" s="19">
        <v>339195964.20999998</v>
      </c>
      <c r="J15" s="19">
        <v>45022</v>
      </c>
      <c r="K15" s="19">
        <v>181061651.20999998</v>
      </c>
      <c r="L15" s="19">
        <v>356461</v>
      </c>
      <c r="M15" s="19">
        <v>226168648.94</v>
      </c>
      <c r="N15" s="19">
        <f t="shared" si="0"/>
        <v>1041584</v>
      </c>
      <c r="O15" s="19">
        <f t="shared" si="1"/>
        <v>1012961709.0699999</v>
      </c>
    </row>
    <row r="16" spans="1:124">
      <c r="A16" s="18" t="s">
        <v>10</v>
      </c>
      <c r="B16" s="19">
        <v>49453</v>
      </c>
      <c r="C16" s="19">
        <v>13762476.220000001</v>
      </c>
      <c r="D16" s="19">
        <v>30059</v>
      </c>
      <c r="E16" s="19">
        <v>61063102.180000007</v>
      </c>
      <c r="F16" s="19">
        <v>44312</v>
      </c>
      <c r="G16" s="19">
        <v>30153787.43</v>
      </c>
      <c r="H16" s="19">
        <v>96357</v>
      </c>
      <c r="I16" s="19">
        <v>92224404.340000004</v>
      </c>
      <c r="J16" s="19">
        <v>14012</v>
      </c>
      <c r="K16" s="19">
        <v>57873850.039999999</v>
      </c>
      <c r="L16" s="19">
        <v>97373</v>
      </c>
      <c r="M16" s="19">
        <v>63999508.560000002</v>
      </c>
      <c r="N16" s="19">
        <f t="shared" si="0"/>
        <v>331566</v>
      </c>
      <c r="O16" s="19">
        <f t="shared" si="1"/>
        <v>319077128.76999998</v>
      </c>
    </row>
    <row r="17" spans="1:15">
      <c r="A17" s="18" t="s">
        <v>11</v>
      </c>
      <c r="B17" s="19">
        <v>33568</v>
      </c>
      <c r="C17" s="19">
        <v>16577349.32</v>
      </c>
      <c r="D17" s="19">
        <v>22229</v>
      </c>
      <c r="E17" s="19">
        <v>60705023</v>
      </c>
      <c r="F17" s="19">
        <v>8654</v>
      </c>
      <c r="G17" s="19">
        <v>5953629.9299999997</v>
      </c>
      <c r="H17" s="19">
        <v>58543</v>
      </c>
      <c r="I17" s="19">
        <v>51027430.560000002</v>
      </c>
      <c r="J17" s="19">
        <v>5154</v>
      </c>
      <c r="K17" s="19">
        <v>23259047.57</v>
      </c>
      <c r="L17" s="19">
        <v>40805</v>
      </c>
      <c r="M17" s="19">
        <v>27264112.890000001</v>
      </c>
      <c r="N17" s="19">
        <f t="shared" si="0"/>
        <v>168953</v>
      </c>
      <c r="O17" s="19">
        <f t="shared" si="1"/>
        <v>184786593.26999998</v>
      </c>
    </row>
    <row r="18" spans="1:15">
      <c r="A18" s="18" t="s">
        <v>12</v>
      </c>
      <c r="B18" s="19">
        <v>56603</v>
      </c>
      <c r="C18" s="19">
        <v>14633143.880000001</v>
      </c>
      <c r="D18" s="19">
        <v>27314</v>
      </c>
      <c r="E18" s="19">
        <v>52861033.68</v>
      </c>
      <c r="F18" s="19">
        <v>48248</v>
      </c>
      <c r="G18" s="19">
        <v>27607752.280000001</v>
      </c>
      <c r="H18" s="19">
        <v>73910</v>
      </c>
      <c r="I18" s="19">
        <v>91831589.269999996</v>
      </c>
      <c r="J18" s="19">
        <v>10341</v>
      </c>
      <c r="K18" s="19">
        <v>39308730.149999999</v>
      </c>
      <c r="L18" s="19">
        <v>113761</v>
      </c>
      <c r="M18" s="19">
        <v>63900148.449999996</v>
      </c>
      <c r="N18" s="19">
        <f t="shared" si="0"/>
        <v>330177</v>
      </c>
      <c r="O18" s="19">
        <f t="shared" si="1"/>
        <v>290142397.71000004</v>
      </c>
    </row>
    <row r="19" spans="1:15">
      <c r="A19" s="18" t="s">
        <v>13</v>
      </c>
      <c r="B19" s="19">
        <v>43415</v>
      </c>
      <c r="C19" s="19">
        <v>9858583.7599999998</v>
      </c>
      <c r="D19" s="19">
        <v>24532</v>
      </c>
      <c r="E19" s="19">
        <v>47434768.360000007</v>
      </c>
      <c r="F19" s="19">
        <v>31136</v>
      </c>
      <c r="G19" s="19">
        <v>22927943.469999999</v>
      </c>
      <c r="H19" s="19">
        <v>74631</v>
      </c>
      <c r="I19" s="19">
        <v>96865608.169999987</v>
      </c>
      <c r="J19" s="19">
        <v>8422</v>
      </c>
      <c r="K19" s="19">
        <v>33871395.270000003</v>
      </c>
      <c r="L19" s="19">
        <v>104437</v>
      </c>
      <c r="M19" s="19">
        <v>61044983.07</v>
      </c>
      <c r="N19" s="19">
        <f t="shared" si="0"/>
        <v>286573</v>
      </c>
      <c r="O19" s="19">
        <f t="shared" si="1"/>
        <v>272003282.10000002</v>
      </c>
    </row>
    <row r="20" spans="1:15">
      <c r="A20" s="18" t="s">
        <v>14</v>
      </c>
      <c r="B20" s="19">
        <v>1140766</v>
      </c>
      <c r="C20" s="19">
        <v>519293077.83000028</v>
      </c>
      <c r="D20" s="19">
        <v>479098</v>
      </c>
      <c r="E20" s="19">
        <v>1057359915.6700001</v>
      </c>
      <c r="F20" s="19">
        <v>389735</v>
      </c>
      <c r="G20" s="19">
        <v>248826965.55999994</v>
      </c>
      <c r="H20" s="19">
        <v>1786705</v>
      </c>
      <c r="I20" s="19">
        <v>2915618896.5900006</v>
      </c>
      <c r="J20" s="19">
        <v>275545</v>
      </c>
      <c r="K20" s="19">
        <v>1344994117.2199998</v>
      </c>
      <c r="L20" s="19">
        <v>2043990</v>
      </c>
      <c r="M20" s="19">
        <v>1569830728.29</v>
      </c>
      <c r="N20" s="85">
        <f>IF(SUM(B20,D20,F20,H20,J20,L20)&gt;0,SUM(B20,D20,F20,H20,J20,L20), )</f>
        <v>6115839</v>
      </c>
      <c r="O20" s="85">
        <f>SUM(C20,E20,G20,I20,K20,M20)</f>
        <v>7655923701.1600008</v>
      </c>
    </row>
    <row r="21" spans="1:15">
      <c r="N21" s="5" t="str">
        <f>IF(SUM(B21,D21,F21,H21,J21,L21)&gt;0,SUM(B21,D21,F21,H21,J21,L21),TRIM(" ") )</f>
        <v/>
      </c>
      <c r="O21" s="5" t="str">
        <f>IF(SUM(C21,E21,G21,I21,K21,M21)&gt;0,SUM(C21,E21,G21,I21,K21,M21),TRIM(" ") )</f>
        <v/>
      </c>
    </row>
    <row r="22" spans="1:15">
      <c r="N22" s="5" t="str">
        <f t="shared" ref="N22:N85" si="2">IF(SUM(B22,D22,F22,H22,J22,L22)&gt;0,SUM(B22,D22,F22,H22,J22,L22),TRIM(" ") )</f>
        <v/>
      </c>
      <c r="O22" s="5" t="str">
        <f t="shared" ref="O22:O85" si="3">IF(SUM(C22,E22,G22,I22,K22,M22)&gt;0,SUM(C22,E22,G22,I22,K22,M22),TRIM(" ") )</f>
        <v/>
      </c>
    </row>
    <row r="23" spans="1:15">
      <c r="N23" s="5" t="str">
        <f t="shared" si="2"/>
        <v/>
      </c>
      <c r="O23" s="5" t="str">
        <f t="shared" si="3"/>
        <v/>
      </c>
    </row>
    <row r="24" spans="1:15">
      <c r="N24" s="5" t="str">
        <f t="shared" si="2"/>
        <v/>
      </c>
      <c r="O24" s="5" t="str">
        <f t="shared" si="3"/>
        <v/>
      </c>
    </row>
    <row r="25" spans="1:15">
      <c r="N25" s="5" t="str">
        <f t="shared" si="2"/>
        <v/>
      </c>
      <c r="O25" s="5" t="str">
        <f t="shared" si="3"/>
        <v/>
      </c>
    </row>
    <row r="26" spans="1:15">
      <c r="N26" s="5" t="str">
        <f t="shared" si="2"/>
        <v/>
      </c>
      <c r="O26" s="5" t="str">
        <f t="shared" si="3"/>
        <v/>
      </c>
    </row>
    <row r="27" spans="1:15">
      <c r="N27" s="5" t="str">
        <f t="shared" si="2"/>
        <v/>
      </c>
      <c r="O27" s="5" t="str">
        <f t="shared" si="3"/>
        <v/>
      </c>
    </row>
    <row r="28" spans="1:15">
      <c r="N28" s="5" t="str">
        <f t="shared" si="2"/>
        <v/>
      </c>
      <c r="O28" s="5" t="str">
        <f t="shared" si="3"/>
        <v/>
      </c>
    </row>
    <row r="29" spans="1:15">
      <c r="N29" s="5" t="str">
        <f t="shared" si="2"/>
        <v/>
      </c>
      <c r="O29" s="5" t="str">
        <f t="shared" si="3"/>
        <v/>
      </c>
    </row>
    <row r="30" spans="1:15">
      <c r="N30" s="5" t="str">
        <f t="shared" si="2"/>
        <v/>
      </c>
      <c r="O30" s="5" t="str">
        <f t="shared" si="3"/>
        <v/>
      </c>
    </row>
    <row r="31" spans="1:15">
      <c r="N31" s="5" t="str">
        <f t="shared" si="2"/>
        <v/>
      </c>
      <c r="O31" s="5" t="str">
        <f t="shared" si="3"/>
        <v/>
      </c>
    </row>
    <row r="32" spans="1:15">
      <c r="N32" s="5" t="str">
        <f t="shared" si="2"/>
        <v/>
      </c>
      <c r="O32" s="5" t="str">
        <f t="shared" si="3"/>
        <v/>
      </c>
    </row>
    <row r="33" spans="14:15">
      <c r="N33" s="5" t="str">
        <f t="shared" si="2"/>
        <v/>
      </c>
      <c r="O33" s="5" t="str">
        <f t="shared" si="3"/>
        <v/>
      </c>
    </row>
    <row r="34" spans="14:15">
      <c r="N34" s="5" t="str">
        <f t="shared" si="2"/>
        <v/>
      </c>
      <c r="O34" s="5" t="str">
        <f t="shared" si="3"/>
        <v/>
      </c>
    </row>
    <row r="35" spans="14:15">
      <c r="N35" s="5" t="str">
        <f t="shared" si="2"/>
        <v/>
      </c>
      <c r="O35" s="5" t="str">
        <f t="shared" si="3"/>
        <v/>
      </c>
    </row>
    <row r="36" spans="14:15">
      <c r="N36" s="5" t="str">
        <f t="shared" si="2"/>
        <v/>
      </c>
      <c r="O36" s="5" t="str">
        <f t="shared" si="3"/>
        <v/>
      </c>
    </row>
    <row r="37" spans="14:15">
      <c r="N37" s="5" t="str">
        <f t="shared" si="2"/>
        <v/>
      </c>
      <c r="O37" s="5" t="str">
        <f t="shared" si="3"/>
        <v/>
      </c>
    </row>
    <row r="38" spans="14:15">
      <c r="N38" s="5" t="str">
        <f t="shared" si="2"/>
        <v/>
      </c>
      <c r="O38" s="5" t="str">
        <f t="shared" si="3"/>
        <v/>
      </c>
    </row>
    <row r="39" spans="14:15">
      <c r="N39" s="5" t="str">
        <f t="shared" si="2"/>
        <v/>
      </c>
      <c r="O39" s="5" t="str">
        <f t="shared" si="3"/>
        <v/>
      </c>
    </row>
    <row r="40" spans="14:15">
      <c r="N40" s="5" t="str">
        <f t="shared" si="2"/>
        <v/>
      </c>
      <c r="O40" s="5" t="str">
        <f t="shared" si="3"/>
        <v/>
      </c>
    </row>
    <row r="41" spans="14:15">
      <c r="N41" s="5" t="str">
        <f t="shared" si="2"/>
        <v/>
      </c>
      <c r="O41" s="5" t="str">
        <f t="shared" si="3"/>
        <v/>
      </c>
    </row>
    <row r="42" spans="14:15">
      <c r="N42" s="5" t="str">
        <f t="shared" si="2"/>
        <v/>
      </c>
      <c r="O42" s="5" t="str">
        <f t="shared" si="3"/>
        <v/>
      </c>
    </row>
    <row r="43" spans="14:15">
      <c r="N43" s="5" t="str">
        <f t="shared" si="2"/>
        <v/>
      </c>
      <c r="O43" s="5" t="str">
        <f t="shared" si="3"/>
        <v/>
      </c>
    </row>
    <row r="44" spans="14:15">
      <c r="N44" s="5" t="str">
        <f t="shared" si="2"/>
        <v/>
      </c>
      <c r="O44" s="5" t="str">
        <f t="shared" si="3"/>
        <v/>
      </c>
    </row>
    <row r="45" spans="14:15">
      <c r="N45" s="5" t="str">
        <f t="shared" si="2"/>
        <v/>
      </c>
      <c r="O45" s="5" t="str">
        <f t="shared" si="3"/>
        <v/>
      </c>
    </row>
    <row r="46" spans="14:15">
      <c r="N46" s="5" t="str">
        <f t="shared" si="2"/>
        <v/>
      </c>
      <c r="O46" s="5" t="str">
        <f t="shared" si="3"/>
        <v/>
      </c>
    </row>
    <row r="47" spans="14:15">
      <c r="N47" s="5" t="str">
        <f t="shared" si="2"/>
        <v/>
      </c>
      <c r="O47" s="5" t="str">
        <f t="shared" si="3"/>
        <v/>
      </c>
    </row>
    <row r="48" spans="14:15">
      <c r="N48" s="5" t="str">
        <f t="shared" si="2"/>
        <v/>
      </c>
      <c r="O48" s="5" t="str">
        <f t="shared" si="3"/>
        <v/>
      </c>
    </row>
    <row r="49" spans="14:15">
      <c r="N49" s="5" t="str">
        <f t="shared" si="2"/>
        <v/>
      </c>
      <c r="O49" s="5" t="str">
        <f t="shared" si="3"/>
        <v/>
      </c>
    </row>
    <row r="50" spans="14:15">
      <c r="N50" s="5" t="str">
        <f t="shared" si="2"/>
        <v/>
      </c>
      <c r="O50" s="5" t="str">
        <f t="shared" si="3"/>
        <v/>
      </c>
    </row>
    <row r="51" spans="14:15">
      <c r="N51" s="5" t="str">
        <f t="shared" si="2"/>
        <v/>
      </c>
      <c r="O51" s="5" t="str">
        <f t="shared" si="3"/>
        <v/>
      </c>
    </row>
    <row r="52" spans="14:15">
      <c r="N52" s="5" t="str">
        <f t="shared" si="2"/>
        <v/>
      </c>
      <c r="O52" s="5" t="str">
        <f t="shared" si="3"/>
        <v/>
      </c>
    </row>
    <row r="53" spans="14:15">
      <c r="N53" s="5" t="str">
        <f t="shared" si="2"/>
        <v/>
      </c>
      <c r="O53" s="5" t="str">
        <f t="shared" si="3"/>
        <v/>
      </c>
    </row>
    <row r="54" spans="14:15">
      <c r="N54" s="5" t="str">
        <f t="shared" si="2"/>
        <v/>
      </c>
      <c r="O54" s="5" t="str">
        <f t="shared" si="3"/>
        <v/>
      </c>
    </row>
    <row r="55" spans="14:15">
      <c r="N55" s="5" t="str">
        <f t="shared" si="2"/>
        <v/>
      </c>
      <c r="O55" s="5" t="str">
        <f t="shared" si="3"/>
        <v/>
      </c>
    </row>
    <row r="56" spans="14:15">
      <c r="N56" s="5" t="str">
        <f t="shared" si="2"/>
        <v/>
      </c>
      <c r="O56" s="5" t="str">
        <f t="shared" si="3"/>
        <v/>
      </c>
    </row>
    <row r="57" spans="14:15">
      <c r="N57" s="5" t="str">
        <f t="shared" si="2"/>
        <v/>
      </c>
      <c r="O57" s="5" t="str">
        <f t="shared" si="3"/>
        <v/>
      </c>
    </row>
    <row r="58" spans="14:15">
      <c r="N58" s="5" t="str">
        <f t="shared" si="2"/>
        <v/>
      </c>
      <c r="O58" s="5" t="str">
        <f t="shared" si="3"/>
        <v/>
      </c>
    </row>
    <row r="59" spans="14:15">
      <c r="N59" s="5" t="str">
        <f t="shared" si="2"/>
        <v/>
      </c>
      <c r="O59" s="5" t="str">
        <f t="shared" si="3"/>
        <v/>
      </c>
    </row>
    <row r="60" spans="14:15">
      <c r="N60" s="5" t="str">
        <f t="shared" si="2"/>
        <v/>
      </c>
      <c r="O60" s="5" t="str">
        <f t="shared" si="3"/>
        <v/>
      </c>
    </row>
    <row r="61" spans="14:15">
      <c r="N61" s="5" t="str">
        <f t="shared" si="2"/>
        <v/>
      </c>
      <c r="O61" s="5" t="str">
        <f t="shared" si="3"/>
        <v/>
      </c>
    </row>
    <row r="62" spans="14:15">
      <c r="N62" s="5" t="str">
        <f t="shared" si="2"/>
        <v/>
      </c>
      <c r="O62" s="5" t="str">
        <f t="shared" si="3"/>
        <v/>
      </c>
    </row>
    <row r="63" spans="14:15">
      <c r="N63" s="5" t="str">
        <f t="shared" si="2"/>
        <v/>
      </c>
      <c r="O63" s="5" t="str">
        <f t="shared" si="3"/>
        <v/>
      </c>
    </row>
    <row r="64" spans="14:15">
      <c r="N64" s="5" t="str">
        <f t="shared" si="2"/>
        <v/>
      </c>
      <c r="O64" s="5" t="str">
        <f t="shared" si="3"/>
        <v/>
      </c>
    </row>
    <row r="65" spans="14:15">
      <c r="N65" s="5" t="str">
        <f t="shared" si="2"/>
        <v/>
      </c>
      <c r="O65" s="5" t="str">
        <f t="shared" si="3"/>
        <v/>
      </c>
    </row>
    <row r="66" spans="14:15">
      <c r="N66" s="5" t="str">
        <f t="shared" si="2"/>
        <v/>
      </c>
      <c r="O66" s="5" t="str">
        <f t="shared" si="3"/>
        <v/>
      </c>
    </row>
    <row r="67" spans="14:15">
      <c r="N67" s="5" t="str">
        <f t="shared" si="2"/>
        <v/>
      </c>
      <c r="O67" s="5" t="str">
        <f t="shared" si="3"/>
        <v/>
      </c>
    </row>
    <row r="68" spans="14:15">
      <c r="N68" s="5" t="str">
        <f t="shared" si="2"/>
        <v/>
      </c>
      <c r="O68" s="5" t="str">
        <f t="shared" si="3"/>
        <v/>
      </c>
    </row>
    <row r="69" spans="14:15">
      <c r="N69" s="5" t="str">
        <f t="shared" si="2"/>
        <v/>
      </c>
      <c r="O69" s="5" t="str">
        <f t="shared" si="3"/>
        <v/>
      </c>
    </row>
    <row r="70" spans="14:15">
      <c r="N70" s="5" t="str">
        <f t="shared" si="2"/>
        <v/>
      </c>
      <c r="O70" s="5" t="str">
        <f t="shared" si="3"/>
        <v/>
      </c>
    </row>
    <row r="71" spans="14:15">
      <c r="N71" s="5" t="str">
        <f t="shared" si="2"/>
        <v/>
      </c>
      <c r="O71" s="5" t="str">
        <f t="shared" si="3"/>
        <v/>
      </c>
    </row>
    <row r="72" spans="14:15">
      <c r="N72" s="5" t="str">
        <f t="shared" si="2"/>
        <v/>
      </c>
      <c r="O72" s="5" t="str">
        <f t="shared" si="3"/>
        <v/>
      </c>
    </row>
    <row r="73" spans="14:15">
      <c r="N73" s="5" t="str">
        <f t="shared" si="2"/>
        <v/>
      </c>
      <c r="O73" s="5" t="str">
        <f t="shared" si="3"/>
        <v/>
      </c>
    </row>
    <row r="74" spans="14:15">
      <c r="N74" s="5" t="str">
        <f t="shared" si="2"/>
        <v/>
      </c>
      <c r="O74" s="5" t="str">
        <f t="shared" si="3"/>
        <v/>
      </c>
    </row>
    <row r="75" spans="14:15">
      <c r="N75" s="5" t="str">
        <f t="shared" si="2"/>
        <v/>
      </c>
      <c r="O75" s="5" t="str">
        <f t="shared" si="3"/>
        <v/>
      </c>
    </row>
    <row r="76" spans="14:15">
      <c r="N76" s="5" t="str">
        <f t="shared" si="2"/>
        <v/>
      </c>
      <c r="O76" s="5" t="str">
        <f t="shared" si="3"/>
        <v/>
      </c>
    </row>
    <row r="77" spans="14:15">
      <c r="N77" s="5" t="str">
        <f t="shared" si="2"/>
        <v/>
      </c>
      <c r="O77" s="5" t="str">
        <f t="shared" si="3"/>
        <v/>
      </c>
    </row>
    <row r="78" spans="14:15">
      <c r="N78" s="5" t="str">
        <f t="shared" si="2"/>
        <v/>
      </c>
      <c r="O78" s="5" t="str">
        <f t="shared" si="3"/>
        <v/>
      </c>
    </row>
    <row r="79" spans="14:15">
      <c r="N79" s="5" t="str">
        <f t="shared" si="2"/>
        <v/>
      </c>
      <c r="O79" s="5" t="str">
        <f t="shared" si="3"/>
        <v/>
      </c>
    </row>
    <row r="80" spans="14:15">
      <c r="N80" s="5" t="str">
        <f t="shared" si="2"/>
        <v/>
      </c>
      <c r="O80" s="5" t="str">
        <f t="shared" si="3"/>
        <v/>
      </c>
    </row>
    <row r="81" spans="1:15">
      <c r="N81" s="5" t="str">
        <f t="shared" si="2"/>
        <v/>
      </c>
      <c r="O81" s="5" t="str">
        <f t="shared" si="3"/>
        <v/>
      </c>
    </row>
    <row r="82" spans="1:15">
      <c r="B82" s="7"/>
      <c r="C82" s="7"/>
      <c r="D82" s="7"/>
      <c r="E82" s="7"/>
      <c r="F82" s="8"/>
      <c r="G82" s="8"/>
      <c r="H82" s="8"/>
      <c r="I82" s="8"/>
      <c r="J82" s="7"/>
      <c r="K82" s="7"/>
      <c r="L82" s="7"/>
      <c r="M82" s="7"/>
      <c r="N82" s="5" t="str">
        <f t="shared" si="2"/>
        <v/>
      </c>
      <c r="O82" s="5" t="str">
        <f t="shared" si="3"/>
        <v/>
      </c>
    </row>
    <row r="83" spans="1:15">
      <c r="A83" s="7"/>
      <c r="B83" s="7"/>
      <c r="C83" s="8"/>
      <c r="D83" s="7"/>
      <c r="E83" s="8"/>
      <c r="F83" s="7"/>
      <c r="G83" s="8"/>
      <c r="H83" s="7"/>
      <c r="I83" s="8"/>
      <c r="J83" s="7"/>
      <c r="K83" s="8"/>
      <c r="L83" s="7"/>
      <c r="M83" s="8"/>
      <c r="N83" s="5" t="str">
        <f t="shared" si="2"/>
        <v/>
      </c>
      <c r="O83" s="5" t="str">
        <f t="shared" si="3"/>
        <v/>
      </c>
    </row>
    <row r="84" spans="1:15">
      <c r="A84" s="2"/>
      <c r="B84" s="5"/>
      <c r="C84" s="10"/>
      <c r="D84" s="5"/>
      <c r="E84" s="10"/>
      <c r="F84" s="5"/>
      <c r="G84" s="10"/>
      <c r="H84" s="5"/>
      <c r="I84" s="10"/>
      <c r="J84" s="5"/>
      <c r="K84" s="10"/>
      <c r="L84" s="5"/>
      <c r="M84" s="10"/>
      <c r="N84" s="5" t="str">
        <f t="shared" si="2"/>
        <v/>
      </c>
      <c r="O84" s="5" t="str">
        <f t="shared" si="3"/>
        <v/>
      </c>
    </row>
    <row r="85" spans="1:15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  <c r="N85" s="5" t="str">
        <f t="shared" si="2"/>
        <v/>
      </c>
      <c r="O85" s="5" t="str">
        <f t="shared" si="3"/>
        <v/>
      </c>
    </row>
    <row r="86" spans="1:15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  <c r="N86" s="5" t="str">
        <f t="shared" ref="N86:N149" si="4">IF(SUM(B86,D86,F86,H86,J86,L86)&gt;0,SUM(B86,D86,F86,H86,J86,L86),TRIM(" ") )</f>
        <v/>
      </c>
      <c r="O86" s="5" t="str">
        <f t="shared" ref="O86:O149" si="5">IF(SUM(C86,E86,G86,I86,K86,M86)&gt;0,SUM(C86,E86,G86,I86,K86,M86),TRIM(" ") )</f>
        <v/>
      </c>
    </row>
    <row r="87" spans="1:15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  <c r="N87" s="5" t="str">
        <f t="shared" si="4"/>
        <v/>
      </c>
      <c r="O87" s="5" t="str">
        <f t="shared" si="5"/>
        <v/>
      </c>
    </row>
    <row r="88" spans="1:15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  <c r="N88" s="5" t="str">
        <f t="shared" si="4"/>
        <v/>
      </c>
      <c r="O88" s="5" t="str">
        <f t="shared" si="5"/>
        <v/>
      </c>
    </row>
    <row r="89" spans="1:15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  <c r="N89" s="5" t="str">
        <f t="shared" si="4"/>
        <v/>
      </c>
      <c r="O89" s="5" t="str">
        <f t="shared" si="5"/>
        <v/>
      </c>
    </row>
    <row r="90" spans="1:15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  <c r="N90" s="5" t="str">
        <f t="shared" si="4"/>
        <v/>
      </c>
      <c r="O90" s="5" t="str">
        <f t="shared" si="5"/>
        <v/>
      </c>
    </row>
    <row r="91" spans="1:15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  <c r="N91" s="5" t="str">
        <f t="shared" si="4"/>
        <v/>
      </c>
      <c r="O91" s="5" t="str">
        <f t="shared" si="5"/>
        <v/>
      </c>
    </row>
    <row r="92" spans="1:15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  <c r="N92" s="5" t="str">
        <f t="shared" si="4"/>
        <v/>
      </c>
      <c r="O92" s="5" t="str">
        <f t="shared" si="5"/>
        <v/>
      </c>
    </row>
    <row r="93" spans="1:15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  <c r="N93" s="5" t="str">
        <f t="shared" si="4"/>
        <v/>
      </c>
      <c r="O93" s="5" t="str">
        <f t="shared" si="5"/>
        <v/>
      </c>
    </row>
    <row r="94" spans="1:15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  <c r="N94" s="5" t="str">
        <f t="shared" si="4"/>
        <v/>
      </c>
      <c r="O94" s="5" t="str">
        <f t="shared" si="5"/>
        <v/>
      </c>
    </row>
    <row r="95" spans="1:15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  <c r="N95" s="5" t="str">
        <f t="shared" si="4"/>
        <v/>
      </c>
      <c r="O95" s="5" t="str">
        <f t="shared" si="5"/>
        <v/>
      </c>
    </row>
    <row r="96" spans="1:15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  <c r="N96" s="5" t="str">
        <f t="shared" si="4"/>
        <v/>
      </c>
      <c r="O96" s="5" t="str">
        <f t="shared" si="5"/>
        <v/>
      </c>
    </row>
    <row r="97" spans="1:15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  <c r="N97" s="5" t="str">
        <f t="shared" si="4"/>
        <v/>
      </c>
      <c r="O97" s="5" t="str">
        <f t="shared" si="5"/>
        <v/>
      </c>
    </row>
    <row r="98" spans="1:15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  <c r="N98" s="5" t="str">
        <f t="shared" si="4"/>
        <v/>
      </c>
      <c r="O98" s="5" t="str">
        <f t="shared" si="5"/>
        <v/>
      </c>
    </row>
    <row r="99" spans="1:15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  <c r="N99" s="5" t="str">
        <f t="shared" si="4"/>
        <v/>
      </c>
      <c r="O99" s="5" t="str">
        <f t="shared" si="5"/>
        <v/>
      </c>
    </row>
    <row r="100" spans="1:15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  <c r="N100" s="5" t="str">
        <f t="shared" si="4"/>
        <v/>
      </c>
      <c r="O100" s="5" t="str">
        <f t="shared" si="5"/>
        <v/>
      </c>
    </row>
    <row r="101" spans="1:15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  <c r="N101" s="5" t="str">
        <f t="shared" si="4"/>
        <v/>
      </c>
      <c r="O101" s="5" t="str">
        <f t="shared" si="5"/>
        <v/>
      </c>
    </row>
    <row r="102" spans="1:15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  <c r="N102" s="5" t="str">
        <f t="shared" si="4"/>
        <v/>
      </c>
      <c r="O102" s="5" t="str">
        <f t="shared" si="5"/>
        <v/>
      </c>
    </row>
    <row r="103" spans="1:15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  <c r="N103" s="5" t="str">
        <f t="shared" si="4"/>
        <v/>
      </c>
      <c r="O103" s="5" t="str">
        <f t="shared" si="5"/>
        <v/>
      </c>
    </row>
    <row r="104" spans="1:15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  <c r="N104" s="5" t="str">
        <f t="shared" si="4"/>
        <v/>
      </c>
      <c r="O104" s="5" t="str">
        <f t="shared" si="5"/>
        <v/>
      </c>
    </row>
    <row r="105" spans="1:15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  <c r="N105" s="5" t="str">
        <f t="shared" si="4"/>
        <v/>
      </c>
      <c r="O105" s="5" t="str">
        <f t="shared" si="5"/>
        <v/>
      </c>
    </row>
    <row r="106" spans="1:15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  <c r="N106" s="5" t="str">
        <f t="shared" si="4"/>
        <v/>
      </c>
      <c r="O106" s="5" t="str">
        <f t="shared" si="5"/>
        <v/>
      </c>
    </row>
    <row r="107" spans="1:15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  <c r="N107" s="5" t="str">
        <f t="shared" si="4"/>
        <v/>
      </c>
      <c r="O107" s="5" t="str">
        <f t="shared" si="5"/>
        <v/>
      </c>
    </row>
    <row r="108" spans="1:15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  <c r="N108" s="5" t="str">
        <f t="shared" si="4"/>
        <v/>
      </c>
      <c r="O108" s="5" t="str">
        <f t="shared" si="5"/>
        <v/>
      </c>
    </row>
    <row r="109" spans="1:15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  <c r="N109" s="5" t="str">
        <f t="shared" si="4"/>
        <v/>
      </c>
      <c r="O109" s="5" t="str">
        <f t="shared" si="5"/>
        <v/>
      </c>
    </row>
    <row r="110" spans="1:15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  <c r="N110" s="5" t="str">
        <f t="shared" si="4"/>
        <v/>
      </c>
      <c r="O110" s="5" t="str">
        <f t="shared" si="5"/>
        <v/>
      </c>
    </row>
    <row r="111" spans="1:15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  <c r="N111" s="5" t="str">
        <f t="shared" si="4"/>
        <v/>
      </c>
      <c r="O111" s="5" t="str">
        <f t="shared" si="5"/>
        <v/>
      </c>
    </row>
    <row r="112" spans="1:15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  <c r="N112" s="5" t="str">
        <f t="shared" si="4"/>
        <v/>
      </c>
      <c r="O112" s="5" t="str">
        <f t="shared" si="5"/>
        <v/>
      </c>
    </row>
    <row r="113" spans="1:15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  <c r="N113" s="5" t="str">
        <f t="shared" si="4"/>
        <v/>
      </c>
      <c r="O113" s="5" t="str">
        <f t="shared" si="5"/>
        <v/>
      </c>
    </row>
    <row r="114" spans="1:15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  <c r="N114" s="5" t="str">
        <f t="shared" si="4"/>
        <v/>
      </c>
      <c r="O114" s="5" t="str">
        <f t="shared" si="5"/>
        <v/>
      </c>
    </row>
    <row r="115" spans="1:15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  <c r="N115" s="5" t="str">
        <f t="shared" si="4"/>
        <v/>
      </c>
      <c r="O115" s="5" t="str">
        <f t="shared" si="5"/>
        <v/>
      </c>
    </row>
    <row r="116" spans="1:15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  <c r="N116" s="5" t="str">
        <f t="shared" si="4"/>
        <v/>
      </c>
      <c r="O116" s="5" t="str">
        <f t="shared" si="5"/>
        <v/>
      </c>
    </row>
    <row r="117" spans="1:15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  <c r="N117" s="5" t="str">
        <f t="shared" si="4"/>
        <v/>
      </c>
      <c r="O117" s="5" t="str">
        <f t="shared" si="5"/>
        <v/>
      </c>
    </row>
    <row r="118" spans="1:15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  <c r="N118" s="5" t="str">
        <f t="shared" si="4"/>
        <v/>
      </c>
      <c r="O118" s="5" t="str">
        <f t="shared" si="5"/>
        <v/>
      </c>
    </row>
    <row r="119" spans="1:15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  <c r="N119" s="5" t="str">
        <f t="shared" si="4"/>
        <v/>
      </c>
      <c r="O119" s="5" t="str">
        <f t="shared" si="5"/>
        <v/>
      </c>
    </row>
    <row r="120" spans="1:15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  <c r="N120" s="5" t="str">
        <f t="shared" si="4"/>
        <v/>
      </c>
      <c r="O120" s="5" t="str">
        <f t="shared" si="5"/>
        <v/>
      </c>
    </row>
    <row r="121" spans="1:15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  <c r="N121" s="5" t="str">
        <f t="shared" si="4"/>
        <v/>
      </c>
      <c r="O121" s="5" t="str">
        <f t="shared" si="5"/>
        <v/>
      </c>
    </row>
    <row r="122" spans="1:15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  <c r="N122" s="5" t="str">
        <f t="shared" si="4"/>
        <v/>
      </c>
      <c r="O122" s="5" t="str">
        <f t="shared" si="5"/>
        <v/>
      </c>
    </row>
    <row r="123" spans="1:15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  <c r="N123" s="5" t="str">
        <f t="shared" si="4"/>
        <v/>
      </c>
      <c r="O123" s="5" t="str">
        <f t="shared" si="5"/>
        <v/>
      </c>
    </row>
    <row r="124" spans="1:15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  <c r="N124" s="5" t="str">
        <f t="shared" si="4"/>
        <v/>
      </c>
      <c r="O124" s="5" t="str">
        <f t="shared" si="5"/>
        <v/>
      </c>
    </row>
    <row r="125" spans="1:15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  <c r="N125" s="5" t="str">
        <f t="shared" si="4"/>
        <v/>
      </c>
      <c r="O125" s="5" t="str">
        <f t="shared" si="5"/>
        <v/>
      </c>
    </row>
    <row r="126" spans="1:15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  <c r="N126" s="5" t="str">
        <f t="shared" si="4"/>
        <v/>
      </c>
      <c r="O126" s="5" t="str">
        <f t="shared" si="5"/>
        <v/>
      </c>
    </row>
    <row r="127" spans="1:15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  <c r="N127" s="5" t="str">
        <f t="shared" si="4"/>
        <v/>
      </c>
      <c r="O127" s="5" t="str">
        <f t="shared" si="5"/>
        <v/>
      </c>
    </row>
    <row r="128" spans="1:15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  <c r="N128" s="5" t="str">
        <f t="shared" si="4"/>
        <v/>
      </c>
      <c r="O128" s="5" t="str">
        <f t="shared" si="5"/>
        <v/>
      </c>
    </row>
    <row r="129" spans="1:15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  <c r="N129" s="5" t="str">
        <f t="shared" si="4"/>
        <v/>
      </c>
      <c r="O129" s="5" t="str">
        <f t="shared" si="5"/>
        <v/>
      </c>
    </row>
    <row r="130" spans="1:15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  <c r="N130" s="5" t="str">
        <f t="shared" si="4"/>
        <v/>
      </c>
      <c r="O130" s="5" t="str">
        <f t="shared" si="5"/>
        <v/>
      </c>
    </row>
    <row r="131" spans="1:15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  <c r="N131" s="5" t="str">
        <f t="shared" si="4"/>
        <v/>
      </c>
      <c r="O131" s="5" t="str">
        <f t="shared" si="5"/>
        <v/>
      </c>
    </row>
    <row r="132" spans="1:15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  <c r="N132" s="5" t="str">
        <f t="shared" si="4"/>
        <v/>
      </c>
      <c r="O132" s="5" t="str">
        <f t="shared" si="5"/>
        <v/>
      </c>
    </row>
    <row r="133" spans="1:15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  <c r="N133" s="5" t="str">
        <f t="shared" si="4"/>
        <v/>
      </c>
      <c r="O133" s="5" t="str">
        <f t="shared" si="5"/>
        <v/>
      </c>
    </row>
    <row r="134" spans="1:15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  <c r="N134" s="5" t="str">
        <f t="shared" si="4"/>
        <v/>
      </c>
      <c r="O134" s="5" t="str">
        <f t="shared" si="5"/>
        <v/>
      </c>
    </row>
    <row r="135" spans="1:15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  <c r="N135" s="5" t="str">
        <f t="shared" si="4"/>
        <v/>
      </c>
      <c r="O135" s="5" t="str">
        <f t="shared" si="5"/>
        <v/>
      </c>
    </row>
    <row r="136" spans="1:15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  <c r="N136" s="5" t="str">
        <f t="shared" si="4"/>
        <v/>
      </c>
      <c r="O136" s="5" t="str">
        <f t="shared" si="5"/>
        <v/>
      </c>
    </row>
    <row r="137" spans="1:15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  <c r="N137" s="5" t="str">
        <f t="shared" si="4"/>
        <v/>
      </c>
      <c r="O137" s="5" t="str">
        <f t="shared" si="5"/>
        <v/>
      </c>
    </row>
    <row r="138" spans="1:15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  <c r="N138" s="5" t="str">
        <f t="shared" si="4"/>
        <v/>
      </c>
      <c r="O138" s="5" t="str">
        <f t="shared" si="5"/>
        <v/>
      </c>
    </row>
    <row r="139" spans="1:15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  <c r="N139" s="5" t="str">
        <f t="shared" si="4"/>
        <v/>
      </c>
      <c r="O139" s="5" t="str">
        <f t="shared" si="5"/>
        <v/>
      </c>
    </row>
    <row r="140" spans="1:15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  <c r="N140" s="5" t="str">
        <f t="shared" si="4"/>
        <v/>
      </c>
      <c r="O140" s="5" t="str">
        <f t="shared" si="5"/>
        <v/>
      </c>
    </row>
    <row r="141" spans="1:15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  <c r="N141" s="5" t="str">
        <f t="shared" si="4"/>
        <v/>
      </c>
      <c r="O141" s="5" t="str">
        <f t="shared" si="5"/>
        <v/>
      </c>
    </row>
    <row r="142" spans="1:15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  <c r="N142" s="5" t="str">
        <f t="shared" si="4"/>
        <v/>
      </c>
      <c r="O142" s="5" t="str">
        <f t="shared" si="5"/>
        <v/>
      </c>
    </row>
    <row r="143" spans="1:15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  <c r="N143" s="5" t="str">
        <f t="shared" si="4"/>
        <v/>
      </c>
      <c r="O143" s="5" t="str">
        <f t="shared" si="5"/>
        <v/>
      </c>
    </row>
    <row r="144" spans="1:15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  <c r="N144" s="5" t="str">
        <f t="shared" si="4"/>
        <v/>
      </c>
      <c r="O144" s="5" t="str">
        <f t="shared" si="5"/>
        <v/>
      </c>
    </row>
    <row r="145" spans="1:15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  <c r="N145" s="5" t="str">
        <f t="shared" si="4"/>
        <v/>
      </c>
      <c r="O145" s="5" t="str">
        <f t="shared" si="5"/>
        <v/>
      </c>
    </row>
    <row r="146" spans="1:15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  <c r="N146" s="5" t="str">
        <f t="shared" si="4"/>
        <v/>
      </c>
      <c r="O146" s="5" t="str">
        <f t="shared" si="5"/>
        <v/>
      </c>
    </row>
    <row r="147" spans="1:15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  <c r="N147" s="5" t="str">
        <f t="shared" si="4"/>
        <v/>
      </c>
      <c r="O147" s="5" t="str">
        <f t="shared" si="5"/>
        <v/>
      </c>
    </row>
    <row r="148" spans="1:15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  <c r="N148" s="5" t="str">
        <f t="shared" si="4"/>
        <v/>
      </c>
      <c r="O148" s="5" t="str">
        <f t="shared" si="5"/>
        <v/>
      </c>
    </row>
    <row r="149" spans="1:15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  <c r="N149" s="5" t="str">
        <f t="shared" si="4"/>
        <v/>
      </c>
      <c r="O149" s="5" t="str">
        <f t="shared" si="5"/>
        <v/>
      </c>
    </row>
    <row r="150" spans="1:15" s="13" customFormat="1">
      <c r="A150" s="11"/>
      <c r="B150" s="12"/>
      <c r="C150" s="14"/>
      <c r="D150" s="12"/>
      <c r="E150" s="14"/>
      <c r="F150" s="12"/>
      <c r="G150" s="14"/>
      <c r="H150" s="12"/>
      <c r="I150" s="14"/>
      <c r="J150" s="12"/>
      <c r="K150" s="14"/>
      <c r="L150" s="12"/>
      <c r="M150" s="14"/>
      <c r="N150" s="5" t="str">
        <f t="shared" ref="N150:N213" si="6">IF(SUM(B150,D150,F150,H150,J150,L150)&gt;0,SUM(B150,D150,F150,H150,J150,L150),TRIM(" ") )</f>
        <v/>
      </c>
      <c r="O150" s="5" t="str">
        <f t="shared" ref="O150:O213" si="7">IF(SUM(C150,E150,G150,I150,K150,M150)&gt;0,SUM(C150,E150,G150,I150,K150,M150),TRIM(" ") )</f>
        <v/>
      </c>
    </row>
    <row r="151" spans="1:15">
      <c r="N151" s="5" t="str">
        <f t="shared" si="6"/>
        <v/>
      </c>
      <c r="O151" s="5" t="str">
        <f t="shared" si="7"/>
        <v/>
      </c>
    </row>
    <row r="152" spans="1:15">
      <c r="N152" s="5" t="str">
        <f t="shared" si="6"/>
        <v/>
      </c>
      <c r="O152" s="5" t="str">
        <f t="shared" si="7"/>
        <v/>
      </c>
    </row>
    <row r="153" spans="1:15">
      <c r="N153" s="5" t="str">
        <f t="shared" si="6"/>
        <v/>
      </c>
      <c r="O153" s="5" t="str">
        <f t="shared" si="7"/>
        <v/>
      </c>
    </row>
    <row r="154" spans="1:15">
      <c r="N154" s="5" t="str">
        <f t="shared" si="6"/>
        <v/>
      </c>
      <c r="O154" s="5" t="str">
        <f t="shared" si="7"/>
        <v/>
      </c>
    </row>
    <row r="155" spans="1:15">
      <c r="N155" s="5" t="str">
        <f t="shared" si="6"/>
        <v/>
      </c>
      <c r="O155" s="5" t="str">
        <f t="shared" si="7"/>
        <v/>
      </c>
    </row>
    <row r="156" spans="1:15">
      <c r="N156" s="5" t="str">
        <f t="shared" si="6"/>
        <v/>
      </c>
      <c r="O156" s="5" t="str">
        <f t="shared" si="7"/>
        <v/>
      </c>
    </row>
    <row r="157" spans="1:15">
      <c r="N157" s="5" t="str">
        <f t="shared" si="6"/>
        <v/>
      </c>
      <c r="O157" s="5" t="str">
        <f t="shared" si="7"/>
        <v/>
      </c>
    </row>
    <row r="158" spans="1:15">
      <c r="N158" s="5" t="str">
        <f t="shared" si="6"/>
        <v/>
      </c>
      <c r="O158" s="5" t="str">
        <f t="shared" si="7"/>
        <v/>
      </c>
    </row>
    <row r="159" spans="1:15">
      <c r="N159" s="5" t="str">
        <f t="shared" si="6"/>
        <v/>
      </c>
      <c r="O159" s="5" t="str">
        <f t="shared" si="7"/>
        <v/>
      </c>
    </row>
    <row r="160" spans="1:15">
      <c r="N160" s="5" t="str">
        <f t="shared" si="6"/>
        <v/>
      </c>
      <c r="O160" s="5" t="str">
        <f t="shared" si="7"/>
        <v/>
      </c>
    </row>
    <row r="161" spans="14:15">
      <c r="N161" s="5" t="str">
        <f t="shared" si="6"/>
        <v/>
      </c>
      <c r="O161" s="5" t="str">
        <f t="shared" si="7"/>
        <v/>
      </c>
    </row>
    <row r="162" spans="14:15">
      <c r="N162" s="5" t="str">
        <f t="shared" si="6"/>
        <v/>
      </c>
      <c r="O162" s="5" t="str">
        <f t="shared" si="7"/>
        <v/>
      </c>
    </row>
    <row r="163" spans="14:15">
      <c r="N163" s="5" t="str">
        <f t="shared" si="6"/>
        <v/>
      </c>
      <c r="O163" s="5" t="str">
        <f t="shared" si="7"/>
        <v/>
      </c>
    </row>
    <row r="164" spans="14:15">
      <c r="N164" s="5" t="str">
        <f t="shared" si="6"/>
        <v/>
      </c>
      <c r="O164" s="5" t="str">
        <f t="shared" si="7"/>
        <v/>
      </c>
    </row>
    <row r="165" spans="14:15">
      <c r="N165" s="5" t="str">
        <f t="shared" si="6"/>
        <v/>
      </c>
      <c r="O165" s="5" t="str">
        <f t="shared" si="7"/>
        <v/>
      </c>
    </row>
    <row r="166" spans="14:15">
      <c r="N166" s="5" t="str">
        <f t="shared" si="6"/>
        <v/>
      </c>
      <c r="O166" s="5" t="str">
        <f t="shared" si="7"/>
        <v/>
      </c>
    </row>
    <row r="167" spans="14:15">
      <c r="N167" s="5" t="str">
        <f t="shared" si="6"/>
        <v/>
      </c>
      <c r="O167" s="5" t="str">
        <f t="shared" si="7"/>
        <v/>
      </c>
    </row>
    <row r="168" spans="14:15">
      <c r="N168" s="5" t="str">
        <f t="shared" si="6"/>
        <v/>
      </c>
      <c r="O168" s="5" t="str">
        <f t="shared" si="7"/>
        <v/>
      </c>
    </row>
    <row r="169" spans="14:15">
      <c r="N169" s="5" t="str">
        <f t="shared" si="6"/>
        <v/>
      </c>
      <c r="O169" s="5" t="str">
        <f t="shared" si="7"/>
        <v/>
      </c>
    </row>
    <row r="170" spans="14:15">
      <c r="N170" s="5" t="str">
        <f t="shared" si="6"/>
        <v/>
      </c>
      <c r="O170" s="5" t="str">
        <f t="shared" si="7"/>
        <v/>
      </c>
    </row>
    <row r="171" spans="14:15">
      <c r="N171" s="5" t="str">
        <f t="shared" si="6"/>
        <v/>
      </c>
      <c r="O171" s="5" t="str">
        <f t="shared" si="7"/>
        <v/>
      </c>
    </row>
    <row r="172" spans="14:15">
      <c r="N172" s="5" t="str">
        <f t="shared" si="6"/>
        <v/>
      </c>
      <c r="O172" s="5" t="str">
        <f t="shared" si="7"/>
        <v/>
      </c>
    </row>
    <row r="173" spans="14:15">
      <c r="N173" s="5" t="str">
        <f t="shared" si="6"/>
        <v/>
      </c>
      <c r="O173" s="5" t="str">
        <f t="shared" si="7"/>
        <v/>
      </c>
    </row>
    <row r="174" spans="14:15">
      <c r="N174" s="5" t="str">
        <f t="shared" si="6"/>
        <v/>
      </c>
      <c r="O174" s="5" t="str">
        <f t="shared" si="7"/>
        <v/>
      </c>
    </row>
    <row r="175" spans="14:15">
      <c r="N175" s="5" t="str">
        <f t="shared" si="6"/>
        <v/>
      </c>
      <c r="O175" s="5" t="str">
        <f t="shared" si="7"/>
        <v/>
      </c>
    </row>
    <row r="176" spans="14:15">
      <c r="N176" s="5" t="str">
        <f t="shared" si="6"/>
        <v/>
      </c>
      <c r="O176" s="5" t="str">
        <f t="shared" si="7"/>
        <v/>
      </c>
    </row>
    <row r="177" spans="14:15">
      <c r="N177" s="5" t="str">
        <f t="shared" si="6"/>
        <v/>
      </c>
      <c r="O177" s="5" t="str">
        <f t="shared" si="7"/>
        <v/>
      </c>
    </row>
    <row r="178" spans="14:15">
      <c r="N178" s="5" t="str">
        <f t="shared" si="6"/>
        <v/>
      </c>
      <c r="O178" s="5" t="str">
        <f t="shared" si="7"/>
        <v/>
      </c>
    </row>
    <row r="179" spans="14:15">
      <c r="N179" s="5" t="str">
        <f t="shared" si="6"/>
        <v/>
      </c>
      <c r="O179" s="5" t="str">
        <f t="shared" si="7"/>
        <v/>
      </c>
    </row>
    <row r="180" spans="14:15">
      <c r="N180" s="5" t="str">
        <f t="shared" si="6"/>
        <v/>
      </c>
      <c r="O180" s="5" t="str">
        <f t="shared" si="7"/>
        <v/>
      </c>
    </row>
    <row r="181" spans="14:15">
      <c r="N181" s="5" t="str">
        <f t="shared" si="6"/>
        <v/>
      </c>
      <c r="O181" s="5" t="str">
        <f t="shared" si="7"/>
        <v/>
      </c>
    </row>
    <row r="182" spans="14:15">
      <c r="N182" s="5" t="str">
        <f t="shared" si="6"/>
        <v/>
      </c>
      <c r="O182" s="5" t="str">
        <f t="shared" si="7"/>
        <v/>
      </c>
    </row>
    <row r="183" spans="14:15">
      <c r="N183" s="5" t="str">
        <f t="shared" si="6"/>
        <v/>
      </c>
      <c r="O183" s="5" t="str">
        <f t="shared" si="7"/>
        <v/>
      </c>
    </row>
    <row r="184" spans="14:15">
      <c r="N184" s="5" t="str">
        <f t="shared" si="6"/>
        <v/>
      </c>
      <c r="O184" s="5" t="str">
        <f t="shared" si="7"/>
        <v/>
      </c>
    </row>
    <row r="185" spans="14:15">
      <c r="N185" s="5" t="str">
        <f t="shared" si="6"/>
        <v/>
      </c>
      <c r="O185" s="5" t="str">
        <f t="shared" si="7"/>
        <v/>
      </c>
    </row>
    <row r="186" spans="14:15">
      <c r="N186" s="5" t="str">
        <f t="shared" si="6"/>
        <v/>
      </c>
      <c r="O186" s="5" t="str">
        <f t="shared" si="7"/>
        <v/>
      </c>
    </row>
    <row r="187" spans="14:15">
      <c r="N187" s="5" t="str">
        <f t="shared" si="6"/>
        <v/>
      </c>
      <c r="O187" s="5" t="str">
        <f t="shared" si="7"/>
        <v/>
      </c>
    </row>
    <row r="188" spans="14:15">
      <c r="N188" s="5" t="str">
        <f t="shared" si="6"/>
        <v/>
      </c>
      <c r="O188" s="5" t="str">
        <f t="shared" si="7"/>
        <v/>
      </c>
    </row>
    <row r="189" spans="14:15">
      <c r="N189" s="5" t="str">
        <f t="shared" si="6"/>
        <v/>
      </c>
      <c r="O189" s="5" t="str">
        <f t="shared" si="7"/>
        <v/>
      </c>
    </row>
    <row r="190" spans="14:15">
      <c r="N190" s="5" t="str">
        <f t="shared" si="6"/>
        <v/>
      </c>
      <c r="O190" s="5" t="str">
        <f t="shared" si="7"/>
        <v/>
      </c>
    </row>
    <row r="191" spans="14:15">
      <c r="N191" s="5" t="str">
        <f t="shared" si="6"/>
        <v/>
      </c>
      <c r="O191" s="5" t="str">
        <f t="shared" si="7"/>
        <v/>
      </c>
    </row>
    <row r="192" spans="14:15">
      <c r="N192" s="5" t="str">
        <f t="shared" si="6"/>
        <v/>
      </c>
      <c r="O192" s="5" t="str">
        <f t="shared" si="7"/>
        <v/>
      </c>
    </row>
    <row r="193" spans="14:15">
      <c r="N193" s="5" t="str">
        <f t="shared" si="6"/>
        <v/>
      </c>
      <c r="O193" s="5" t="str">
        <f t="shared" si="7"/>
        <v/>
      </c>
    </row>
    <row r="194" spans="14:15">
      <c r="N194" s="5" t="str">
        <f t="shared" si="6"/>
        <v/>
      </c>
      <c r="O194" s="5" t="str">
        <f t="shared" si="7"/>
        <v/>
      </c>
    </row>
    <row r="195" spans="14:15">
      <c r="N195" s="5" t="str">
        <f t="shared" si="6"/>
        <v/>
      </c>
      <c r="O195" s="5" t="str">
        <f t="shared" si="7"/>
        <v/>
      </c>
    </row>
    <row r="196" spans="14:15">
      <c r="N196" s="5" t="str">
        <f t="shared" si="6"/>
        <v/>
      </c>
      <c r="O196" s="5" t="str">
        <f t="shared" si="7"/>
        <v/>
      </c>
    </row>
    <row r="197" spans="14:15">
      <c r="N197" s="5" t="str">
        <f t="shared" si="6"/>
        <v/>
      </c>
      <c r="O197" s="5" t="str">
        <f t="shared" si="7"/>
        <v/>
      </c>
    </row>
    <row r="198" spans="14:15">
      <c r="N198" s="5" t="str">
        <f t="shared" si="6"/>
        <v/>
      </c>
      <c r="O198" s="5" t="str">
        <f t="shared" si="7"/>
        <v/>
      </c>
    </row>
    <row r="199" spans="14:15">
      <c r="N199" s="5" t="str">
        <f t="shared" si="6"/>
        <v/>
      </c>
      <c r="O199" s="5" t="str">
        <f t="shared" si="7"/>
        <v/>
      </c>
    </row>
    <row r="200" spans="14:15">
      <c r="N200" s="5" t="str">
        <f t="shared" si="6"/>
        <v/>
      </c>
      <c r="O200" s="5" t="str">
        <f t="shared" si="7"/>
        <v/>
      </c>
    </row>
    <row r="201" spans="14:15">
      <c r="N201" s="5" t="str">
        <f t="shared" si="6"/>
        <v/>
      </c>
      <c r="O201" s="5" t="str">
        <f t="shared" si="7"/>
        <v/>
      </c>
    </row>
    <row r="202" spans="14:15">
      <c r="N202" s="5" t="str">
        <f t="shared" si="6"/>
        <v/>
      </c>
      <c r="O202" s="5" t="str">
        <f t="shared" si="7"/>
        <v/>
      </c>
    </row>
    <row r="203" spans="14:15">
      <c r="N203" s="5" t="str">
        <f t="shared" si="6"/>
        <v/>
      </c>
      <c r="O203" s="5" t="str">
        <f t="shared" si="7"/>
        <v/>
      </c>
    </row>
    <row r="204" spans="14:15">
      <c r="N204" s="5" t="str">
        <f t="shared" si="6"/>
        <v/>
      </c>
      <c r="O204" s="5" t="str">
        <f t="shared" si="7"/>
        <v/>
      </c>
    </row>
    <row r="205" spans="14:15">
      <c r="N205" s="5" t="str">
        <f t="shared" si="6"/>
        <v/>
      </c>
      <c r="O205" s="5" t="str">
        <f t="shared" si="7"/>
        <v/>
      </c>
    </row>
    <row r="206" spans="14:15">
      <c r="N206" s="5" t="str">
        <f t="shared" si="6"/>
        <v/>
      </c>
      <c r="O206" s="5" t="str">
        <f t="shared" si="7"/>
        <v/>
      </c>
    </row>
    <row r="207" spans="14:15">
      <c r="N207" s="5" t="str">
        <f t="shared" si="6"/>
        <v/>
      </c>
      <c r="O207" s="5" t="str">
        <f t="shared" si="7"/>
        <v/>
      </c>
    </row>
    <row r="208" spans="14:15">
      <c r="N208" s="5" t="str">
        <f t="shared" si="6"/>
        <v/>
      </c>
      <c r="O208" s="5" t="str">
        <f t="shared" si="7"/>
        <v/>
      </c>
    </row>
    <row r="209" spans="14:15">
      <c r="N209" s="5" t="str">
        <f t="shared" si="6"/>
        <v/>
      </c>
      <c r="O209" s="5" t="str">
        <f t="shared" si="7"/>
        <v/>
      </c>
    </row>
    <row r="210" spans="14:15">
      <c r="N210" s="5" t="str">
        <f t="shared" si="6"/>
        <v/>
      </c>
      <c r="O210" s="5" t="str">
        <f t="shared" si="7"/>
        <v/>
      </c>
    </row>
    <row r="211" spans="14:15">
      <c r="N211" s="5" t="str">
        <f t="shared" si="6"/>
        <v/>
      </c>
      <c r="O211" s="5" t="str">
        <f t="shared" si="7"/>
        <v/>
      </c>
    </row>
    <row r="212" spans="14:15">
      <c r="N212" s="5" t="str">
        <f t="shared" si="6"/>
        <v/>
      </c>
      <c r="O212" s="5" t="str">
        <f t="shared" si="7"/>
        <v/>
      </c>
    </row>
    <row r="213" spans="14:15">
      <c r="N213" s="5" t="str">
        <f t="shared" si="6"/>
        <v/>
      </c>
      <c r="O213" s="5" t="str">
        <f t="shared" si="7"/>
        <v/>
      </c>
    </row>
    <row r="214" spans="14:15">
      <c r="N214" s="5" t="str">
        <f t="shared" ref="N214:N277" si="8">IF(SUM(B214,D214,F214,H214,J214,L214)&gt;0,SUM(B214,D214,F214,H214,J214,L214),TRIM(" ") )</f>
        <v/>
      </c>
      <c r="O214" s="5" t="str">
        <f t="shared" ref="O214:O277" si="9">IF(SUM(C214,E214,G214,I214,K214,M214)&gt;0,SUM(C214,E214,G214,I214,K214,M214),TRIM(" ") )</f>
        <v/>
      </c>
    </row>
    <row r="215" spans="14:15">
      <c r="N215" s="5" t="str">
        <f t="shared" si="8"/>
        <v/>
      </c>
      <c r="O215" s="5" t="str">
        <f t="shared" si="9"/>
        <v/>
      </c>
    </row>
    <row r="216" spans="14:15">
      <c r="N216" s="5" t="str">
        <f t="shared" si="8"/>
        <v/>
      </c>
      <c r="O216" s="5" t="str">
        <f t="shared" si="9"/>
        <v/>
      </c>
    </row>
    <row r="217" spans="14:15">
      <c r="N217" s="5" t="str">
        <f t="shared" si="8"/>
        <v/>
      </c>
      <c r="O217" s="5" t="str">
        <f t="shared" si="9"/>
        <v/>
      </c>
    </row>
    <row r="218" spans="14:15">
      <c r="N218" s="5" t="str">
        <f t="shared" si="8"/>
        <v/>
      </c>
      <c r="O218" s="5" t="str">
        <f t="shared" si="9"/>
        <v/>
      </c>
    </row>
    <row r="219" spans="14:15">
      <c r="N219" s="5" t="str">
        <f t="shared" si="8"/>
        <v/>
      </c>
      <c r="O219" s="5" t="str">
        <f t="shared" si="9"/>
        <v/>
      </c>
    </row>
    <row r="220" spans="14:15">
      <c r="N220" s="5" t="str">
        <f t="shared" si="8"/>
        <v/>
      </c>
      <c r="O220" s="5" t="str">
        <f t="shared" si="9"/>
        <v/>
      </c>
    </row>
    <row r="221" spans="14:15">
      <c r="N221" s="5" t="str">
        <f t="shared" si="8"/>
        <v/>
      </c>
      <c r="O221" s="5" t="str">
        <f t="shared" si="9"/>
        <v/>
      </c>
    </row>
    <row r="222" spans="14:15">
      <c r="N222" s="5" t="str">
        <f t="shared" si="8"/>
        <v/>
      </c>
      <c r="O222" s="5" t="str">
        <f t="shared" si="9"/>
        <v/>
      </c>
    </row>
    <row r="223" spans="14:15">
      <c r="N223" s="5" t="str">
        <f t="shared" si="8"/>
        <v/>
      </c>
      <c r="O223" s="5" t="str">
        <f t="shared" si="9"/>
        <v/>
      </c>
    </row>
    <row r="224" spans="14:15">
      <c r="N224" s="5" t="str">
        <f t="shared" si="8"/>
        <v/>
      </c>
      <c r="O224" s="5" t="str">
        <f t="shared" si="9"/>
        <v/>
      </c>
    </row>
    <row r="225" spans="14:15">
      <c r="N225" s="5" t="str">
        <f t="shared" si="8"/>
        <v/>
      </c>
      <c r="O225" s="5" t="str">
        <f t="shared" si="9"/>
        <v/>
      </c>
    </row>
    <row r="226" spans="14:15">
      <c r="N226" s="5" t="str">
        <f t="shared" si="8"/>
        <v/>
      </c>
      <c r="O226" s="5" t="str">
        <f t="shared" si="9"/>
        <v/>
      </c>
    </row>
    <row r="227" spans="14:15">
      <c r="N227" s="5" t="str">
        <f t="shared" si="8"/>
        <v/>
      </c>
      <c r="O227" s="5" t="str">
        <f t="shared" si="9"/>
        <v/>
      </c>
    </row>
    <row r="228" spans="14:15">
      <c r="N228" s="5" t="str">
        <f t="shared" si="8"/>
        <v/>
      </c>
      <c r="O228" s="5" t="str">
        <f t="shared" si="9"/>
        <v/>
      </c>
    </row>
    <row r="229" spans="14:15">
      <c r="N229" s="5" t="str">
        <f t="shared" si="8"/>
        <v/>
      </c>
      <c r="O229" s="5" t="str">
        <f t="shared" si="9"/>
        <v/>
      </c>
    </row>
    <row r="230" spans="14:15">
      <c r="N230" s="5" t="str">
        <f t="shared" si="8"/>
        <v/>
      </c>
      <c r="O230" s="5" t="str">
        <f t="shared" si="9"/>
        <v/>
      </c>
    </row>
    <row r="231" spans="14:15">
      <c r="N231" s="5" t="str">
        <f t="shared" si="8"/>
        <v/>
      </c>
      <c r="O231" s="5" t="str">
        <f t="shared" si="9"/>
        <v/>
      </c>
    </row>
    <row r="232" spans="14:15">
      <c r="N232" s="5" t="str">
        <f t="shared" si="8"/>
        <v/>
      </c>
      <c r="O232" s="5" t="str">
        <f t="shared" si="9"/>
        <v/>
      </c>
    </row>
    <row r="233" spans="14:15">
      <c r="N233" s="5" t="str">
        <f t="shared" si="8"/>
        <v/>
      </c>
      <c r="O233" s="5" t="str">
        <f t="shared" si="9"/>
        <v/>
      </c>
    </row>
    <row r="234" spans="14:15">
      <c r="N234" s="5" t="str">
        <f t="shared" si="8"/>
        <v/>
      </c>
      <c r="O234" s="5" t="str">
        <f t="shared" si="9"/>
        <v/>
      </c>
    </row>
    <row r="235" spans="14:15">
      <c r="N235" s="5" t="str">
        <f t="shared" si="8"/>
        <v/>
      </c>
      <c r="O235" s="5" t="str">
        <f t="shared" si="9"/>
        <v/>
      </c>
    </row>
    <row r="236" spans="14:15">
      <c r="N236" s="5" t="str">
        <f t="shared" si="8"/>
        <v/>
      </c>
      <c r="O236" s="5" t="str">
        <f t="shared" si="9"/>
        <v/>
      </c>
    </row>
    <row r="237" spans="14:15">
      <c r="N237" s="5" t="str">
        <f t="shared" si="8"/>
        <v/>
      </c>
      <c r="O237" s="5" t="str">
        <f t="shared" si="9"/>
        <v/>
      </c>
    </row>
    <row r="238" spans="14:15">
      <c r="N238" s="5" t="str">
        <f t="shared" si="8"/>
        <v/>
      </c>
      <c r="O238" s="5" t="str">
        <f t="shared" si="9"/>
        <v/>
      </c>
    </row>
    <row r="239" spans="14:15">
      <c r="N239" s="5" t="str">
        <f t="shared" si="8"/>
        <v/>
      </c>
      <c r="O239" s="5" t="str">
        <f t="shared" si="9"/>
        <v/>
      </c>
    </row>
    <row r="240" spans="14:15">
      <c r="N240" s="5" t="str">
        <f t="shared" si="8"/>
        <v/>
      </c>
      <c r="O240" s="5" t="str">
        <f t="shared" si="9"/>
        <v/>
      </c>
    </row>
    <row r="241" spans="14:15">
      <c r="N241" s="5" t="str">
        <f t="shared" si="8"/>
        <v/>
      </c>
      <c r="O241" s="5" t="str">
        <f t="shared" si="9"/>
        <v/>
      </c>
    </row>
    <row r="242" spans="14:15">
      <c r="N242" s="5" t="str">
        <f t="shared" si="8"/>
        <v/>
      </c>
      <c r="O242" s="5" t="str">
        <f t="shared" si="9"/>
        <v/>
      </c>
    </row>
    <row r="243" spans="14:15">
      <c r="N243" s="5" t="str">
        <f t="shared" si="8"/>
        <v/>
      </c>
      <c r="O243" s="5" t="str">
        <f t="shared" si="9"/>
        <v/>
      </c>
    </row>
    <row r="244" spans="14:15">
      <c r="N244" s="5" t="str">
        <f t="shared" si="8"/>
        <v/>
      </c>
      <c r="O244" s="5" t="str">
        <f t="shared" si="9"/>
        <v/>
      </c>
    </row>
    <row r="245" spans="14:15">
      <c r="N245" s="5" t="str">
        <f t="shared" si="8"/>
        <v/>
      </c>
      <c r="O245" s="5" t="str">
        <f t="shared" si="9"/>
        <v/>
      </c>
    </row>
    <row r="246" spans="14:15">
      <c r="N246" s="5" t="str">
        <f t="shared" si="8"/>
        <v/>
      </c>
      <c r="O246" s="5" t="str">
        <f t="shared" si="9"/>
        <v/>
      </c>
    </row>
    <row r="247" spans="14:15">
      <c r="N247" s="5" t="str">
        <f t="shared" si="8"/>
        <v/>
      </c>
      <c r="O247" s="5" t="str">
        <f t="shared" si="9"/>
        <v/>
      </c>
    </row>
    <row r="248" spans="14:15">
      <c r="N248" s="5" t="str">
        <f t="shared" si="8"/>
        <v/>
      </c>
      <c r="O248" s="5" t="str">
        <f t="shared" si="9"/>
        <v/>
      </c>
    </row>
    <row r="249" spans="14:15">
      <c r="N249" s="5" t="str">
        <f t="shared" si="8"/>
        <v/>
      </c>
      <c r="O249" s="5" t="str">
        <f t="shared" si="9"/>
        <v/>
      </c>
    </row>
    <row r="250" spans="14:15">
      <c r="N250" s="5" t="str">
        <f t="shared" si="8"/>
        <v/>
      </c>
      <c r="O250" s="5" t="str">
        <f t="shared" si="9"/>
        <v/>
      </c>
    </row>
    <row r="251" spans="14:15">
      <c r="N251" s="5" t="str">
        <f t="shared" si="8"/>
        <v/>
      </c>
      <c r="O251" s="5" t="str">
        <f t="shared" si="9"/>
        <v/>
      </c>
    </row>
    <row r="252" spans="14:15">
      <c r="N252" s="5" t="str">
        <f t="shared" si="8"/>
        <v/>
      </c>
      <c r="O252" s="5" t="str">
        <f t="shared" si="9"/>
        <v/>
      </c>
    </row>
    <row r="253" spans="14:15">
      <c r="N253" s="5" t="str">
        <f t="shared" si="8"/>
        <v/>
      </c>
      <c r="O253" s="5" t="str">
        <f t="shared" si="9"/>
        <v/>
      </c>
    </row>
    <row r="254" spans="14:15">
      <c r="N254" s="5" t="str">
        <f t="shared" si="8"/>
        <v/>
      </c>
      <c r="O254" s="5" t="str">
        <f t="shared" si="9"/>
        <v/>
      </c>
    </row>
    <row r="255" spans="14:15">
      <c r="N255" s="5" t="str">
        <f t="shared" si="8"/>
        <v/>
      </c>
      <c r="O255" s="5" t="str">
        <f t="shared" si="9"/>
        <v/>
      </c>
    </row>
    <row r="256" spans="14:15">
      <c r="N256" s="5" t="str">
        <f t="shared" si="8"/>
        <v/>
      </c>
      <c r="O256" s="5" t="str">
        <f t="shared" si="9"/>
        <v/>
      </c>
    </row>
    <row r="257" spans="14:15">
      <c r="N257" s="5" t="str">
        <f t="shared" si="8"/>
        <v/>
      </c>
      <c r="O257" s="5" t="str">
        <f t="shared" si="9"/>
        <v/>
      </c>
    </row>
    <row r="258" spans="14:15">
      <c r="N258" s="5" t="str">
        <f t="shared" si="8"/>
        <v/>
      </c>
      <c r="O258" s="5" t="str">
        <f t="shared" si="9"/>
        <v/>
      </c>
    </row>
    <row r="259" spans="14:15">
      <c r="N259" s="5" t="str">
        <f t="shared" si="8"/>
        <v/>
      </c>
      <c r="O259" s="5" t="str">
        <f t="shared" si="9"/>
        <v/>
      </c>
    </row>
    <row r="260" spans="14:15">
      <c r="N260" s="5" t="str">
        <f t="shared" si="8"/>
        <v/>
      </c>
      <c r="O260" s="5" t="str">
        <f t="shared" si="9"/>
        <v/>
      </c>
    </row>
    <row r="261" spans="14:15">
      <c r="N261" s="5" t="str">
        <f t="shared" si="8"/>
        <v/>
      </c>
      <c r="O261" s="5" t="str">
        <f t="shared" si="9"/>
        <v/>
      </c>
    </row>
    <row r="262" spans="14:15">
      <c r="N262" s="5" t="str">
        <f t="shared" si="8"/>
        <v/>
      </c>
      <c r="O262" s="5" t="str">
        <f t="shared" si="9"/>
        <v/>
      </c>
    </row>
    <row r="263" spans="14:15">
      <c r="N263" s="5" t="str">
        <f t="shared" si="8"/>
        <v/>
      </c>
      <c r="O263" s="5" t="str">
        <f t="shared" si="9"/>
        <v/>
      </c>
    </row>
    <row r="264" spans="14:15">
      <c r="N264" s="5" t="str">
        <f t="shared" si="8"/>
        <v/>
      </c>
      <c r="O264" s="5" t="str">
        <f t="shared" si="9"/>
        <v/>
      </c>
    </row>
    <row r="265" spans="14:15">
      <c r="N265" s="5" t="str">
        <f t="shared" si="8"/>
        <v/>
      </c>
      <c r="O265" s="5" t="str">
        <f t="shared" si="9"/>
        <v/>
      </c>
    </row>
    <row r="266" spans="14:15">
      <c r="N266" s="5" t="str">
        <f t="shared" si="8"/>
        <v/>
      </c>
      <c r="O266" s="5" t="str">
        <f t="shared" si="9"/>
        <v/>
      </c>
    </row>
    <row r="267" spans="14:15">
      <c r="N267" s="5" t="str">
        <f t="shared" si="8"/>
        <v/>
      </c>
      <c r="O267" s="5" t="str">
        <f t="shared" si="9"/>
        <v/>
      </c>
    </row>
    <row r="268" spans="14:15">
      <c r="N268" s="5" t="str">
        <f t="shared" si="8"/>
        <v/>
      </c>
      <c r="O268" s="5" t="str">
        <f t="shared" si="9"/>
        <v/>
      </c>
    </row>
    <row r="269" spans="14:15">
      <c r="N269" s="5" t="str">
        <f t="shared" si="8"/>
        <v/>
      </c>
      <c r="O269" s="5" t="str">
        <f t="shared" si="9"/>
        <v/>
      </c>
    </row>
    <row r="270" spans="14:15">
      <c r="N270" s="5" t="str">
        <f t="shared" si="8"/>
        <v/>
      </c>
      <c r="O270" s="5" t="str">
        <f t="shared" si="9"/>
        <v/>
      </c>
    </row>
    <row r="271" spans="14:15">
      <c r="N271" s="5" t="str">
        <f t="shared" si="8"/>
        <v/>
      </c>
      <c r="O271" s="5" t="str">
        <f t="shared" si="9"/>
        <v/>
      </c>
    </row>
    <row r="272" spans="14:15">
      <c r="N272" s="5" t="str">
        <f t="shared" si="8"/>
        <v/>
      </c>
      <c r="O272" s="5" t="str">
        <f t="shared" si="9"/>
        <v/>
      </c>
    </row>
    <row r="273" spans="14:15">
      <c r="N273" s="5" t="str">
        <f t="shared" si="8"/>
        <v/>
      </c>
      <c r="O273" s="5" t="str">
        <f t="shared" si="9"/>
        <v/>
      </c>
    </row>
    <row r="274" spans="14:15">
      <c r="N274" s="5" t="str">
        <f t="shared" si="8"/>
        <v/>
      </c>
      <c r="O274" s="5" t="str">
        <f t="shared" si="9"/>
        <v/>
      </c>
    </row>
    <row r="275" spans="14:15">
      <c r="N275" s="5" t="str">
        <f t="shared" si="8"/>
        <v/>
      </c>
      <c r="O275" s="5" t="str">
        <f t="shared" si="9"/>
        <v/>
      </c>
    </row>
    <row r="276" spans="14:15">
      <c r="N276" s="5" t="str">
        <f t="shared" si="8"/>
        <v/>
      </c>
      <c r="O276" s="5" t="str">
        <f t="shared" si="9"/>
        <v/>
      </c>
    </row>
    <row r="277" spans="14:15">
      <c r="N277" s="5" t="str">
        <f t="shared" si="8"/>
        <v/>
      </c>
      <c r="O277" s="5" t="str">
        <f t="shared" si="9"/>
        <v/>
      </c>
    </row>
    <row r="278" spans="14:15">
      <c r="N278" s="5" t="str">
        <f t="shared" ref="N278:N341" si="10">IF(SUM(B278,D278,F278,H278,J278,L278)&gt;0,SUM(B278,D278,F278,H278,J278,L278),TRIM(" ") )</f>
        <v/>
      </c>
      <c r="O278" s="5" t="str">
        <f t="shared" ref="O278:O341" si="11">IF(SUM(C278,E278,G278,I278,K278,M278)&gt;0,SUM(C278,E278,G278,I278,K278,M278),TRIM(" ") )</f>
        <v/>
      </c>
    </row>
    <row r="279" spans="14:15">
      <c r="N279" s="5" t="str">
        <f t="shared" si="10"/>
        <v/>
      </c>
      <c r="O279" s="5" t="str">
        <f t="shared" si="11"/>
        <v/>
      </c>
    </row>
    <row r="280" spans="14:15">
      <c r="N280" s="5" t="str">
        <f t="shared" si="10"/>
        <v/>
      </c>
      <c r="O280" s="5" t="str">
        <f t="shared" si="11"/>
        <v/>
      </c>
    </row>
    <row r="281" spans="14:15">
      <c r="N281" s="5" t="str">
        <f t="shared" si="10"/>
        <v/>
      </c>
      <c r="O281" s="5" t="str">
        <f t="shared" si="11"/>
        <v/>
      </c>
    </row>
    <row r="282" spans="14:15">
      <c r="N282" s="5" t="str">
        <f t="shared" si="10"/>
        <v/>
      </c>
      <c r="O282" s="5" t="str">
        <f t="shared" si="11"/>
        <v/>
      </c>
    </row>
    <row r="283" spans="14:15">
      <c r="N283" s="5" t="str">
        <f t="shared" si="10"/>
        <v/>
      </c>
      <c r="O283" s="5" t="str">
        <f t="shared" si="11"/>
        <v/>
      </c>
    </row>
    <row r="284" spans="14:15">
      <c r="N284" s="5" t="str">
        <f t="shared" si="10"/>
        <v/>
      </c>
      <c r="O284" s="5" t="str">
        <f t="shared" si="11"/>
        <v/>
      </c>
    </row>
    <row r="285" spans="14:15">
      <c r="N285" s="5" t="str">
        <f t="shared" si="10"/>
        <v/>
      </c>
      <c r="O285" s="5" t="str">
        <f t="shared" si="11"/>
        <v/>
      </c>
    </row>
    <row r="286" spans="14:15">
      <c r="N286" s="5" t="str">
        <f t="shared" si="10"/>
        <v/>
      </c>
      <c r="O286" s="5" t="str">
        <f t="shared" si="11"/>
        <v/>
      </c>
    </row>
    <row r="287" spans="14:15">
      <c r="N287" s="5" t="str">
        <f t="shared" si="10"/>
        <v/>
      </c>
      <c r="O287" s="5" t="str">
        <f t="shared" si="11"/>
        <v/>
      </c>
    </row>
    <row r="288" spans="14:15">
      <c r="N288" s="5" t="str">
        <f t="shared" si="10"/>
        <v/>
      </c>
      <c r="O288" s="5" t="str">
        <f t="shared" si="11"/>
        <v/>
      </c>
    </row>
    <row r="289" spans="14:15">
      <c r="N289" s="5" t="str">
        <f t="shared" si="10"/>
        <v/>
      </c>
      <c r="O289" s="5" t="str">
        <f t="shared" si="11"/>
        <v/>
      </c>
    </row>
    <row r="290" spans="14:15">
      <c r="N290" s="5" t="str">
        <f t="shared" si="10"/>
        <v/>
      </c>
      <c r="O290" s="5" t="str">
        <f t="shared" si="11"/>
        <v/>
      </c>
    </row>
    <row r="291" spans="14:15">
      <c r="N291" s="5" t="str">
        <f t="shared" si="10"/>
        <v/>
      </c>
      <c r="O291" s="5" t="str">
        <f t="shared" si="11"/>
        <v/>
      </c>
    </row>
    <row r="292" spans="14:15">
      <c r="N292" s="5" t="str">
        <f t="shared" si="10"/>
        <v/>
      </c>
      <c r="O292" s="5" t="str">
        <f t="shared" si="11"/>
        <v/>
      </c>
    </row>
    <row r="293" spans="14:15">
      <c r="N293" s="5" t="str">
        <f t="shared" si="10"/>
        <v/>
      </c>
      <c r="O293" s="5" t="str">
        <f t="shared" si="11"/>
        <v/>
      </c>
    </row>
    <row r="294" spans="14:15">
      <c r="N294" s="5" t="str">
        <f t="shared" si="10"/>
        <v/>
      </c>
      <c r="O294" s="5" t="str">
        <f t="shared" si="11"/>
        <v/>
      </c>
    </row>
    <row r="295" spans="14:15">
      <c r="N295" s="5" t="str">
        <f t="shared" si="10"/>
        <v/>
      </c>
      <c r="O295" s="5" t="str">
        <f t="shared" si="11"/>
        <v/>
      </c>
    </row>
    <row r="296" spans="14:15">
      <c r="N296" s="5" t="str">
        <f t="shared" si="10"/>
        <v/>
      </c>
      <c r="O296" s="5" t="str">
        <f t="shared" si="11"/>
        <v/>
      </c>
    </row>
    <row r="297" spans="14:15">
      <c r="N297" s="5" t="str">
        <f t="shared" si="10"/>
        <v/>
      </c>
      <c r="O297" s="5" t="str">
        <f t="shared" si="11"/>
        <v/>
      </c>
    </row>
    <row r="298" spans="14:15">
      <c r="N298" s="5" t="str">
        <f t="shared" si="10"/>
        <v/>
      </c>
      <c r="O298" s="5" t="str">
        <f t="shared" si="11"/>
        <v/>
      </c>
    </row>
    <row r="299" spans="14:15">
      <c r="N299" s="5" t="str">
        <f t="shared" si="10"/>
        <v/>
      </c>
      <c r="O299" s="5" t="str">
        <f t="shared" si="11"/>
        <v/>
      </c>
    </row>
    <row r="300" spans="14:15">
      <c r="N300" s="5" t="str">
        <f t="shared" si="10"/>
        <v/>
      </c>
      <c r="O300" s="5" t="str">
        <f t="shared" si="11"/>
        <v/>
      </c>
    </row>
    <row r="301" spans="14:15">
      <c r="N301" s="5" t="str">
        <f t="shared" si="10"/>
        <v/>
      </c>
      <c r="O301" s="5" t="str">
        <f t="shared" si="11"/>
        <v/>
      </c>
    </row>
    <row r="302" spans="14:15">
      <c r="N302" s="5" t="str">
        <f t="shared" si="10"/>
        <v/>
      </c>
      <c r="O302" s="5" t="str">
        <f t="shared" si="11"/>
        <v/>
      </c>
    </row>
    <row r="303" spans="14:15">
      <c r="N303" s="5" t="str">
        <f t="shared" si="10"/>
        <v/>
      </c>
      <c r="O303" s="5" t="str">
        <f t="shared" si="11"/>
        <v/>
      </c>
    </row>
    <row r="304" spans="14:15">
      <c r="N304" s="5" t="str">
        <f t="shared" si="10"/>
        <v/>
      </c>
      <c r="O304" s="5" t="str">
        <f t="shared" si="11"/>
        <v/>
      </c>
    </row>
    <row r="305" spans="14:15">
      <c r="N305" s="5" t="str">
        <f t="shared" si="10"/>
        <v/>
      </c>
      <c r="O305" s="5" t="str">
        <f t="shared" si="11"/>
        <v/>
      </c>
    </row>
    <row r="306" spans="14:15">
      <c r="N306" s="5" t="str">
        <f t="shared" si="10"/>
        <v/>
      </c>
      <c r="O306" s="5" t="str">
        <f t="shared" si="11"/>
        <v/>
      </c>
    </row>
    <row r="307" spans="14:15">
      <c r="N307" s="5" t="str">
        <f t="shared" si="10"/>
        <v/>
      </c>
      <c r="O307" s="5" t="str">
        <f t="shared" si="11"/>
        <v/>
      </c>
    </row>
    <row r="308" spans="14:15">
      <c r="N308" s="5" t="str">
        <f t="shared" si="10"/>
        <v/>
      </c>
      <c r="O308" s="5" t="str">
        <f t="shared" si="11"/>
        <v/>
      </c>
    </row>
    <row r="309" spans="14:15">
      <c r="N309" s="5" t="str">
        <f t="shared" si="10"/>
        <v/>
      </c>
      <c r="O309" s="5" t="str">
        <f t="shared" si="11"/>
        <v/>
      </c>
    </row>
    <row r="310" spans="14:15">
      <c r="N310" s="5" t="str">
        <f t="shared" si="10"/>
        <v/>
      </c>
      <c r="O310" s="5" t="str">
        <f t="shared" si="11"/>
        <v/>
      </c>
    </row>
    <row r="311" spans="14:15">
      <c r="N311" s="5" t="str">
        <f t="shared" si="10"/>
        <v/>
      </c>
      <c r="O311" s="5" t="str">
        <f t="shared" si="11"/>
        <v/>
      </c>
    </row>
    <row r="312" spans="14:15">
      <c r="N312" s="5" t="str">
        <f t="shared" si="10"/>
        <v/>
      </c>
      <c r="O312" s="5" t="str">
        <f t="shared" si="11"/>
        <v/>
      </c>
    </row>
    <row r="313" spans="14:15">
      <c r="N313" s="5" t="str">
        <f t="shared" si="10"/>
        <v/>
      </c>
      <c r="O313" s="5" t="str">
        <f t="shared" si="11"/>
        <v/>
      </c>
    </row>
    <row r="314" spans="14:15">
      <c r="N314" s="5" t="str">
        <f t="shared" si="10"/>
        <v/>
      </c>
      <c r="O314" s="5" t="str">
        <f t="shared" si="11"/>
        <v/>
      </c>
    </row>
    <row r="315" spans="14:15">
      <c r="N315" s="5" t="str">
        <f t="shared" si="10"/>
        <v/>
      </c>
      <c r="O315" s="5" t="str">
        <f t="shared" si="11"/>
        <v/>
      </c>
    </row>
    <row r="316" spans="14:15">
      <c r="N316" s="5" t="str">
        <f t="shared" si="10"/>
        <v/>
      </c>
      <c r="O316" s="5" t="str">
        <f t="shared" si="11"/>
        <v/>
      </c>
    </row>
    <row r="317" spans="14:15">
      <c r="N317" s="5" t="str">
        <f t="shared" si="10"/>
        <v/>
      </c>
      <c r="O317" s="5" t="str">
        <f t="shared" si="11"/>
        <v/>
      </c>
    </row>
    <row r="318" spans="14:15">
      <c r="N318" s="5" t="str">
        <f t="shared" si="10"/>
        <v/>
      </c>
      <c r="O318" s="5" t="str">
        <f t="shared" si="11"/>
        <v/>
      </c>
    </row>
    <row r="319" spans="14:15">
      <c r="N319" s="5" t="str">
        <f t="shared" si="10"/>
        <v/>
      </c>
      <c r="O319" s="5" t="str">
        <f t="shared" si="11"/>
        <v/>
      </c>
    </row>
    <row r="320" spans="14:15">
      <c r="N320" s="5" t="str">
        <f t="shared" si="10"/>
        <v/>
      </c>
      <c r="O320" s="5" t="str">
        <f t="shared" si="11"/>
        <v/>
      </c>
    </row>
    <row r="321" spans="14:15">
      <c r="N321" s="5" t="str">
        <f t="shared" si="10"/>
        <v/>
      </c>
      <c r="O321" s="5" t="str">
        <f t="shared" si="11"/>
        <v/>
      </c>
    </row>
    <row r="322" spans="14:15">
      <c r="N322" s="5" t="str">
        <f t="shared" si="10"/>
        <v/>
      </c>
      <c r="O322" s="5" t="str">
        <f t="shared" si="11"/>
        <v/>
      </c>
    </row>
    <row r="323" spans="14:15">
      <c r="N323" s="5" t="str">
        <f t="shared" si="10"/>
        <v/>
      </c>
      <c r="O323" s="5" t="str">
        <f t="shared" si="11"/>
        <v/>
      </c>
    </row>
    <row r="324" spans="14:15">
      <c r="N324" s="5" t="str">
        <f t="shared" si="10"/>
        <v/>
      </c>
      <c r="O324" s="5" t="str">
        <f t="shared" si="11"/>
        <v/>
      </c>
    </row>
    <row r="325" spans="14:15">
      <c r="N325" s="5" t="str">
        <f t="shared" si="10"/>
        <v/>
      </c>
      <c r="O325" s="5" t="str">
        <f t="shared" si="11"/>
        <v/>
      </c>
    </row>
    <row r="326" spans="14:15">
      <c r="N326" s="5" t="str">
        <f t="shared" si="10"/>
        <v/>
      </c>
      <c r="O326" s="5" t="str">
        <f t="shared" si="11"/>
        <v/>
      </c>
    </row>
    <row r="327" spans="14:15">
      <c r="N327" s="5" t="str">
        <f t="shared" si="10"/>
        <v/>
      </c>
      <c r="O327" s="5" t="str">
        <f t="shared" si="11"/>
        <v/>
      </c>
    </row>
    <row r="328" spans="14:15">
      <c r="N328" s="5" t="str">
        <f t="shared" si="10"/>
        <v/>
      </c>
      <c r="O328" s="5" t="str">
        <f t="shared" si="11"/>
        <v/>
      </c>
    </row>
    <row r="329" spans="14:15">
      <c r="N329" s="5" t="str">
        <f t="shared" si="10"/>
        <v/>
      </c>
      <c r="O329" s="5" t="str">
        <f t="shared" si="11"/>
        <v/>
      </c>
    </row>
    <row r="330" spans="14:15">
      <c r="N330" s="5" t="str">
        <f t="shared" si="10"/>
        <v/>
      </c>
      <c r="O330" s="5" t="str">
        <f t="shared" si="11"/>
        <v/>
      </c>
    </row>
    <row r="331" spans="14:15">
      <c r="N331" s="5" t="str">
        <f t="shared" si="10"/>
        <v/>
      </c>
      <c r="O331" s="5" t="str">
        <f t="shared" si="11"/>
        <v/>
      </c>
    </row>
    <row r="332" spans="14:15">
      <c r="N332" s="5" t="str">
        <f t="shared" si="10"/>
        <v/>
      </c>
      <c r="O332" s="5" t="str">
        <f t="shared" si="11"/>
        <v/>
      </c>
    </row>
    <row r="333" spans="14:15">
      <c r="N333" s="5" t="str">
        <f t="shared" si="10"/>
        <v/>
      </c>
      <c r="O333" s="5" t="str">
        <f t="shared" si="11"/>
        <v/>
      </c>
    </row>
    <row r="334" spans="14:15">
      <c r="N334" s="5" t="str">
        <f t="shared" si="10"/>
        <v/>
      </c>
      <c r="O334" s="5" t="str">
        <f t="shared" si="11"/>
        <v/>
      </c>
    </row>
    <row r="335" spans="14:15">
      <c r="N335" s="5" t="str">
        <f t="shared" si="10"/>
        <v/>
      </c>
      <c r="O335" s="5" t="str">
        <f t="shared" si="11"/>
        <v/>
      </c>
    </row>
    <row r="336" spans="14:15">
      <c r="N336" s="5" t="str">
        <f t="shared" si="10"/>
        <v/>
      </c>
      <c r="O336" s="5" t="str">
        <f t="shared" si="11"/>
        <v/>
      </c>
    </row>
    <row r="337" spans="14:15">
      <c r="N337" s="5" t="str">
        <f t="shared" si="10"/>
        <v/>
      </c>
      <c r="O337" s="5" t="str">
        <f t="shared" si="11"/>
        <v/>
      </c>
    </row>
    <row r="338" spans="14:15">
      <c r="N338" s="5" t="str">
        <f t="shared" si="10"/>
        <v/>
      </c>
      <c r="O338" s="5" t="str">
        <f t="shared" si="11"/>
        <v/>
      </c>
    </row>
    <row r="339" spans="14:15">
      <c r="N339" s="5" t="str">
        <f t="shared" si="10"/>
        <v/>
      </c>
      <c r="O339" s="5" t="str">
        <f t="shared" si="11"/>
        <v/>
      </c>
    </row>
    <row r="340" spans="14:15">
      <c r="N340" s="5" t="str">
        <f t="shared" si="10"/>
        <v/>
      </c>
      <c r="O340" s="5" t="str">
        <f t="shared" si="11"/>
        <v/>
      </c>
    </row>
    <row r="341" spans="14:15">
      <c r="N341" s="5" t="str">
        <f t="shared" si="10"/>
        <v/>
      </c>
      <c r="O341" s="5" t="str">
        <f t="shared" si="11"/>
        <v/>
      </c>
    </row>
    <row r="342" spans="14:15">
      <c r="N342" s="5" t="str">
        <f t="shared" ref="N342:N405" si="12">IF(SUM(B342,D342,F342,H342,J342,L342)&gt;0,SUM(B342,D342,F342,H342,J342,L342),TRIM(" ") )</f>
        <v/>
      </c>
      <c r="O342" s="5" t="str">
        <f t="shared" ref="O342:O405" si="13">IF(SUM(C342,E342,G342,I342,K342,M342)&gt;0,SUM(C342,E342,G342,I342,K342,M342),TRIM(" ") )</f>
        <v/>
      </c>
    </row>
    <row r="343" spans="14:15">
      <c r="N343" s="5" t="str">
        <f t="shared" si="12"/>
        <v/>
      </c>
      <c r="O343" s="5" t="str">
        <f t="shared" si="13"/>
        <v/>
      </c>
    </row>
    <row r="344" spans="14:15">
      <c r="N344" s="5" t="str">
        <f t="shared" si="12"/>
        <v/>
      </c>
      <c r="O344" s="5" t="str">
        <f t="shared" si="13"/>
        <v/>
      </c>
    </row>
    <row r="345" spans="14:15">
      <c r="N345" s="5" t="str">
        <f t="shared" si="12"/>
        <v/>
      </c>
      <c r="O345" s="5" t="str">
        <f t="shared" si="13"/>
        <v/>
      </c>
    </row>
    <row r="346" spans="14:15">
      <c r="N346" s="5" t="str">
        <f t="shared" si="12"/>
        <v/>
      </c>
      <c r="O346" s="5" t="str">
        <f t="shared" si="13"/>
        <v/>
      </c>
    </row>
    <row r="347" spans="14:15">
      <c r="N347" s="5" t="str">
        <f t="shared" si="12"/>
        <v/>
      </c>
      <c r="O347" s="5" t="str">
        <f t="shared" si="13"/>
        <v/>
      </c>
    </row>
    <row r="348" spans="14:15">
      <c r="N348" s="5" t="str">
        <f t="shared" si="12"/>
        <v/>
      </c>
      <c r="O348" s="5" t="str">
        <f t="shared" si="13"/>
        <v/>
      </c>
    </row>
    <row r="349" spans="14:15">
      <c r="N349" s="5" t="str">
        <f t="shared" si="12"/>
        <v/>
      </c>
      <c r="O349" s="5" t="str">
        <f t="shared" si="13"/>
        <v/>
      </c>
    </row>
    <row r="350" spans="14:15">
      <c r="N350" s="5" t="str">
        <f t="shared" si="12"/>
        <v/>
      </c>
      <c r="O350" s="5" t="str">
        <f t="shared" si="13"/>
        <v/>
      </c>
    </row>
    <row r="351" spans="14:15">
      <c r="N351" s="5" t="str">
        <f t="shared" si="12"/>
        <v/>
      </c>
      <c r="O351" s="5" t="str">
        <f t="shared" si="13"/>
        <v/>
      </c>
    </row>
    <row r="352" spans="14:15">
      <c r="N352" s="5" t="str">
        <f t="shared" si="12"/>
        <v/>
      </c>
      <c r="O352" s="5" t="str">
        <f t="shared" si="13"/>
        <v/>
      </c>
    </row>
    <row r="353" spans="14:15">
      <c r="N353" s="5" t="str">
        <f t="shared" si="12"/>
        <v/>
      </c>
      <c r="O353" s="5" t="str">
        <f t="shared" si="13"/>
        <v/>
      </c>
    </row>
    <row r="354" spans="14:15">
      <c r="N354" s="5" t="str">
        <f t="shared" si="12"/>
        <v/>
      </c>
      <c r="O354" s="5" t="str">
        <f t="shared" si="13"/>
        <v/>
      </c>
    </row>
    <row r="355" spans="14:15">
      <c r="N355" s="5" t="str">
        <f t="shared" si="12"/>
        <v/>
      </c>
      <c r="O355" s="5" t="str">
        <f t="shared" si="13"/>
        <v/>
      </c>
    </row>
    <row r="356" spans="14:15">
      <c r="N356" s="5" t="str">
        <f t="shared" si="12"/>
        <v/>
      </c>
      <c r="O356" s="5" t="str">
        <f t="shared" si="13"/>
        <v/>
      </c>
    </row>
    <row r="357" spans="14:15">
      <c r="N357" s="5" t="str">
        <f t="shared" si="12"/>
        <v/>
      </c>
      <c r="O357" s="5" t="str">
        <f t="shared" si="13"/>
        <v/>
      </c>
    </row>
    <row r="358" spans="14:15">
      <c r="N358" s="5" t="str">
        <f t="shared" si="12"/>
        <v/>
      </c>
      <c r="O358" s="5" t="str">
        <f t="shared" si="13"/>
        <v/>
      </c>
    </row>
    <row r="359" spans="14:15">
      <c r="N359" s="5" t="str">
        <f t="shared" si="12"/>
        <v/>
      </c>
      <c r="O359" s="5" t="str">
        <f t="shared" si="13"/>
        <v/>
      </c>
    </row>
    <row r="360" spans="14:15">
      <c r="N360" s="5" t="str">
        <f t="shared" si="12"/>
        <v/>
      </c>
      <c r="O360" s="5" t="str">
        <f t="shared" si="13"/>
        <v/>
      </c>
    </row>
    <row r="361" spans="14:15">
      <c r="N361" s="5" t="str">
        <f t="shared" si="12"/>
        <v/>
      </c>
      <c r="O361" s="5" t="str">
        <f t="shared" si="13"/>
        <v/>
      </c>
    </row>
    <row r="362" spans="14:15">
      <c r="N362" s="5" t="str">
        <f t="shared" si="12"/>
        <v/>
      </c>
      <c r="O362" s="5" t="str">
        <f t="shared" si="13"/>
        <v/>
      </c>
    </row>
    <row r="363" spans="14:15">
      <c r="N363" s="5" t="str">
        <f t="shared" si="12"/>
        <v/>
      </c>
      <c r="O363" s="5" t="str">
        <f t="shared" si="13"/>
        <v/>
      </c>
    </row>
    <row r="364" spans="14:15">
      <c r="N364" s="5" t="str">
        <f t="shared" si="12"/>
        <v/>
      </c>
      <c r="O364" s="5" t="str">
        <f t="shared" si="13"/>
        <v/>
      </c>
    </row>
    <row r="365" spans="14:15">
      <c r="N365" s="5" t="str">
        <f t="shared" si="12"/>
        <v/>
      </c>
      <c r="O365" s="5" t="str">
        <f t="shared" si="13"/>
        <v/>
      </c>
    </row>
    <row r="366" spans="14:15">
      <c r="N366" s="5" t="str">
        <f t="shared" si="12"/>
        <v/>
      </c>
      <c r="O366" s="5" t="str">
        <f t="shared" si="13"/>
        <v/>
      </c>
    </row>
    <row r="367" spans="14:15">
      <c r="N367" s="5" t="str">
        <f t="shared" si="12"/>
        <v/>
      </c>
      <c r="O367" s="5" t="str">
        <f t="shared" si="13"/>
        <v/>
      </c>
    </row>
    <row r="368" spans="14:15">
      <c r="N368" s="5" t="str">
        <f t="shared" si="12"/>
        <v/>
      </c>
      <c r="O368" s="5" t="str">
        <f t="shared" si="13"/>
        <v/>
      </c>
    </row>
    <row r="369" spans="14:15">
      <c r="N369" s="5" t="str">
        <f t="shared" si="12"/>
        <v/>
      </c>
      <c r="O369" s="5" t="str">
        <f t="shared" si="13"/>
        <v/>
      </c>
    </row>
    <row r="370" spans="14:15">
      <c r="N370" s="5" t="str">
        <f t="shared" si="12"/>
        <v/>
      </c>
      <c r="O370" s="5" t="str">
        <f t="shared" si="13"/>
        <v/>
      </c>
    </row>
    <row r="371" spans="14:15">
      <c r="N371" s="5" t="str">
        <f t="shared" si="12"/>
        <v/>
      </c>
      <c r="O371" s="5" t="str">
        <f t="shared" si="13"/>
        <v/>
      </c>
    </row>
    <row r="372" spans="14:15">
      <c r="N372" s="5" t="str">
        <f t="shared" si="12"/>
        <v/>
      </c>
      <c r="O372" s="5" t="str">
        <f t="shared" si="13"/>
        <v/>
      </c>
    </row>
    <row r="373" spans="14:15">
      <c r="N373" s="5" t="str">
        <f t="shared" si="12"/>
        <v/>
      </c>
      <c r="O373" s="5" t="str">
        <f t="shared" si="13"/>
        <v/>
      </c>
    </row>
    <row r="374" spans="14:15">
      <c r="N374" s="5" t="str">
        <f t="shared" si="12"/>
        <v/>
      </c>
      <c r="O374" s="5" t="str">
        <f t="shared" si="13"/>
        <v/>
      </c>
    </row>
    <row r="375" spans="14:15">
      <c r="N375" s="5" t="str">
        <f t="shared" si="12"/>
        <v/>
      </c>
      <c r="O375" s="5" t="str">
        <f t="shared" si="13"/>
        <v/>
      </c>
    </row>
    <row r="376" spans="14:15">
      <c r="N376" s="5" t="str">
        <f t="shared" si="12"/>
        <v/>
      </c>
      <c r="O376" s="5" t="str">
        <f t="shared" si="13"/>
        <v/>
      </c>
    </row>
    <row r="377" spans="14:15">
      <c r="N377" s="5" t="str">
        <f t="shared" si="12"/>
        <v/>
      </c>
      <c r="O377" s="5" t="str">
        <f t="shared" si="13"/>
        <v/>
      </c>
    </row>
    <row r="378" spans="14:15">
      <c r="N378" s="5" t="str">
        <f t="shared" si="12"/>
        <v/>
      </c>
      <c r="O378" s="5" t="str">
        <f t="shared" si="13"/>
        <v/>
      </c>
    </row>
    <row r="379" spans="14:15">
      <c r="N379" s="5" t="str">
        <f t="shared" si="12"/>
        <v/>
      </c>
      <c r="O379" s="5" t="str">
        <f t="shared" si="13"/>
        <v/>
      </c>
    </row>
    <row r="380" spans="14:15">
      <c r="N380" s="5" t="str">
        <f t="shared" si="12"/>
        <v/>
      </c>
      <c r="O380" s="5" t="str">
        <f t="shared" si="13"/>
        <v/>
      </c>
    </row>
    <row r="381" spans="14:15">
      <c r="N381" s="5" t="str">
        <f t="shared" si="12"/>
        <v/>
      </c>
      <c r="O381" s="5" t="str">
        <f t="shared" si="13"/>
        <v/>
      </c>
    </row>
    <row r="382" spans="14:15">
      <c r="N382" s="5" t="str">
        <f t="shared" si="12"/>
        <v/>
      </c>
      <c r="O382" s="5" t="str">
        <f t="shared" si="13"/>
        <v/>
      </c>
    </row>
    <row r="383" spans="14:15">
      <c r="N383" s="5" t="str">
        <f t="shared" si="12"/>
        <v/>
      </c>
      <c r="O383" s="5" t="str">
        <f t="shared" si="13"/>
        <v/>
      </c>
    </row>
    <row r="384" spans="14:15">
      <c r="N384" s="5" t="str">
        <f t="shared" si="12"/>
        <v/>
      </c>
      <c r="O384" s="5" t="str">
        <f t="shared" si="13"/>
        <v/>
      </c>
    </row>
    <row r="385" spans="14:15">
      <c r="N385" s="5" t="str">
        <f t="shared" si="12"/>
        <v/>
      </c>
      <c r="O385" s="5" t="str">
        <f t="shared" si="13"/>
        <v/>
      </c>
    </row>
    <row r="386" spans="14:15">
      <c r="N386" s="5" t="str">
        <f t="shared" si="12"/>
        <v/>
      </c>
      <c r="O386" s="5" t="str">
        <f t="shared" si="13"/>
        <v/>
      </c>
    </row>
    <row r="387" spans="14:15">
      <c r="N387" s="5" t="str">
        <f t="shared" si="12"/>
        <v/>
      </c>
      <c r="O387" s="5" t="str">
        <f t="shared" si="13"/>
        <v/>
      </c>
    </row>
    <row r="388" spans="14:15">
      <c r="N388" s="5" t="str">
        <f t="shared" si="12"/>
        <v/>
      </c>
      <c r="O388" s="5" t="str">
        <f t="shared" si="13"/>
        <v/>
      </c>
    </row>
    <row r="389" spans="14:15">
      <c r="N389" s="5" t="str">
        <f t="shared" si="12"/>
        <v/>
      </c>
      <c r="O389" s="5" t="str">
        <f t="shared" si="13"/>
        <v/>
      </c>
    </row>
    <row r="390" spans="14:15">
      <c r="N390" s="5" t="str">
        <f t="shared" si="12"/>
        <v/>
      </c>
      <c r="O390" s="5" t="str">
        <f t="shared" si="13"/>
        <v/>
      </c>
    </row>
    <row r="391" spans="14:15">
      <c r="N391" s="5" t="str">
        <f t="shared" si="12"/>
        <v/>
      </c>
      <c r="O391" s="5" t="str">
        <f t="shared" si="13"/>
        <v/>
      </c>
    </row>
    <row r="392" spans="14:15">
      <c r="N392" s="5" t="str">
        <f t="shared" si="12"/>
        <v/>
      </c>
      <c r="O392" s="5" t="str">
        <f t="shared" si="13"/>
        <v/>
      </c>
    </row>
    <row r="393" spans="14:15">
      <c r="N393" s="5" t="str">
        <f t="shared" si="12"/>
        <v/>
      </c>
      <c r="O393" s="5" t="str">
        <f t="shared" si="13"/>
        <v/>
      </c>
    </row>
    <row r="394" spans="14:15">
      <c r="N394" s="5" t="str">
        <f t="shared" si="12"/>
        <v/>
      </c>
      <c r="O394" s="5" t="str">
        <f t="shared" si="13"/>
        <v/>
      </c>
    </row>
    <row r="395" spans="14:15">
      <c r="N395" s="5" t="str">
        <f t="shared" si="12"/>
        <v/>
      </c>
      <c r="O395" s="5" t="str">
        <f t="shared" si="13"/>
        <v/>
      </c>
    </row>
    <row r="396" spans="14:15">
      <c r="N396" s="5" t="str">
        <f t="shared" si="12"/>
        <v/>
      </c>
      <c r="O396" s="5" t="str">
        <f t="shared" si="13"/>
        <v/>
      </c>
    </row>
    <row r="397" spans="14:15">
      <c r="N397" s="5" t="str">
        <f t="shared" si="12"/>
        <v/>
      </c>
      <c r="O397" s="5" t="str">
        <f t="shared" si="13"/>
        <v/>
      </c>
    </row>
    <row r="398" spans="14:15">
      <c r="N398" s="5" t="str">
        <f t="shared" si="12"/>
        <v/>
      </c>
      <c r="O398" s="5" t="str">
        <f t="shared" si="13"/>
        <v/>
      </c>
    </row>
    <row r="399" spans="14:15">
      <c r="N399" s="5" t="str">
        <f t="shared" si="12"/>
        <v/>
      </c>
      <c r="O399" s="5" t="str">
        <f t="shared" si="13"/>
        <v/>
      </c>
    </row>
    <row r="400" spans="14:15">
      <c r="N400" s="5" t="str">
        <f t="shared" si="12"/>
        <v/>
      </c>
      <c r="O400" s="5" t="str">
        <f t="shared" si="13"/>
        <v/>
      </c>
    </row>
    <row r="401" spans="14:15">
      <c r="N401" s="5" t="str">
        <f t="shared" si="12"/>
        <v/>
      </c>
      <c r="O401" s="5" t="str">
        <f t="shared" si="13"/>
        <v/>
      </c>
    </row>
    <row r="402" spans="14:15">
      <c r="N402" s="5" t="str">
        <f t="shared" si="12"/>
        <v/>
      </c>
      <c r="O402" s="5" t="str">
        <f t="shared" si="13"/>
        <v/>
      </c>
    </row>
    <row r="403" spans="14:15">
      <c r="N403" s="5" t="str">
        <f t="shared" si="12"/>
        <v/>
      </c>
      <c r="O403" s="5" t="str">
        <f t="shared" si="13"/>
        <v/>
      </c>
    </row>
    <row r="404" spans="14:15">
      <c r="N404" s="5" t="str">
        <f t="shared" si="12"/>
        <v/>
      </c>
      <c r="O404" s="5" t="str">
        <f t="shared" si="13"/>
        <v/>
      </c>
    </row>
    <row r="405" spans="14:15">
      <c r="N405" s="5" t="str">
        <f t="shared" si="12"/>
        <v/>
      </c>
      <c r="O405" s="5" t="str">
        <f t="shared" si="13"/>
        <v/>
      </c>
    </row>
    <row r="406" spans="14:15">
      <c r="N406" s="5" t="str">
        <f t="shared" ref="N406:N469" si="14">IF(SUM(B406,D406,F406,H406,J406,L406)&gt;0,SUM(B406,D406,F406,H406,J406,L406),TRIM(" ") )</f>
        <v/>
      </c>
      <c r="O406" s="5" t="str">
        <f t="shared" ref="O406:O469" si="15">IF(SUM(C406,E406,G406,I406,K406,M406)&gt;0,SUM(C406,E406,G406,I406,K406,M406),TRIM(" ") )</f>
        <v/>
      </c>
    </row>
    <row r="407" spans="14:15">
      <c r="N407" s="5" t="str">
        <f t="shared" si="14"/>
        <v/>
      </c>
      <c r="O407" s="5" t="str">
        <f t="shared" si="15"/>
        <v/>
      </c>
    </row>
    <row r="408" spans="14:15">
      <c r="N408" s="5" t="str">
        <f t="shared" si="14"/>
        <v/>
      </c>
      <c r="O408" s="5" t="str">
        <f t="shared" si="15"/>
        <v/>
      </c>
    </row>
    <row r="409" spans="14:15">
      <c r="N409" s="5" t="str">
        <f t="shared" si="14"/>
        <v/>
      </c>
      <c r="O409" s="5" t="str">
        <f t="shared" si="15"/>
        <v/>
      </c>
    </row>
    <row r="410" spans="14:15">
      <c r="N410" s="5" t="str">
        <f t="shared" si="14"/>
        <v/>
      </c>
      <c r="O410" s="5" t="str">
        <f t="shared" si="15"/>
        <v/>
      </c>
    </row>
    <row r="411" spans="14:15">
      <c r="N411" s="5" t="str">
        <f t="shared" si="14"/>
        <v/>
      </c>
      <c r="O411" s="5" t="str">
        <f t="shared" si="15"/>
        <v/>
      </c>
    </row>
    <row r="412" spans="14:15">
      <c r="N412" s="5" t="str">
        <f t="shared" si="14"/>
        <v/>
      </c>
      <c r="O412" s="5" t="str">
        <f t="shared" si="15"/>
        <v/>
      </c>
    </row>
    <row r="413" spans="14:15">
      <c r="N413" s="5" t="str">
        <f t="shared" si="14"/>
        <v/>
      </c>
      <c r="O413" s="5" t="str">
        <f t="shared" si="15"/>
        <v/>
      </c>
    </row>
    <row r="414" spans="14:15">
      <c r="N414" s="5" t="str">
        <f t="shared" si="14"/>
        <v/>
      </c>
      <c r="O414" s="5" t="str">
        <f t="shared" si="15"/>
        <v/>
      </c>
    </row>
    <row r="415" spans="14:15">
      <c r="N415" s="5" t="str">
        <f t="shared" si="14"/>
        <v/>
      </c>
      <c r="O415" s="5" t="str">
        <f t="shared" si="15"/>
        <v/>
      </c>
    </row>
    <row r="416" spans="14:15">
      <c r="N416" s="5" t="str">
        <f t="shared" si="14"/>
        <v/>
      </c>
      <c r="O416" s="5" t="str">
        <f t="shared" si="15"/>
        <v/>
      </c>
    </row>
    <row r="417" spans="14:15">
      <c r="N417" s="5" t="str">
        <f t="shared" si="14"/>
        <v/>
      </c>
      <c r="O417" s="5" t="str">
        <f t="shared" si="15"/>
        <v/>
      </c>
    </row>
    <row r="418" spans="14:15">
      <c r="N418" s="5" t="str">
        <f t="shared" si="14"/>
        <v/>
      </c>
      <c r="O418" s="5" t="str">
        <f t="shared" si="15"/>
        <v/>
      </c>
    </row>
    <row r="419" spans="14:15">
      <c r="N419" s="5" t="str">
        <f t="shared" si="14"/>
        <v/>
      </c>
      <c r="O419" s="5" t="str">
        <f t="shared" si="15"/>
        <v/>
      </c>
    </row>
    <row r="420" spans="14:15">
      <c r="N420" s="5" t="str">
        <f t="shared" si="14"/>
        <v/>
      </c>
      <c r="O420" s="5" t="str">
        <f t="shared" si="15"/>
        <v/>
      </c>
    </row>
    <row r="421" spans="14:15">
      <c r="N421" s="5" t="str">
        <f t="shared" si="14"/>
        <v/>
      </c>
      <c r="O421" s="5" t="str">
        <f t="shared" si="15"/>
        <v/>
      </c>
    </row>
    <row r="422" spans="14:15">
      <c r="N422" s="5" t="str">
        <f t="shared" si="14"/>
        <v/>
      </c>
      <c r="O422" s="5" t="str">
        <f t="shared" si="15"/>
        <v/>
      </c>
    </row>
    <row r="423" spans="14:15">
      <c r="N423" s="5" t="str">
        <f t="shared" si="14"/>
        <v/>
      </c>
      <c r="O423" s="5" t="str">
        <f t="shared" si="15"/>
        <v/>
      </c>
    </row>
    <row r="424" spans="14:15">
      <c r="N424" s="5" t="str">
        <f t="shared" si="14"/>
        <v/>
      </c>
      <c r="O424" s="5" t="str">
        <f t="shared" si="15"/>
        <v/>
      </c>
    </row>
    <row r="425" spans="14:15">
      <c r="N425" s="5" t="str">
        <f t="shared" si="14"/>
        <v/>
      </c>
      <c r="O425" s="5" t="str">
        <f t="shared" si="15"/>
        <v/>
      </c>
    </row>
    <row r="426" spans="14:15">
      <c r="N426" s="5" t="str">
        <f t="shared" si="14"/>
        <v/>
      </c>
      <c r="O426" s="5" t="str">
        <f t="shared" si="15"/>
        <v/>
      </c>
    </row>
    <row r="427" spans="14:15">
      <c r="N427" s="5" t="str">
        <f t="shared" si="14"/>
        <v/>
      </c>
      <c r="O427" s="5" t="str">
        <f t="shared" si="15"/>
        <v/>
      </c>
    </row>
    <row r="428" spans="14:15">
      <c r="N428" s="5" t="str">
        <f t="shared" si="14"/>
        <v/>
      </c>
      <c r="O428" s="5" t="str">
        <f t="shared" si="15"/>
        <v/>
      </c>
    </row>
    <row r="429" spans="14:15">
      <c r="N429" s="5" t="str">
        <f t="shared" si="14"/>
        <v/>
      </c>
      <c r="O429" s="5" t="str">
        <f t="shared" si="15"/>
        <v/>
      </c>
    </row>
    <row r="430" spans="14:15">
      <c r="N430" s="5" t="str">
        <f t="shared" si="14"/>
        <v/>
      </c>
      <c r="O430" s="5" t="str">
        <f t="shared" si="15"/>
        <v/>
      </c>
    </row>
    <row r="431" spans="14:15">
      <c r="N431" s="5" t="str">
        <f t="shared" si="14"/>
        <v/>
      </c>
      <c r="O431" s="5" t="str">
        <f t="shared" si="15"/>
        <v/>
      </c>
    </row>
    <row r="432" spans="14:15">
      <c r="N432" s="5" t="str">
        <f t="shared" si="14"/>
        <v/>
      </c>
      <c r="O432" s="5" t="str">
        <f t="shared" si="15"/>
        <v/>
      </c>
    </row>
    <row r="433" spans="14:15">
      <c r="N433" s="5" t="str">
        <f t="shared" si="14"/>
        <v/>
      </c>
      <c r="O433" s="5" t="str">
        <f t="shared" si="15"/>
        <v/>
      </c>
    </row>
    <row r="434" spans="14:15">
      <c r="N434" s="5" t="str">
        <f t="shared" si="14"/>
        <v/>
      </c>
      <c r="O434" s="5" t="str">
        <f t="shared" si="15"/>
        <v/>
      </c>
    </row>
    <row r="435" spans="14:15">
      <c r="N435" s="5" t="str">
        <f t="shared" si="14"/>
        <v/>
      </c>
      <c r="O435" s="5" t="str">
        <f t="shared" si="15"/>
        <v/>
      </c>
    </row>
    <row r="436" spans="14:15">
      <c r="N436" s="5" t="str">
        <f t="shared" si="14"/>
        <v/>
      </c>
      <c r="O436" s="5" t="str">
        <f t="shared" si="15"/>
        <v/>
      </c>
    </row>
    <row r="437" spans="14:15">
      <c r="N437" s="5" t="str">
        <f t="shared" si="14"/>
        <v/>
      </c>
      <c r="O437" s="5" t="str">
        <f t="shared" si="15"/>
        <v/>
      </c>
    </row>
    <row r="438" spans="14:15">
      <c r="N438" s="5" t="str">
        <f t="shared" si="14"/>
        <v/>
      </c>
      <c r="O438" s="5" t="str">
        <f t="shared" si="15"/>
        <v/>
      </c>
    </row>
    <row r="439" spans="14:15">
      <c r="N439" s="5" t="str">
        <f t="shared" si="14"/>
        <v/>
      </c>
      <c r="O439" s="5" t="str">
        <f t="shared" si="15"/>
        <v/>
      </c>
    </row>
    <row r="440" spans="14:15">
      <c r="N440" s="5" t="str">
        <f t="shared" si="14"/>
        <v/>
      </c>
      <c r="O440" s="5" t="str">
        <f t="shared" si="15"/>
        <v/>
      </c>
    </row>
    <row r="441" spans="14:15">
      <c r="N441" s="5" t="str">
        <f t="shared" si="14"/>
        <v/>
      </c>
      <c r="O441" s="5" t="str">
        <f t="shared" si="15"/>
        <v/>
      </c>
    </row>
    <row r="442" spans="14:15">
      <c r="N442" s="5" t="str">
        <f t="shared" si="14"/>
        <v/>
      </c>
      <c r="O442" s="5" t="str">
        <f t="shared" si="15"/>
        <v/>
      </c>
    </row>
    <row r="443" spans="14:15">
      <c r="N443" s="5" t="str">
        <f t="shared" si="14"/>
        <v/>
      </c>
      <c r="O443" s="5" t="str">
        <f t="shared" si="15"/>
        <v/>
      </c>
    </row>
    <row r="444" spans="14:15">
      <c r="N444" s="5" t="str">
        <f t="shared" si="14"/>
        <v/>
      </c>
      <c r="O444" s="5" t="str">
        <f t="shared" si="15"/>
        <v/>
      </c>
    </row>
    <row r="445" spans="14:15">
      <c r="N445" s="5" t="str">
        <f t="shared" si="14"/>
        <v/>
      </c>
      <c r="O445" s="5" t="str">
        <f t="shared" si="15"/>
        <v/>
      </c>
    </row>
    <row r="446" spans="14:15">
      <c r="N446" s="5" t="str">
        <f t="shared" si="14"/>
        <v/>
      </c>
      <c r="O446" s="5" t="str">
        <f t="shared" si="15"/>
        <v/>
      </c>
    </row>
    <row r="447" spans="14:15">
      <c r="N447" s="5" t="str">
        <f t="shared" si="14"/>
        <v/>
      </c>
      <c r="O447" s="5" t="str">
        <f t="shared" si="15"/>
        <v/>
      </c>
    </row>
    <row r="448" spans="14:15">
      <c r="N448" s="5" t="str">
        <f t="shared" si="14"/>
        <v/>
      </c>
      <c r="O448" s="5" t="str">
        <f t="shared" si="15"/>
        <v/>
      </c>
    </row>
    <row r="449" spans="14:15">
      <c r="N449" s="5" t="str">
        <f t="shared" si="14"/>
        <v/>
      </c>
      <c r="O449" s="5" t="str">
        <f t="shared" si="15"/>
        <v/>
      </c>
    </row>
    <row r="450" spans="14:15">
      <c r="N450" s="5" t="str">
        <f t="shared" si="14"/>
        <v/>
      </c>
      <c r="O450" s="5" t="str">
        <f t="shared" si="15"/>
        <v/>
      </c>
    </row>
    <row r="451" spans="14:15">
      <c r="N451" s="5" t="str">
        <f t="shared" si="14"/>
        <v/>
      </c>
      <c r="O451" s="5" t="str">
        <f t="shared" si="15"/>
        <v/>
      </c>
    </row>
    <row r="452" spans="14:15">
      <c r="N452" s="5" t="str">
        <f t="shared" si="14"/>
        <v/>
      </c>
      <c r="O452" s="5" t="str">
        <f t="shared" si="15"/>
        <v/>
      </c>
    </row>
    <row r="453" spans="14:15">
      <c r="N453" s="5" t="str">
        <f t="shared" si="14"/>
        <v/>
      </c>
      <c r="O453" s="5" t="str">
        <f t="shared" si="15"/>
        <v/>
      </c>
    </row>
    <row r="454" spans="14:15">
      <c r="N454" s="5" t="str">
        <f t="shared" si="14"/>
        <v/>
      </c>
      <c r="O454" s="5" t="str">
        <f t="shared" si="15"/>
        <v/>
      </c>
    </row>
    <row r="455" spans="14:15">
      <c r="N455" s="5" t="str">
        <f t="shared" si="14"/>
        <v/>
      </c>
      <c r="O455" s="5" t="str">
        <f t="shared" si="15"/>
        <v/>
      </c>
    </row>
    <row r="456" spans="14:15">
      <c r="N456" s="5" t="str">
        <f t="shared" si="14"/>
        <v/>
      </c>
      <c r="O456" s="5" t="str">
        <f t="shared" si="15"/>
        <v/>
      </c>
    </row>
    <row r="457" spans="14:15">
      <c r="N457" s="5" t="str">
        <f t="shared" si="14"/>
        <v/>
      </c>
      <c r="O457" s="5" t="str">
        <f t="shared" si="15"/>
        <v/>
      </c>
    </row>
    <row r="458" spans="14:15">
      <c r="N458" s="5" t="str">
        <f t="shared" si="14"/>
        <v/>
      </c>
      <c r="O458" s="5" t="str">
        <f t="shared" si="15"/>
        <v/>
      </c>
    </row>
    <row r="459" spans="14:15">
      <c r="N459" s="5" t="str">
        <f t="shared" si="14"/>
        <v/>
      </c>
      <c r="O459" s="5" t="str">
        <f t="shared" si="15"/>
        <v/>
      </c>
    </row>
    <row r="460" spans="14:15">
      <c r="N460" s="5" t="str">
        <f t="shared" si="14"/>
        <v/>
      </c>
      <c r="O460" s="5" t="str">
        <f t="shared" si="15"/>
        <v/>
      </c>
    </row>
    <row r="461" spans="14:15">
      <c r="N461" s="5" t="str">
        <f t="shared" si="14"/>
        <v/>
      </c>
      <c r="O461" s="5" t="str">
        <f t="shared" si="15"/>
        <v/>
      </c>
    </row>
    <row r="462" spans="14:15">
      <c r="N462" s="5" t="str">
        <f t="shared" si="14"/>
        <v/>
      </c>
      <c r="O462" s="5" t="str">
        <f t="shared" si="15"/>
        <v/>
      </c>
    </row>
    <row r="463" spans="14:15">
      <c r="N463" s="5" t="str">
        <f t="shared" si="14"/>
        <v/>
      </c>
      <c r="O463" s="5" t="str">
        <f t="shared" si="15"/>
        <v/>
      </c>
    </row>
    <row r="464" spans="14:15">
      <c r="N464" s="5" t="str">
        <f t="shared" si="14"/>
        <v/>
      </c>
      <c r="O464" s="5" t="str">
        <f t="shared" si="15"/>
        <v/>
      </c>
    </row>
    <row r="465" spans="14:15">
      <c r="N465" s="5" t="str">
        <f t="shared" si="14"/>
        <v/>
      </c>
      <c r="O465" s="5" t="str">
        <f t="shared" si="15"/>
        <v/>
      </c>
    </row>
    <row r="466" spans="14:15">
      <c r="N466" s="5" t="str">
        <f t="shared" si="14"/>
        <v/>
      </c>
      <c r="O466" s="5" t="str">
        <f t="shared" si="15"/>
        <v/>
      </c>
    </row>
    <row r="467" spans="14:15">
      <c r="N467" s="5" t="str">
        <f t="shared" si="14"/>
        <v/>
      </c>
      <c r="O467" s="5" t="str">
        <f t="shared" si="15"/>
        <v/>
      </c>
    </row>
    <row r="468" spans="14:15">
      <c r="N468" s="5" t="str">
        <f t="shared" si="14"/>
        <v/>
      </c>
      <c r="O468" s="5" t="str">
        <f t="shared" si="15"/>
        <v/>
      </c>
    </row>
    <row r="469" spans="14:15">
      <c r="N469" s="5" t="str">
        <f t="shared" si="14"/>
        <v/>
      </c>
      <c r="O469" s="5" t="str">
        <f t="shared" si="15"/>
        <v/>
      </c>
    </row>
    <row r="470" spans="14:15">
      <c r="N470" s="5" t="str">
        <f t="shared" ref="N470:N533" si="16">IF(SUM(B470,D470,F470,H470,J470,L470)&gt;0,SUM(B470,D470,F470,H470,J470,L470),TRIM(" ") )</f>
        <v/>
      </c>
      <c r="O470" s="5" t="str">
        <f t="shared" ref="O470:O533" si="17">IF(SUM(C470,E470,G470,I470,K470,M470)&gt;0,SUM(C470,E470,G470,I470,K470,M470),TRIM(" ") )</f>
        <v/>
      </c>
    </row>
    <row r="471" spans="14:15">
      <c r="N471" s="5" t="str">
        <f t="shared" si="16"/>
        <v/>
      </c>
      <c r="O471" s="5" t="str">
        <f t="shared" si="17"/>
        <v/>
      </c>
    </row>
    <row r="472" spans="14:15">
      <c r="N472" s="5" t="str">
        <f t="shared" si="16"/>
        <v/>
      </c>
      <c r="O472" s="5" t="str">
        <f t="shared" si="17"/>
        <v/>
      </c>
    </row>
    <row r="473" spans="14:15">
      <c r="N473" s="5" t="str">
        <f t="shared" si="16"/>
        <v/>
      </c>
      <c r="O473" s="5" t="str">
        <f t="shared" si="17"/>
        <v/>
      </c>
    </row>
    <row r="474" spans="14:15">
      <c r="N474" s="5" t="str">
        <f t="shared" si="16"/>
        <v/>
      </c>
      <c r="O474" s="5" t="str">
        <f t="shared" si="17"/>
        <v/>
      </c>
    </row>
    <row r="475" spans="14:15">
      <c r="N475" s="5" t="str">
        <f t="shared" si="16"/>
        <v/>
      </c>
      <c r="O475" s="5" t="str">
        <f t="shared" si="17"/>
        <v/>
      </c>
    </row>
    <row r="476" spans="14:15">
      <c r="N476" s="5" t="str">
        <f t="shared" si="16"/>
        <v/>
      </c>
      <c r="O476" s="5" t="str">
        <f t="shared" si="17"/>
        <v/>
      </c>
    </row>
    <row r="477" spans="14:15">
      <c r="N477" s="5" t="str">
        <f t="shared" si="16"/>
        <v/>
      </c>
      <c r="O477" s="5" t="str">
        <f t="shared" si="17"/>
        <v/>
      </c>
    </row>
    <row r="478" spans="14:15">
      <c r="N478" s="5" t="str">
        <f t="shared" si="16"/>
        <v/>
      </c>
      <c r="O478" s="5" t="str">
        <f t="shared" si="17"/>
        <v/>
      </c>
    </row>
    <row r="479" spans="14:15">
      <c r="N479" s="5" t="str">
        <f t="shared" si="16"/>
        <v/>
      </c>
      <c r="O479" s="5" t="str">
        <f t="shared" si="17"/>
        <v/>
      </c>
    </row>
    <row r="480" spans="14:15">
      <c r="N480" s="5" t="str">
        <f t="shared" si="16"/>
        <v/>
      </c>
      <c r="O480" s="5" t="str">
        <f t="shared" si="17"/>
        <v/>
      </c>
    </row>
    <row r="481" spans="14:15">
      <c r="N481" s="5" t="str">
        <f t="shared" si="16"/>
        <v/>
      </c>
      <c r="O481" s="5" t="str">
        <f t="shared" si="17"/>
        <v/>
      </c>
    </row>
    <row r="482" spans="14:15">
      <c r="N482" s="5" t="str">
        <f t="shared" si="16"/>
        <v/>
      </c>
      <c r="O482" s="5" t="str">
        <f t="shared" si="17"/>
        <v/>
      </c>
    </row>
    <row r="483" spans="14:15">
      <c r="N483" s="5" t="str">
        <f t="shared" si="16"/>
        <v/>
      </c>
      <c r="O483" s="5" t="str">
        <f t="shared" si="17"/>
        <v/>
      </c>
    </row>
    <row r="484" spans="14:15">
      <c r="N484" s="5" t="str">
        <f t="shared" si="16"/>
        <v/>
      </c>
      <c r="O484" s="5" t="str">
        <f t="shared" si="17"/>
        <v/>
      </c>
    </row>
    <row r="485" spans="14:15">
      <c r="N485" s="5" t="str">
        <f t="shared" si="16"/>
        <v/>
      </c>
      <c r="O485" s="5" t="str">
        <f t="shared" si="17"/>
        <v/>
      </c>
    </row>
    <row r="486" spans="14:15">
      <c r="N486" s="5" t="str">
        <f t="shared" si="16"/>
        <v/>
      </c>
      <c r="O486" s="5" t="str">
        <f t="shared" si="17"/>
        <v/>
      </c>
    </row>
    <row r="487" spans="14:15">
      <c r="N487" s="5" t="str">
        <f t="shared" si="16"/>
        <v/>
      </c>
      <c r="O487" s="5" t="str">
        <f t="shared" si="17"/>
        <v/>
      </c>
    </row>
    <row r="488" spans="14:15">
      <c r="N488" s="5" t="str">
        <f t="shared" si="16"/>
        <v/>
      </c>
      <c r="O488" s="5" t="str">
        <f t="shared" si="17"/>
        <v/>
      </c>
    </row>
    <row r="489" spans="14:15">
      <c r="N489" s="5" t="str">
        <f t="shared" si="16"/>
        <v/>
      </c>
      <c r="O489" s="5" t="str">
        <f t="shared" si="17"/>
        <v/>
      </c>
    </row>
    <row r="490" spans="14:15">
      <c r="N490" s="5" t="str">
        <f t="shared" si="16"/>
        <v/>
      </c>
      <c r="O490" s="5" t="str">
        <f t="shared" si="17"/>
        <v/>
      </c>
    </row>
    <row r="491" spans="14:15">
      <c r="N491" s="5" t="str">
        <f t="shared" si="16"/>
        <v/>
      </c>
      <c r="O491" s="5" t="str">
        <f t="shared" si="17"/>
        <v/>
      </c>
    </row>
    <row r="492" spans="14:15">
      <c r="N492" s="5" t="str">
        <f t="shared" si="16"/>
        <v/>
      </c>
      <c r="O492" s="5" t="str">
        <f t="shared" si="17"/>
        <v/>
      </c>
    </row>
    <row r="493" spans="14:15">
      <c r="N493" s="5" t="str">
        <f t="shared" si="16"/>
        <v/>
      </c>
      <c r="O493" s="5" t="str">
        <f t="shared" si="17"/>
        <v/>
      </c>
    </row>
    <row r="494" spans="14:15">
      <c r="N494" s="5" t="str">
        <f t="shared" si="16"/>
        <v/>
      </c>
      <c r="O494" s="5" t="str">
        <f t="shared" si="17"/>
        <v/>
      </c>
    </row>
    <row r="495" spans="14:15">
      <c r="N495" s="5" t="str">
        <f t="shared" si="16"/>
        <v/>
      </c>
      <c r="O495" s="5" t="str">
        <f t="shared" si="17"/>
        <v/>
      </c>
    </row>
    <row r="496" spans="14:15">
      <c r="N496" s="5" t="str">
        <f t="shared" si="16"/>
        <v/>
      </c>
      <c r="O496" s="5" t="str">
        <f t="shared" si="17"/>
        <v/>
      </c>
    </row>
    <row r="497" spans="14:15">
      <c r="N497" s="5" t="str">
        <f t="shared" si="16"/>
        <v/>
      </c>
      <c r="O497" s="5" t="str">
        <f t="shared" si="17"/>
        <v/>
      </c>
    </row>
    <row r="498" spans="14:15">
      <c r="N498" s="5" t="str">
        <f t="shared" si="16"/>
        <v/>
      </c>
      <c r="O498" s="5" t="str">
        <f t="shared" si="17"/>
        <v/>
      </c>
    </row>
    <row r="499" spans="14:15">
      <c r="N499" s="5" t="str">
        <f t="shared" si="16"/>
        <v/>
      </c>
      <c r="O499" s="5" t="str">
        <f t="shared" si="17"/>
        <v/>
      </c>
    </row>
    <row r="500" spans="14:15">
      <c r="N500" s="5" t="str">
        <f t="shared" si="16"/>
        <v/>
      </c>
      <c r="O500" s="5" t="str">
        <f t="shared" si="17"/>
        <v/>
      </c>
    </row>
    <row r="501" spans="14:15">
      <c r="N501" s="5" t="str">
        <f t="shared" si="16"/>
        <v/>
      </c>
      <c r="O501" s="5" t="str">
        <f t="shared" si="17"/>
        <v/>
      </c>
    </row>
    <row r="502" spans="14:15">
      <c r="N502" s="5" t="str">
        <f t="shared" si="16"/>
        <v/>
      </c>
      <c r="O502" s="5" t="str">
        <f t="shared" si="17"/>
        <v/>
      </c>
    </row>
    <row r="503" spans="14:15">
      <c r="N503" s="5" t="str">
        <f t="shared" si="16"/>
        <v/>
      </c>
      <c r="O503" s="5" t="str">
        <f t="shared" si="17"/>
        <v/>
      </c>
    </row>
    <row r="504" spans="14:15">
      <c r="N504" s="5" t="str">
        <f t="shared" si="16"/>
        <v/>
      </c>
      <c r="O504" s="5" t="str">
        <f t="shared" si="17"/>
        <v/>
      </c>
    </row>
    <row r="505" spans="14:15">
      <c r="N505" s="5" t="str">
        <f t="shared" si="16"/>
        <v/>
      </c>
      <c r="O505" s="5" t="str">
        <f t="shared" si="17"/>
        <v/>
      </c>
    </row>
    <row r="506" spans="14:15">
      <c r="N506" s="5" t="str">
        <f t="shared" si="16"/>
        <v/>
      </c>
      <c r="O506" s="5" t="str">
        <f t="shared" si="17"/>
        <v/>
      </c>
    </row>
    <row r="507" spans="14:15">
      <c r="N507" s="5" t="str">
        <f t="shared" si="16"/>
        <v/>
      </c>
      <c r="O507" s="5" t="str">
        <f t="shared" si="17"/>
        <v/>
      </c>
    </row>
    <row r="508" spans="14:15">
      <c r="N508" s="5" t="str">
        <f t="shared" si="16"/>
        <v/>
      </c>
      <c r="O508" s="5" t="str">
        <f t="shared" si="17"/>
        <v/>
      </c>
    </row>
    <row r="509" spans="14:15">
      <c r="N509" s="5" t="str">
        <f t="shared" si="16"/>
        <v/>
      </c>
      <c r="O509" s="5" t="str">
        <f t="shared" si="17"/>
        <v/>
      </c>
    </row>
    <row r="510" spans="14:15">
      <c r="N510" s="5" t="str">
        <f t="shared" si="16"/>
        <v/>
      </c>
      <c r="O510" s="5" t="str">
        <f t="shared" si="17"/>
        <v/>
      </c>
    </row>
    <row r="511" spans="14:15">
      <c r="N511" s="5" t="str">
        <f t="shared" si="16"/>
        <v/>
      </c>
      <c r="O511" s="5" t="str">
        <f t="shared" si="17"/>
        <v/>
      </c>
    </row>
    <row r="512" spans="14:15">
      <c r="N512" s="5" t="str">
        <f t="shared" si="16"/>
        <v/>
      </c>
      <c r="O512" s="5" t="str">
        <f t="shared" si="17"/>
        <v/>
      </c>
    </row>
    <row r="513" spans="14:15">
      <c r="N513" s="5" t="str">
        <f t="shared" si="16"/>
        <v/>
      </c>
      <c r="O513" s="5" t="str">
        <f t="shared" si="17"/>
        <v/>
      </c>
    </row>
    <row r="514" spans="14:15">
      <c r="N514" s="5" t="str">
        <f t="shared" si="16"/>
        <v/>
      </c>
      <c r="O514" s="5" t="str">
        <f t="shared" si="17"/>
        <v/>
      </c>
    </row>
    <row r="515" spans="14:15">
      <c r="N515" s="5" t="str">
        <f t="shared" si="16"/>
        <v/>
      </c>
      <c r="O515" s="5" t="str">
        <f t="shared" si="17"/>
        <v/>
      </c>
    </row>
    <row r="516" spans="14:15">
      <c r="N516" s="5" t="str">
        <f t="shared" si="16"/>
        <v/>
      </c>
      <c r="O516" s="5" t="str">
        <f t="shared" si="17"/>
        <v/>
      </c>
    </row>
    <row r="517" spans="14:15">
      <c r="N517" s="5" t="str">
        <f t="shared" si="16"/>
        <v/>
      </c>
      <c r="O517" s="5" t="str">
        <f t="shared" si="17"/>
        <v/>
      </c>
    </row>
    <row r="518" spans="14:15">
      <c r="N518" s="5" t="str">
        <f t="shared" si="16"/>
        <v/>
      </c>
      <c r="O518" s="5" t="str">
        <f t="shared" si="17"/>
        <v/>
      </c>
    </row>
    <row r="519" spans="14:15">
      <c r="N519" s="5" t="str">
        <f t="shared" si="16"/>
        <v/>
      </c>
      <c r="O519" s="5" t="str">
        <f t="shared" si="17"/>
        <v/>
      </c>
    </row>
    <row r="520" spans="14:15">
      <c r="N520" s="5" t="str">
        <f t="shared" si="16"/>
        <v/>
      </c>
      <c r="O520" s="5" t="str">
        <f t="shared" si="17"/>
        <v/>
      </c>
    </row>
    <row r="521" spans="14:15">
      <c r="N521" s="5" t="str">
        <f t="shared" si="16"/>
        <v/>
      </c>
      <c r="O521" s="5" t="str">
        <f t="shared" si="17"/>
        <v/>
      </c>
    </row>
    <row r="522" spans="14:15">
      <c r="N522" s="5" t="str">
        <f t="shared" si="16"/>
        <v/>
      </c>
      <c r="O522" s="5" t="str">
        <f t="shared" si="17"/>
        <v/>
      </c>
    </row>
    <row r="523" spans="14:15">
      <c r="N523" s="5" t="str">
        <f t="shared" si="16"/>
        <v/>
      </c>
      <c r="O523" s="5" t="str">
        <f t="shared" si="17"/>
        <v/>
      </c>
    </row>
    <row r="524" spans="14:15">
      <c r="N524" s="5" t="str">
        <f t="shared" si="16"/>
        <v/>
      </c>
      <c r="O524" s="5" t="str">
        <f t="shared" si="17"/>
        <v/>
      </c>
    </row>
    <row r="525" spans="14:15">
      <c r="N525" s="5" t="str">
        <f t="shared" si="16"/>
        <v/>
      </c>
      <c r="O525" s="5" t="str">
        <f t="shared" si="17"/>
        <v/>
      </c>
    </row>
    <row r="526" spans="14:15">
      <c r="N526" s="5" t="str">
        <f t="shared" si="16"/>
        <v/>
      </c>
      <c r="O526" s="5" t="str">
        <f t="shared" si="17"/>
        <v/>
      </c>
    </row>
    <row r="527" spans="14:15">
      <c r="N527" s="5" t="str">
        <f t="shared" si="16"/>
        <v/>
      </c>
      <c r="O527" s="5" t="str">
        <f t="shared" si="17"/>
        <v/>
      </c>
    </row>
    <row r="528" spans="14:15">
      <c r="N528" s="5" t="str">
        <f t="shared" si="16"/>
        <v/>
      </c>
      <c r="O528" s="5" t="str">
        <f t="shared" si="17"/>
        <v/>
      </c>
    </row>
    <row r="529" spans="14:15">
      <c r="N529" s="5" t="str">
        <f t="shared" si="16"/>
        <v/>
      </c>
      <c r="O529" s="5" t="str">
        <f t="shared" si="17"/>
        <v/>
      </c>
    </row>
    <row r="530" spans="14:15">
      <c r="N530" s="5" t="str">
        <f t="shared" si="16"/>
        <v/>
      </c>
      <c r="O530" s="5" t="str">
        <f t="shared" si="17"/>
        <v/>
      </c>
    </row>
    <row r="531" spans="14:15">
      <c r="N531" s="5" t="str">
        <f t="shared" si="16"/>
        <v/>
      </c>
      <c r="O531" s="5" t="str">
        <f t="shared" si="17"/>
        <v/>
      </c>
    </row>
    <row r="532" spans="14:15">
      <c r="N532" s="5" t="str">
        <f t="shared" si="16"/>
        <v/>
      </c>
      <c r="O532" s="5" t="str">
        <f t="shared" si="17"/>
        <v/>
      </c>
    </row>
    <row r="533" spans="14:15">
      <c r="N533" s="5" t="str">
        <f t="shared" si="16"/>
        <v/>
      </c>
      <c r="O533" s="5" t="str">
        <f t="shared" si="17"/>
        <v/>
      </c>
    </row>
    <row r="534" spans="14:15">
      <c r="N534" s="5" t="str">
        <f t="shared" ref="N534:N597" si="18">IF(SUM(B534,D534,F534,H534,J534,L534)&gt;0,SUM(B534,D534,F534,H534,J534,L534),TRIM(" ") )</f>
        <v/>
      </c>
      <c r="O534" s="5" t="str">
        <f t="shared" ref="O534:O597" si="19">IF(SUM(C534,E534,G534,I534,K534,M534)&gt;0,SUM(C534,E534,G534,I534,K534,M534),TRIM(" ") )</f>
        <v/>
      </c>
    </row>
    <row r="535" spans="14:15">
      <c r="N535" s="5" t="str">
        <f t="shared" si="18"/>
        <v/>
      </c>
      <c r="O535" s="5" t="str">
        <f t="shared" si="19"/>
        <v/>
      </c>
    </row>
    <row r="536" spans="14:15">
      <c r="N536" s="5" t="str">
        <f t="shared" si="18"/>
        <v/>
      </c>
      <c r="O536" s="5" t="str">
        <f t="shared" si="19"/>
        <v/>
      </c>
    </row>
    <row r="537" spans="14:15">
      <c r="N537" s="5" t="str">
        <f t="shared" si="18"/>
        <v/>
      </c>
      <c r="O537" s="5" t="str">
        <f t="shared" si="19"/>
        <v/>
      </c>
    </row>
    <row r="538" spans="14:15">
      <c r="N538" s="5" t="str">
        <f t="shared" si="18"/>
        <v/>
      </c>
      <c r="O538" s="5" t="str">
        <f t="shared" si="19"/>
        <v/>
      </c>
    </row>
    <row r="539" spans="14:15">
      <c r="N539" s="5" t="str">
        <f t="shared" si="18"/>
        <v/>
      </c>
      <c r="O539" s="5" t="str">
        <f t="shared" si="19"/>
        <v/>
      </c>
    </row>
    <row r="540" spans="14:15">
      <c r="N540" s="5" t="str">
        <f t="shared" si="18"/>
        <v/>
      </c>
      <c r="O540" s="5" t="str">
        <f t="shared" si="19"/>
        <v/>
      </c>
    </row>
    <row r="541" spans="14:15">
      <c r="N541" s="5" t="str">
        <f t="shared" si="18"/>
        <v/>
      </c>
      <c r="O541" s="5" t="str">
        <f t="shared" si="19"/>
        <v/>
      </c>
    </row>
    <row r="542" spans="14:15">
      <c r="N542" s="5" t="str">
        <f t="shared" si="18"/>
        <v/>
      </c>
      <c r="O542" s="5" t="str">
        <f t="shared" si="19"/>
        <v/>
      </c>
    </row>
    <row r="543" spans="14:15">
      <c r="N543" s="5" t="str">
        <f t="shared" si="18"/>
        <v/>
      </c>
      <c r="O543" s="5" t="str">
        <f t="shared" si="19"/>
        <v/>
      </c>
    </row>
    <row r="544" spans="14:15">
      <c r="N544" s="5" t="str">
        <f t="shared" si="18"/>
        <v/>
      </c>
      <c r="O544" s="5" t="str">
        <f t="shared" si="19"/>
        <v/>
      </c>
    </row>
    <row r="545" spans="14:15">
      <c r="N545" s="5" t="str">
        <f t="shared" si="18"/>
        <v/>
      </c>
      <c r="O545" s="5" t="str">
        <f t="shared" si="19"/>
        <v/>
      </c>
    </row>
    <row r="546" spans="14:15">
      <c r="N546" s="5" t="str">
        <f t="shared" si="18"/>
        <v/>
      </c>
      <c r="O546" s="5" t="str">
        <f t="shared" si="19"/>
        <v/>
      </c>
    </row>
    <row r="547" spans="14:15">
      <c r="N547" s="5" t="str">
        <f t="shared" si="18"/>
        <v/>
      </c>
      <c r="O547" s="5" t="str">
        <f t="shared" si="19"/>
        <v/>
      </c>
    </row>
    <row r="548" spans="14:15">
      <c r="N548" s="5" t="str">
        <f t="shared" si="18"/>
        <v/>
      </c>
      <c r="O548" s="5" t="str">
        <f t="shared" si="19"/>
        <v/>
      </c>
    </row>
    <row r="549" spans="14:15">
      <c r="N549" s="5" t="str">
        <f t="shared" si="18"/>
        <v/>
      </c>
      <c r="O549" s="5" t="str">
        <f t="shared" si="19"/>
        <v/>
      </c>
    </row>
    <row r="550" spans="14:15">
      <c r="N550" s="5" t="str">
        <f t="shared" si="18"/>
        <v/>
      </c>
      <c r="O550" s="5" t="str">
        <f t="shared" si="19"/>
        <v/>
      </c>
    </row>
    <row r="551" spans="14:15">
      <c r="N551" s="5" t="str">
        <f t="shared" si="18"/>
        <v/>
      </c>
      <c r="O551" s="5" t="str">
        <f t="shared" si="19"/>
        <v/>
      </c>
    </row>
    <row r="552" spans="14:15">
      <c r="N552" s="5" t="str">
        <f t="shared" si="18"/>
        <v/>
      </c>
      <c r="O552" s="5" t="str">
        <f t="shared" si="19"/>
        <v/>
      </c>
    </row>
    <row r="553" spans="14:15">
      <c r="N553" s="5" t="str">
        <f t="shared" si="18"/>
        <v/>
      </c>
      <c r="O553" s="5" t="str">
        <f t="shared" si="19"/>
        <v/>
      </c>
    </row>
    <row r="554" spans="14:15">
      <c r="N554" s="5" t="str">
        <f t="shared" si="18"/>
        <v/>
      </c>
      <c r="O554" s="5" t="str">
        <f t="shared" si="19"/>
        <v/>
      </c>
    </row>
    <row r="555" spans="14:15">
      <c r="N555" s="5" t="str">
        <f t="shared" si="18"/>
        <v/>
      </c>
      <c r="O555" s="5" t="str">
        <f t="shared" si="19"/>
        <v/>
      </c>
    </row>
    <row r="556" spans="14:15">
      <c r="N556" s="5" t="str">
        <f t="shared" si="18"/>
        <v/>
      </c>
      <c r="O556" s="5" t="str">
        <f t="shared" si="19"/>
        <v/>
      </c>
    </row>
    <row r="557" spans="14:15">
      <c r="N557" s="5" t="str">
        <f t="shared" si="18"/>
        <v/>
      </c>
      <c r="O557" s="5" t="str">
        <f t="shared" si="19"/>
        <v/>
      </c>
    </row>
    <row r="558" spans="14:15">
      <c r="N558" s="5" t="str">
        <f t="shared" si="18"/>
        <v/>
      </c>
      <c r="O558" s="5" t="str">
        <f t="shared" si="19"/>
        <v/>
      </c>
    </row>
    <row r="559" spans="14:15">
      <c r="N559" s="5" t="str">
        <f t="shared" si="18"/>
        <v/>
      </c>
      <c r="O559" s="5" t="str">
        <f t="shared" si="19"/>
        <v/>
      </c>
    </row>
    <row r="560" spans="14:15">
      <c r="N560" s="5" t="str">
        <f t="shared" si="18"/>
        <v/>
      </c>
      <c r="O560" s="5" t="str">
        <f t="shared" si="19"/>
        <v/>
      </c>
    </row>
    <row r="561" spans="14:15">
      <c r="N561" s="5" t="str">
        <f t="shared" si="18"/>
        <v/>
      </c>
      <c r="O561" s="5" t="str">
        <f t="shared" si="19"/>
        <v/>
      </c>
    </row>
    <row r="562" spans="14:15">
      <c r="N562" s="5" t="str">
        <f t="shared" si="18"/>
        <v/>
      </c>
      <c r="O562" s="5" t="str">
        <f t="shared" si="19"/>
        <v/>
      </c>
    </row>
    <row r="563" spans="14:15">
      <c r="N563" s="5" t="str">
        <f t="shared" si="18"/>
        <v/>
      </c>
      <c r="O563" s="5" t="str">
        <f t="shared" si="19"/>
        <v/>
      </c>
    </row>
    <row r="564" spans="14:15">
      <c r="N564" s="5" t="str">
        <f t="shared" si="18"/>
        <v/>
      </c>
      <c r="O564" s="5" t="str">
        <f t="shared" si="19"/>
        <v/>
      </c>
    </row>
    <row r="565" spans="14:15">
      <c r="N565" s="5" t="str">
        <f t="shared" si="18"/>
        <v/>
      </c>
      <c r="O565" s="5" t="str">
        <f t="shared" si="19"/>
        <v/>
      </c>
    </row>
    <row r="566" spans="14:15">
      <c r="N566" s="5" t="str">
        <f t="shared" si="18"/>
        <v/>
      </c>
      <c r="O566" s="5" t="str">
        <f t="shared" si="19"/>
        <v/>
      </c>
    </row>
    <row r="567" spans="14:15">
      <c r="N567" s="5" t="str">
        <f t="shared" si="18"/>
        <v/>
      </c>
      <c r="O567" s="5" t="str">
        <f t="shared" si="19"/>
        <v/>
      </c>
    </row>
    <row r="568" spans="14:15">
      <c r="N568" s="5" t="str">
        <f t="shared" si="18"/>
        <v/>
      </c>
      <c r="O568" s="5" t="str">
        <f t="shared" si="19"/>
        <v/>
      </c>
    </row>
    <row r="569" spans="14:15">
      <c r="N569" s="5" t="str">
        <f t="shared" si="18"/>
        <v/>
      </c>
      <c r="O569" s="5" t="str">
        <f t="shared" si="19"/>
        <v/>
      </c>
    </row>
    <row r="570" spans="14:15">
      <c r="N570" s="5" t="str">
        <f t="shared" si="18"/>
        <v/>
      </c>
      <c r="O570" s="5" t="str">
        <f t="shared" si="19"/>
        <v/>
      </c>
    </row>
    <row r="571" spans="14:15">
      <c r="N571" s="5" t="str">
        <f t="shared" si="18"/>
        <v/>
      </c>
      <c r="O571" s="5" t="str">
        <f t="shared" si="19"/>
        <v/>
      </c>
    </row>
    <row r="572" spans="14:15">
      <c r="N572" s="5" t="str">
        <f t="shared" si="18"/>
        <v/>
      </c>
      <c r="O572" s="5" t="str">
        <f t="shared" si="19"/>
        <v/>
      </c>
    </row>
    <row r="573" spans="14:15">
      <c r="N573" s="5" t="str">
        <f t="shared" si="18"/>
        <v/>
      </c>
      <c r="O573" s="5" t="str">
        <f t="shared" si="19"/>
        <v/>
      </c>
    </row>
    <row r="574" spans="14:15">
      <c r="N574" s="5" t="str">
        <f t="shared" si="18"/>
        <v/>
      </c>
      <c r="O574" s="5" t="str">
        <f t="shared" si="19"/>
        <v/>
      </c>
    </row>
    <row r="575" spans="14:15">
      <c r="N575" s="5" t="str">
        <f t="shared" si="18"/>
        <v/>
      </c>
      <c r="O575" s="5" t="str">
        <f t="shared" si="19"/>
        <v/>
      </c>
    </row>
    <row r="576" spans="14:15">
      <c r="N576" s="5" t="str">
        <f t="shared" si="18"/>
        <v/>
      </c>
      <c r="O576" s="5" t="str">
        <f t="shared" si="19"/>
        <v/>
      </c>
    </row>
    <row r="577" spans="14:15">
      <c r="N577" s="5" t="str">
        <f t="shared" si="18"/>
        <v/>
      </c>
      <c r="O577" s="5" t="str">
        <f t="shared" si="19"/>
        <v/>
      </c>
    </row>
    <row r="578" spans="14:15">
      <c r="N578" s="5" t="str">
        <f t="shared" si="18"/>
        <v/>
      </c>
      <c r="O578" s="5" t="str">
        <f t="shared" si="19"/>
        <v/>
      </c>
    </row>
    <row r="579" spans="14:15">
      <c r="N579" s="5" t="str">
        <f t="shared" si="18"/>
        <v/>
      </c>
      <c r="O579" s="5" t="str">
        <f t="shared" si="19"/>
        <v/>
      </c>
    </row>
    <row r="580" spans="14:15">
      <c r="N580" s="5" t="str">
        <f t="shared" si="18"/>
        <v/>
      </c>
      <c r="O580" s="5" t="str">
        <f t="shared" si="19"/>
        <v/>
      </c>
    </row>
    <row r="581" spans="14:15">
      <c r="N581" s="5" t="str">
        <f t="shared" si="18"/>
        <v/>
      </c>
      <c r="O581" s="5" t="str">
        <f t="shared" si="19"/>
        <v/>
      </c>
    </row>
    <row r="582" spans="14:15">
      <c r="N582" s="5" t="str">
        <f t="shared" si="18"/>
        <v/>
      </c>
      <c r="O582" s="5" t="str">
        <f t="shared" si="19"/>
        <v/>
      </c>
    </row>
    <row r="583" spans="14:15">
      <c r="N583" s="5" t="str">
        <f t="shared" si="18"/>
        <v/>
      </c>
      <c r="O583" s="5" t="str">
        <f t="shared" si="19"/>
        <v/>
      </c>
    </row>
    <row r="584" spans="14:15">
      <c r="N584" s="5" t="str">
        <f t="shared" si="18"/>
        <v/>
      </c>
      <c r="O584" s="5" t="str">
        <f t="shared" si="19"/>
        <v/>
      </c>
    </row>
    <row r="585" spans="14:15">
      <c r="N585" s="5" t="str">
        <f t="shared" si="18"/>
        <v/>
      </c>
      <c r="O585" s="5" t="str">
        <f t="shared" si="19"/>
        <v/>
      </c>
    </row>
    <row r="586" spans="14:15">
      <c r="N586" s="5" t="str">
        <f t="shared" si="18"/>
        <v/>
      </c>
      <c r="O586" s="5" t="str">
        <f t="shared" si="19"/>
        <v/>
      </c>
    </row>
    <row r="587" spans="14:15">
      <c r="N587" s="5" t="str">
        <f t="shared" si="18"/>
        <v/>
      </c>
      <c r="O587" s="5" t="str">
        <f t="shared" si="19"/>
        <v/>
      </c>
    </row>
    <row r="588" spans="14:15">
      <c r="N588" s="5" t="str">
        <f t="shared" si="18"/>
        <v/>
      </c>
      <c r="O588" s="5" t="str">
        <f t="shared" si="19"/>
        <v/>
      </c>
    </row>
    <row r="589" spans="14:15">
      <c r="N589" s="5" t="str">
        <f t="shared" si="18"/>
        <v/>
      </c>
      <c r="O589" s="5" t="str">
        <f t="shared" si="19"/>
        <v/>
      </c>
    </row>
    <row r="590" spans="14:15">
      <c r="N590" s="5" t="str">
        <f t="shared" si="18"/>
        <v/>
      </c>
      <c r="O590" s="5" t="str">
        <f t="shared" si="19"/>
        <v/>
      </c>
    </row>
    <row r="591" spans="14:15">
      <c r="N591" s="5" t="str">
        <f t="shared" si="18"/>
        <v/>
      </c>
      <c r="O591" s="5" t="str">
        <f t="shared" si="19"/>
        <v/>
      </c>
    </row>
    <row r="592" spans="14:15">
      <c r="N592" s="5" t="str">
        <f t="shared" si="18"/>
        <v/>
      </c>
      <c r="O592" s="5" t="str">
        <f t="shared" si="19"/>
        <v/>
      </c>
    </row>
    <row r="593" spans="14:15">
      <c r="N593" s="5" t="str">
        <f t="shared" si="18"/>
        <v/>
      </c>
      <c r="O593" s="5" t="str">
        <f t="shared" si="19"/>
        <v/>
      </c>
    </row>
    <row r="594" spans="14:15">
      <c r="N594" s="5" t="str">
        <f t="shared" si="18"/>
        <v/>
      </c>
      <c r="O594" s="5" t="str">
        <f t="shared" si="19"/>
        <v/>
      </c>
    </row>
    <row r="595" spans="14:15">
      <c r="N595" s="5" t="str">
        <f t="shared" si="18"/>
        <v/>
      </c>
      <c r="O595" s="5" t="str">
        <f t="shared" si="19"/>
        <v/>
      </c>
    </row>
    <row r="596" spans="14:15">
      <c r="N596" s="5" t="str">
        <f t="shared" si="18"/>
        <v/>
      </c>
      <c r="O596" s="5" t="str">
        <f t="shared" si="19"/>
        <v/>
      </c>
    </row>
    <row r="597" spans="14:15">
      <c r="N597" s="5" t="str">
        <f t="shared" si="18"/>
        <v/>
      </c>
      <c r="O597" s="5" t="str">
        <f t="shared" si="19"/>
        <v/>
      </c>
    </row>
    <row r="598" spans="14:15">
      <c r="N598" s="5" t="str">
        <f t="shared" ref="N598:N661" si="20">IF(SUM(B598,D598,F598,H598,J598,L598)&gt;0,SUM(B598,D598,F598,H598,J598,L598),TRIM(" ") )</f>
        <v/>
      </c>
      <c r="O598" s="5" t="str">
        <f t="shared" ref="O598:O661" si="21">IF(SUM(C598,E598,G598,I598,K598,M598)&gt;0,SUM(C598,E598,G598,I598,K598,M598),TRIM(" ") )</f>
        <v/>
      </c>
    </row>
    <row r="599" spans="14:15">
      <c r="N599" s="5" t="str">
        <f t="shared" si="20"/>
        <v/>
      </c>
      <c r="O599" s="5" t="str">
        <f t="shared" si="21"/>
        <v/>
      </c>
    </row>
    <row r="600" spans="14:15">
      <c r="N600" s="5" t="str">
        <f t="shared" si="20"/>
        <v/>
      </c>
      <c r="O600" s="5" t="str">
        <f t="shared" si="21"/>
        <v/>
      </c>
    </row>
    <row r="601" spans="14:15">
      <c r="N601" s="5" t="str">
        <f t="shared" si="20"/>
        <v/>
      </c>
      <c r="O601" s="5" t="str">
        <f t="shared" si="21"/>
        <v/>
      </c>
    </row>
    <row r="602" spans="14:15">
      <c r="N602" s="5" t="str">
        <f t="shared" si="20"/>
        <v/>
      </c>
      <c r="O602" s="5" t="str">
        <f t="shared" si="21"/>
        <v/>
      </c>
    </row>
    <row r="603" spans="14:15">
      <c r="N603" s="5" t="str">
        <f t="shared" si="20"/>
        <v/>
      </c>
      <c r="O603" s="5" t="str">
        <f t="shared" si="21"/>
        <v/>
      </c>
    </row>
    <row r="604" spans="14:15">
      <c r="N604" s="5" t="str">
        <f t="shared" si="20"/>
        <v/>
      </c>
      <c r="O604" s="5" t="str">
        <f t="shared" si="21"/>
        <v/>
      </c>
    </row>
    <row r="605" spans="14:15">
      <c r="N605" s="5" t="str">
        <f t="shared" si="20"/>
        <v/>
      </c>
      <c r="O605" s="5" t="str">
        <f t="shared" si="21"/>
        <v/>
      </c>
    </row>
    <row r="606" spans="14:15">
      <c r="N606" s="5" t="str">
        <f t="shared" si="20"/>
        <v/>
      </c>
      <c r="O606" s="5" t="str">
        <f t="shared" si="21"/>
        <v/>
      </c>
    </row>
    <row r="607" spans="14:15">
      <c r="N607" s="5" t="str">
        <f t="shared" si="20"/>
        <v/>
      </c>
      <c r="O607" s="5" t="str">
        <f t="shared" si="21"/>
        <v/>
      </c>
    </row>
    <row r="608" spans="14:15">
      <c r="N608" s="5" t="str">
        <f t="shared" si="20"/>
        <v/>
      </c>
      <c r="O608" s="5" t="str">
        <f t="shared" si="21"/>
        <v/>
      </c>
    </row>
    <row r="609" spans="14:15">
      <c r="N609" s="5" t="str">
        <f t="shared" si="20"/>
        <v/>
      </c>
      <c r="O609" s="5" t="str">
        <f t="shared" si="21"/>
        <v/>
      </c>
    </row>
    <row r="610" spans="14:15">
      <c r="N610" s="5" t="str">
        <f t="shared" si="20"/>
        <v/>
      </c>
      <c r="O610" s="5" t="str">
        <f t="shared" si="21"/>
        <v/>
      </c>
    </row>
    <row r="611" spans="14:15">
      <c r="N611" s="5" t="str">
        <f t="shared" si="20"/>
        <v/>
      </c>
      <c r="O611" s="5" t="str">
        <f t="shared" si="21"/>
        <v/>
      </c>
    </row>
    <row r="612" spans="14:15">
      <c r="N612" s="5" t="str">
        <f t="shared" si="20"/>
        <v/>
      </c>
      <c r="O612" s="5" t="str">
        <f t="shared" si="21"/>
        <v/>
      </c>
    </row>
    <row r="613" spans="14:15">
      <c r="N613" s="5" t="str">
        <f t="shared" si="20"/>
        <v/>
      </c>
      <c r="O613" s="5" t="str">
        <f t="shared" si="21"/>
        <v/>
      </c>
    </row>
    <row r="614" spans="14:15">
      <c r="N614" s="5" t="str">
        <f t="shared" si="20"/>
        <v/>
      </c>
      <c r="O614" s="5" t="str">
        <f t="shared" si="21"/>
        <v/>
      </c>
    </row>
    <row r="615" spans="14:15">
      <c r="N615" s="5" t="str">
        <f t="shared" si="20"/>
        <v/>
      </c>
      <c r="O615" s="5" t="str">
        <f t="shared" si="21"/>
        <v/>
      </c>
    </row>
    <row r="616" spans="14:15">
      <c r="N616" s="5" t="str">
        <f t="shared" si="20"/>
        <v/>
      </c>
      <c r="O616" s="5" t="str">
        <f t="shared" si="21"/>
        <v/>
      </c>
    </row>
    <row r="617" spans="14:15">
      <c r="N617" s="5" t="str">
        <f t="shared" si="20"/>
        <v/>
      </c>
      <c r="O617" s="5" t="str">
        <f t="shared" si="21"/>
        <v/>
      </c>
    </row>
    <row r="618" spans="14:15">
      <c r="N618" s="5" t="str">
        <f t="shared" si="20"/>
        <v/>
      </c>
      <c r="O618" s="5" t="str">
        <f t="shared" si="21"/>
        <v/>
      </c>
    </row>
    <row r="619" spans="14:15">
      <c r="N619" s="5" t="str">
        <f t="shared" si="20"/>
        <v/>
      </c>
      <c r="O619" s="5" t="str">
        <f t="shared" si="21"/>
        <v/>
      </c>
    </row>
    <row r="620" spans="14:15">
      <c r="N620" s="5" t="str">
        <f t="shared" si="20"/>
        <v/>
      </c>
      <c r="O620" s="5" t="str">
        <f t="shared" si="21"/>
        <v/>
      </c>
    </row>
    <row r="621" spans="14:15">
      <c r="N621" s="5" t="str">
        <f t="shared" si="20"/>
        <v/>
      </c>
      <c r="O621" s="5" t="str">
        <f t="shared" si="21"/>
        <v/>
      </c>
    </row>
    <row r="622" spans="14:15">
      <c r="N622" s="5" t="str">
        <f t="shared" si="20"/>
        <v/>
      </c>
      <c r="O622" s="5" t="str">
        <f t="shared" si="21"/>
        <v/>
      </c>
    </row>
    <row r="623" spans="14:15">
      <c r="N623" s="5" t="str">
        <f t="shared" si="20"/>
        <v/>
      </c>
      <c r="O623" s="5" t="str">
        <f t="shared" si="21"/>
        <v/>
      </c>
    </row>
    <row r="624" spans="14:15">
      <c r="N624" s="5" t="str">
        <f t="shared" si="20"/>
        <v/>
      </c>
      <c r="O624" s="5" t="str">
        <f t="shared" si="21"/>
        <v/>
      </c>
    </row>
    <row r="625" spans="14:15">
      <c r="N625" s="5" t="str">
        <f t="shared" si="20"/>
        <v/>
      </c>
      <c r="O625" s="5" t="str">
        <f t="shared" si="21"/>
        <v/>
      </c>
    </row>
    <row r="626" spans="14:15">
      <c r="N626" s="5" t="str">
        <f t="shared" si="20"/>
        <v/>
      </c>
      <c r="O626" s="5" t="str">
        <f t="shared" si="21"/>
        <v/>
      </c>
    </row>
    <row r="627" spans="14:15">
      <c r="N627" s="5" t="str">
        <f t="shared" si="20"/>
        <v/>
      </c>
      <c r="O627" s="5" t="str">
        <f t="shared" si="21"/>
        <v/>
      </c>
    </row>
    <row r="628" spans="14:15">
      <c r="N628" s="5" t="str">
        <f t="shared" si="20"/>
        <v/>
      </c>
      <c r="O628" s="5" t="str">
        <f t="shared" si="21"/>
        <v/>
      </c>
    </row>
    <row r="629" spans="14:15">
      <c r="N629" s="5" t="str">
        <f t="shared" si="20"/>
        <v/>
      </c>
      <c r="O629" s="5" t="str">
        <f t="shared" si="21"/>
        <v/>
      </c>
    </row>
    <row r="630" spans="14:15">
      <c r="N630" s="5" t="str">
        <f t="shared" si="20"/>
        <v/>
      </c>
      <c r="O630" s="5" t="str">
        <f t="shared" si="21"/>
        <v/>
      </c>
    </row>
    <row r="631" spans="14:15">
      <c r="N631" s="5" t="str">
        <f t="shared" si="20"/>
        <v/>
      </c>
      <c r="O631" s="5" t="str">
        <f t="shared" si="21"/>
        <v/>
      </c>
    </row>
    <row r="632" spans="14:15">
      <c r="N632" s="5" t="str">
        <f t="shared" si="20"/>
        <v/>
      </c>
      <c r="O632" s="5" t="str">
        <f t="shared" si="21"/>
        <v/>
      </c>
    </row>
    <row r="633" spans="14:15">
      <c r="N633" s="5" t="str">
        <f t="shared" si="20"/>
        <v/>
      </c>
      <c r="O633" s="5" t="str">
        <f t="shared" si="21"/>
        <v/>
      </c>
    </row>
    <row r="634" spans="14:15">
      <c r="N634" s="5" t="str">
        <f t="shared" si="20"/>
        <v/>
      </c>
      <c r="O634" s="5" t="str">
        <f t="shared" si="21"/>
        <v/>
      </c>
    </row>
    <row r="635" spans="14:15">
      <c r="N635" s="5" t="str">
        <f t="shared" si="20"/>
        <v/>
      </c>
      <c r="O635" s="5" t="str">
        <f t="shared" si="21"/>
        <v/>
      </c>
    </row>
    <row r="636" spans="14:15">
      <c r="N636" s="5" t="str">
        <f t="shared" si="20"/>
        <v/>
      </c>
      <c r="O636" s="5" t="str">
        <f t="shared" si="21"/>
        <v/>
      </c>
    </row>
    <row r="637" spans="14:15">
      <c r="N637" s="5" t="str">
        <f t="shared" si="20"/>
        <v/>
      </c>
      <c r="O637" s="5" t="str">
        <f t="shared" si="21"/>
        <v/>
      </c>
    </row>
    <row r="638" spans="14:15">
      <c r="N638" s="5" t="str">
        <f t="shared" si="20"/>
        <v/>
      </c>
      <c r="O638" s="5" t="str">
        <f t="shared" si="21"/>
        <v/>
      </c>
    </row>
    <row r="639" spans="14:15">
      <c r="N639" s="5" t="str">
        <f t="shared" si="20"/>
        <v/>
      </c>
      <c r="O639" s="5" t="str">
        <f t="shared" si="21"/>
        <v/>
      </c>
    </row>
    <row r="640" spans="14:15">
      <c r="N640" s="5" t="str">
        <f t="shared" si="20"/>
        <v/>
      </c>
      <c r="O640" s="5" t="str">
        <f t="shared" si="21"/>
        <v/>
      </c>
    </row>
    <row r="641" spans="14:15">
      <c r="N641" s="5" t="str">
        <f t="shared" si="20"/>
        <v/>
      </c>
      <c r="O641" s="5" t="str">
        <f t="shared" si="21"/>
        <v/>
      </c>
    </row>
    <row r="642" spans="14:15">
      <c r="N642" s="5" t="str">
        <f t="shared" si="20"/>
        <v/>
      </c>
      <c r="O642" s="5" t="str">
        <f t="shared" si="21"/>
        <v/>
      </c>
    </row>
    <row r="643" spans="14:15">
      <c r="N643" s="5" t="str">
        <f t="shared" si="20"/>
        <v/>
      </c>
      <c r="O643" s="5" t="str">
        <f t="shared" si="21"/>
        <v/>
      </c>
    </row>
    <row r="644" spans="14:15">
      <c r="N644" s="5" t="str">
        <f t="shared" si="20"/>
        <v/>
      </c>
      <c r="O644" s="5" t="str">
        <f t="shared" si="21"/>
        <v/>
      </c>
    </row>
    <row r="645" spans="14:15">
      <c r="N645" s="5" t="str">
        <f t="shared" si="20"/>
        <v/>
      </c>
      <c r="O645" s="5" t="str">
        <f t="shared" si="21"/>
        <v/>
      </c>
    </row>
    <row r="646" spans="14:15">
      <c r="N646" s="5" t="str">
        <f t="shared" si="20"/>
        <v/>
      </c>
      <c r="O646" s="5" t="str">
        <f t="shared" si="21"/>
        <v/>
      </c>
    </row>
    <row r="647" spans="14:15">
      <c r="N647" s="5" t="str">
        <f t="shared" si="20"/>
        <v/>
      </c>
      <c r="O647" s="5" t="str">
        <f t="shared" si="21"/>
        <v/>
      </c>
    </row>
    <row r="648" spans="14:15">
      <c r="N648" s="5" t="str">
        <f t="shared" si="20"/>
        <v/>
      </c>
      <c r="O648" s="5" t="str">
        <f t="shared" si="21"/>
        <v/>
      </c>
    </row>
    <row r="649" spans="14:15">
      <c r="N649" s="5" t="str">
        <f t="shared" si="20"/>
        <v/>
      </c>
      <c r="O649" s="5" t="str">
        <f t="shared" si="21"/>
        <v/>
      </c>
    </row>
    <row r="650" spans="14:15">
      <c r="N650" s="5" t="str">
        <f t="shared" si="20"/>
        <v/>
      </c>
      <c r="O650" s="5" t="str">
        <f t="shared" si="21"/>
        <v/>
      </c>
    </row>
    <row r="651" spans="14:15">
      <c r="N651" s="5" t="str">
        <f t="shared" si="20"/>
        <v/>
      </c>
      <c r="O651" s="5" t="str">
        <f t="shared" si="21"/>
        <v/>
      </c>
    </row>
    <row r="652" spans="14:15">
      <c r="N652" s="5" t="str">
        <f t="shared" si="20"/>
        <v/>
      </c>
      <c r="O652" s="5" t="str">
        <f t="shared" si="21"/>
        <v/>
      </c>
    </row>
    <row r="653" spans="14:15">
      <c r="N653" s="5" t="str">
        <f t="shared" si="20"/>
        <v/>
      </c>
      <c r="O653" s="5" t="str">
        <f t="shared" si="21"/>
        <v/>
      </c>
    </row>
    <row r="654" spans="14:15">
      <c r="N654" s="5" t="str">
        <f t="shared" si="20"/>
        <v/>
      </c>
      <c r="O654" s="5" t="str">
        <f t="shared" si="21"/>
        <v/>
      </c>
    </row>
    <row r="655" spans="14:15">
      <c r="N655" s="5" t="str">
        <f t="shared" si="20"/>
        <v/>
      </c>
      <c r="O655" s="5" t="str">
        <f t="shared" si="21"/>
        <v/>
      </c>
    </row>
    <row r="656" spans="14:15">
      <c r="N656" s="5" t="str">
        <f t="shared" si="20"/>
        <v/>
      </c>
      <c r="O656" s="5" t="str">
        <f t="shared" si="21"/>
        <v/>
      </c>
    </row>
    <row r="657" spans="14:15">
      <c r="N657" s="5" t="str">
        <f t="shared" si="20"/>
        <v/>
      </c>
      <c r="O657" s="5" t="str">
        <f t="shared" si="21"/>
        <v/>
      </c>
    </row>
    <row r="658" spans="14:15">
      <c r="N658" s="5" t="str">
        <f t="shared" si="20"/>
        <v/>
      </c>
      <c r="O658" s="5" t="str">
        <f t="shared" si="21"/>
        <v/>
      </c>
    </row>
    <row r="659" spans="14:15">
      <c r="N659" s="5" t="str">
        <f t="shared" si="20"/>
        <v/>
      </c>
      <c r="O659" s="5" t="str">
        <f t="shared" si="21"/>
        <v/>
      </c>
    </row>
    <row r="660" spans="14:15">
      <c r="N660" s="5" t="str">
        <f t="shared" si="20"/>
        <v/>
      </c>
      <c r="O660" s="5" t="str">
        <f t="shared" si="21"/>
        <v/>
      </c>
    </row>
    <row r="661" spans="14:15">
      <c r="N661" s="5" t="str">
        <f t="shared" si="20"/>
        <v/>
      </c>
      <c r="O661" s="5" t="str">
        <f t="shared" si="21"/>
        <v/>
      </c>
    </row>
    <row r="662" spans="14:15">
      <c r="N662" s="5" t="str">
        <f t="shared" ref="N662:N725" si="22">IF(SUM(B662,D662,F662,H662,J662,L662)&gt;0,SUM(B662,D662,F662,H662,J662,L662),TRIM(" ") )</f>
        <v/>
      </c>
      <c r="O662" s="5" t="str">
        <f t="shared" ref="O662:O725" si="23">IF(SUM(C662,E662,G662,I662,K662,M662)&gt;0,SUM(C662,E662,G662,I662,K662,M662),TRIM(" ") )</f>
        <v/>
      </c>
    </row>
    <row r="663" spans="14:15">
      <c r="N663" s="5" t="str">
        <f t="shared" si="22"/>
        <v/>
      </c>
      <c r="O663" s="5" t="str">
        <f t="shared" si="23"/>
        <v/>
      </c>
    </row>
    <row r="664" spans="14:15">
      <c r="N664" s="5" t="str">
        <f t="shared" si="22"/>
        <v/>
      </c>
      <c r="O664" s="5" t="str">
        <f t="shared" si="23"/>
        <v/>
      </c>
    </row>
    <row r="665" spans="14:15">
      <c r="N665" s="5" t="str">
        <f t="shared" si="22"/>
        <v/>
      </c>
      <c r="O665" s="5" t="str">
        <f t="shared" si="23"/>
        <v/>
      </c>
    </row>
    <row r="666" spans="14:15">
      <c r="N666" s="5" t="str">
        <f t="shared" si="22"/>
        <v/>
      </c>
      <c r="O666" s="5" t="str">
        <f t="shared" si="23"/>
        <v/>
      </c>
    </row>
    <row r="667" spans="14:15">
      <c r="N667" s="5" t="str">
        <f t="shared" si="22"/>
        <v/>
      </c>
      <c r="O667" s="5" t="str">
        <f t="shared" si="23"/>
        <v/>
      </c>
    </row>
    <row r="668" spans="14:15">
      <c r="N668" s="5" t="str">
        <f t="shared" si="22"/>
        <v/>
      </c>
      <c r="O668" s="5" t="str">
        <f t="shared" si="23"/>
        <v/>
      </c>
    </row>
    <row r="669" spans="14:15">
      <c r="N669" s="5" t="str">
        <f t="shared" si="22"/>
        <v/>
      </c>
      <c r="O669" s="5" t="str">
        <f t="shared" si="23"/>
        <v/>
      </c>
    </row>
    <row r="670" spans="14:15">
      <c r="N670" s="5" t="str">
        <f t="shared" si="22"/>
        <v/>
      </c>
      <c r="O670" s="5" t="str">
        <f t="shared" si="23"/>
        <v/>
      </c>
    </row>
    <row r="671" spans="14:15">
      <c r="N671" s="5" t="str">
        <f t="shared" si="22"/>
        <v/>
      </c>
      <c r="O671" s="5" t="str">
        <f t="shared" si="23"/>
        <v/>
      </c>
    </row>
    <row r="672" spans="14:15">
      <c r="N672" s="5" t="str">
        <f t="shared" si="22"/>
        <v/>
      </c>
      <c r="O672" s="5" t="str">
        <f t="shared" si="23"/>
        <v/>
      </c>
    </row>
    <row r="673" spans="14:15">
      <c r="N673" s="5" t="str">
        <f t="shared" si="22"/>
        <v/>
      </c>
      <c r="O673" s="5" t="str">
        <f t="shared" si="23"/>
        <v/>
      </c>
    </row>
    <row r="674" spans="14:15">
      <c r="N674" s="5" t="str">
        <f t="shared" si="22"/>
        <v/>
      </c>
      <c r="O674" s="5" t="str">
        <f t="shared" si="23"/>
        <v/>
      </c>
    </row>
    <row r="675" spans="14:15">
      <c r="N675" s="5" t="str">
        <f t="shared" si="22"/>
        <v/>
      </c>
      <c r="O675" s="5" t="str">
        <f t="shared" si="23"/>
        <v/>
      </c>
    </row>
    <row r="676" spans="14:15">
      <c r="N676" s="5" t="str">
        <f t="shared" si="22"/>
        <v/>
      </c>
      <c r="O676" s="5" t="str">
        <f t="shared" si="23"/>
        <v/>
      </c>
    </row>
    <row r="677" spans="14:15">
      <c r="N677" s="5" t="str">
        <f t="shared" si="22"/>
        <v/>
      </c>
      <c r="O677" s="5" t="str">
        <f t="shared" si="23"/>
        <v/>
      </c>
    </row>
    <row r="678" spans="14:15">
      <c r="N678" s="5" t="str">
        <f t="shared" si="22"/>
        <v/>
      </c>
      <c r="O678" s="5" t="str">
        <f t="shared" si="23"/>
        <v/>
      </c>
    </row>
    <row r="679" spans="14:15">
      <c r="N679" s="5" t="str">
        <f t="shared" si="22"/>
        <v/>
      </c>
      <c r="O679" s="5" t="str">
        <f t="shared" si="23"/>
        <v/>
      </c>
    </row>
    <row r="680" spans="14:15">
      <c r="N680" s="5" t="str">
        <f t="shared" si="22"/>
        <v/>
      </c>
      <c r="O680" s="5" t="str">
        <f t="shared" si="23"/>
        <v/>
      </c>
    </row>
    <row r="681" spans="14:15">
      <c r="N681" s="5" t="str">
        <f t="shared" si="22"/>
        <v/>
      </c>
      <c r="O681" s="5" t="str">
        <f t="shared" si="23"/>
        <v/>
      </c>
    </row>
    <row r="682" spans="14:15">
      <c r="N682" s="5" t="str">
        <f t="shared" si="22"/>
        <v/>
      </c>
      <c r="O682" s="5" t="str">
        <f t="shared" si="23"/>
        <v/>
      </c>
    </row>
    <row r="683" spans="14:15">
      <c r="N683" s="5" t="str">
        <f t="shared" si="22"/>
        <v/>
      </c>
      <c r="O683" s="5" t="str">
        <f t="shared" si="23"/>
        <v/>
      </c>
    </row>
    <row r="684" spans="14:15">
      <c r="N684" s="5" t="str">
        <f t="shared" si="22"/>
        <v/>
      </c>
      <c r="O684" s="5" t="str">
        <f t="shared" si="23"/>
        <v/>
      </c>
    </row>
    <row r="685" spans="14:15">
      <c r="N685" s="5" t="str">
        <f t="shared" si="22"/>
        <v/>
      </c>
      <c r="O685" s="5" t="str">
        <f t="shared" si="23"/>
        <v/>
      </c>
    </row>
    <row r="686" spans="14:15">
      <c r="N686" s="5" t="str">
        <f t="shared" si="22"/>
        <v/>
      </c>
      <c r="O686" s="5" t="str">
        <f t="shared" si="23"/>
        <v/>
      </c>
    </row>
    <row r="687" spans="14:15">
      <c r="N687" s="5" t="str">
        <f t="shared" si="22"/>
        <v/>
      </c>
      <c r="O687" s="5" t="str">
        <f t="shared" si="23"/>
        <v/>
      </c>
    </row>
    <row r="688" spans="14:15">
      <c r="N688" s="5" t="str">
        <f t="shared" si="22"/>
        <v/>
      </c>
      <c r="O688" s="5" t="str">
        <f t="shared" si="23"/>
        <v/>
      </c>
    </row>
    <row r="689" spans="14:15">
      <c r="N689" s="5" t="str">
        <f t="shared" si="22"/>
        <v/>
      </c>
      <c r="O689" s="5" t="str">
        <f t="shared" si="23"/>
        <v/>
      </c>
    </row>
    <row r="690" spans="14:15">
      <c r="N690" s="5" t="str">
        <f t="shared" si="22"/>
        <v/>
      </c>
      <c r="O690" s="5" t="str">
        <f t="shared" si="23"/>
        <v/>
      </c>
    </row>
    <row r="691" spans="14:15">
      <c r="N691" s="5" t="str">
        <f t="shared" si="22"/>
        <v/>
      </c>
      <c r="O691" s="5" t="str">
        <f t="shared" si="23"/>
        <v/>
      </c>
    </row>
    <row r="692" spans="14:15">
      <c r="N692" s="5" t="str">
        <f t="shared" si="22"/>
        <v/>
      </c>
      <c r="O692" s="5" t="str">
        <f t="shared" si="23"/>
        <v/>
      </c>
    </row>
    <row r="693" spans="14:15">
      <c r="N693" s="5" t="str">
        <f t="shared" si="22"/>
        <v/>
      </c>
      <c r="O693" s="5" t="str">
        <f t="shared" si="23"/>
        <v/>
      </c>
    </row>
    <row r="694" spans="14:15">
      <c r="N694" s="5" t="str">
        <f t="shared" si="22"/>
        <v/>
      </c>
      <c r="O694" s="5" t="str">
        <f t="shared" si="23"/>
        <v/>
      </c>
    </row>
    <row r="695" spans="14:15">
      <c r="N695" s="5" t="str">
        <f t="shared" si="22"/>
        <v/>
      </c>
      <c r="O695" s="5" t="str">
        <f t="shared" si="23"/>
        <v/>
      </c>
    </row>
    <row r="696" spans="14:15">
      <c r="N696" s="5" t="str">
        <f t="shared" si="22"/>
        <v/>
      </c>
      <c r="O696" s="5" t="str">
        <f t="shared" si="23"/>
        <v/>
      </c>
    </row>
    <row r="697" spans="14:15">
      <c r="N697" s="5" t="str">
        <f t="shared" si="22"/>
        <v/>
      </c>
      <c r="O697" s="5" t="str">
        <f t="shared" si="23"/>
        <v/>
      </c>
    </row>
    <row r="698" spans="14:15">
      <c r="N698" s="5" t="str">
        <f t="shared" si="22"/>
        <v/>
      </c>
      <c r="O698" s="5" t="str">
        <f t="shared" si="23"/>
        <v/>
      </c>
    </row>
    <row r="699" spans="14:15">
      <c r="N699" s="5" t="str">
        <f t="shared" si="22"/>
        <v/>
      </c>
      <c r="O699" s="5" t="str">
        <f t="shared" si="23"/>
        <v/>
      </c>
    </row>
    <row r="700" spans="14:15">
      <c r="N700" s="5" t="str">
        <f t="shared" si="22"/>
        <v/>
      </c>
      <c r="O700" s="5" t="str">
        <f t="shared" si="23"/>
        <v/>
      </c>
    </row>
    <row r="701" spans="14:15">
      <c r="N701" s="5" t="str">
        <f t="shared" si="22"/>
        <v/>
      </c>
      <c r="O701" s="5" t="str">
        <f t="shared" si="23"/>
        <v/>
      </c>
    </row>
    <row r="702" spans="14:15">
      <c r="N702" s="5" t="str">
        <f t="shared" si="22"/>
        <v/>
      </c>
      <c r="O702" s="5" t="str">
        <f t="shared" si="23"/>
        <v/>
      </c>
    </row>
    <row r="703" spans="14:15">
      <c r="N703" s="5" t="str">
        <f t="shared" si="22"/>
        <v/>
      </c>
      <c r="O703" s="5" t="str">
        <f t="shared" si="23"/>
        <v/>
      </c>
    </row>
    <row r="704" spans="14:15">
      <c r="N704" s="5" t="str">
        <f t="shared" si="22"/>
        <v/>
      </c>
      <c r="O704" s="5" t="str">
        <f t="shared" si="23"/>
        <v/>
      </c>
    </row>
    <row r="705" spans="14:15">
      <c r="N705" s="5" t="str">
        <f t="shared" si="22"/>
        <v/>
      </c>
      <c r="O705" s="5" t="str">
        <f t="shared" si="23"/>
        <v/>
      </c>
    </row>
    <row r="706" spans="14:15">
      <c r="N706" s="5" t="str">
        <f t="shared" si="22"/>
        <v/>
      </c>
      <c r="O706" s="5" t="str">
        <f t="shared" si="23"/>
        <v/>
      </c>
    </row>
    <row r="707" spans="14:15">
      <c r="N707" s="5" t="str">
        <f t="shared" si="22"/>
        <v/>
      </c>
      <c r="O707" s="5" t="str">
        <f t="shared" si="23"/>
        <v/>
      </c>
    </row>
    <row r="708" spans="14:15">
      <c r="N708" s="5" t="str">
        <f t="shared" si="22"/>
        <v/>
      </c>
      <c r="O708" s="5" t="str">
        <f t="shared" si="23"/>
        <v/>
      </c>
    </row>
    <row r="709" spans="14:15">
      <c r="N709" s="5" t="str">
        <f t="shared" si="22"/>
        <v/>
      </c>
      <c r="O709" s="5" t="str">
        <f t="shared" si="23"/>
        <v/>
      </c>
    </row>
    <row r="710" spans="14:15">
      <c r="N710" s="5" t="str">
        <f t="shared" si="22"/>
        <v/>
      </c>
      <c r="O710" s="5" t="str">
        <f t="shared" si="23"/>
        <v/>
      </c>
    </row>
    <row r="711" spans="14:15">
      <c r="N711" s="5" t="str">
        <f t="shared" si="22"/>
        <v/>
      </c>
      <c r="O711" s="5" t="str">
        <f t="shared" si="23"/>
        <v/>
      </c>
    </row>
    <row r="712" spans="14:15">
      <c r="N712" s="5" t="str">
        <f t="shared" si="22"/>
        <v/>
      </c>
      <c r="O712" s="5" t="str">
        <f t="shared" si="23"/>
        <v/>
      </c>
    </row>
    <row r="713" spans="14:15">
      <c r="N713" s="5" t="str">
        <f t="shared" si="22"/>
        <v/>
      </c>
      <c r="O713" s="5" t="str">
        <f t="shared" si="23"/>
        <v/>
      </c>
    </row>
    <row r="714" spans="14:15">
      <c r="N714" s="5" t="str">
        <f t="shared" si="22"/>
        <v/>
      </c>
      <c r="O714" s="5" t="str">
        <f t="shared" si="23"/>
        <v/>
      </c>
    </row>
    <row r="715" spans="14:15">
      <c r="N715" s="5" t="str">
        <f t="shared" si="22"/>
        <v/>
      </c>
      <c r="O715" s="5" t="str">
        <f t="shared" si="23"/>
        <v/>
      </c>
    </row>
    <row r="716" spans="14:15">
      <c r="N716" s="5" t="str">
        <f t="shared" si="22"/>
        <v/>
      </c>
      <c r="O716" s="5" t="str">
        <f t="shared" si="23"/>
        <v/>
      </c>
    </row>
    <row r="717" spans="14:15">
      <c r="N717" s="5" t="str">
        <f t="shared" si="22"/>
        <v/>
      </c>
      <c r="O717" s="5" t="str">
        <f t="shared" si="23"/>
        <v/>
      </c>
    </row>
    <row r="718" spans="14:15">
      <c r="N718" s="5" t="str">
        <f t="shared" si="22"/>
        <v/>
      </c>
      <c r="O718" s="5" t="str">
        <f t="shared" si="23"/>
        <v/>
      </c>
    </row>
    <row r="719" spans="14:15">
      <c r="N719" s="5" t="str">
        <f t="shared" si="22"/>
        <v/>
      </c>
      <c r="O719" s="5" t="str">
        <f t="shared" si="23"/>
        <v/>
      </c>
    </row>
    <row r="720" spans="14:15">
      <c r="N720" s="5" t="str">
        <f t="shared" si="22"/>
        <v/>
      </c>
      <c r="O720" s="5" t="str">
        <f t="shared" si="23"/>
        <v/>
      </c>
    </row>
    <row r="721" spans="14:15">
      <c r="N721" s="5" t="str">
        <f t="shared" si="22"/>
        <v/>
      </c>
      <c r="O721" s="5" t="str">
        <f t="shared" si="23"/>
        <v/>
      </c>
    </row>
    <row r="722" spans="14:15">
      <c r="N722" s="5" t="str">
        <f t="shared" si="22"/>
        <v/>
      </c>
      <c r="O722" s="5" t="str">
        <f t="shared" si="23"/>
        <v/>
      </c>
    </row>
    <row r="723" spans="14:15">
      <c r="N723" s="5" t="str">
        <f t="shared" si="22"/>
        <v/>
      </c>
      <c r="O723" s="5" t="str">
        <f t="shared" si="23"/>
        <v/>
      </c>
    </row>
    <row r="724" spans="14:15">
      <c r="N724" s="5" t="str">
        <f t="shared" si="22"/>
        <v/>
      </c>
      <c r="O724" s="5" t="str">
        <f t="shared" si="23"/>
        <v/>
      </c>
    </row>
    <row r="725" spans="14:15">
      <c r="N725" s="5" t="str">
        <f t="shared" si="22"/>
        <v/>
      </c>
      <c r="O725" s="5" t="str">
        <f t="shared" si="23"/>
        <v/>
      </c>
    </row>
    <row r="726" spans="14:15">
      <c r="N726" s="5" t="str">
        <f t="shared" ref="N726:N789" si="24">IF(SUM(B726,D726,F726,H726,J726,L726)&gt;0,SUM(B726,D726,F726,H726,J726,L726),TRIM(" ") )</f>
        <v/>
      </c>
      <c r="O726" s="5" t="str">
        <f t="shared" ref="O726:O789" si="25">IF(SUM(C726,E726,G726,I726,K726,M726)&gt;0,SUM(C726,E726,G726,I726,K726,M726),TRIM(" ") )</f>
        <v/>
      </c>
    </row>
    <row r="727" spans="14:15">
      <c r="N727" s="5" t="str">
        <f t="shared" si="24"/>
        <v/>
      </c>
      <c r="O727" s="5" t="str">
        <f t="shared" si="25"/>
        <v/>
      </c>
    </row>
    <row r="728" spans="14:15">
      <c r="N728" s="5" t="str">
        <f t="shared" si="24"/>
        <v/>
      </c>
      <c r="O728" s="5" t="str">
        <f t="shared" si="25"/>
        <v/>
      </c>
    </row>
    <row r="729" spans="14:15">
      <c r="N729" s="5" t="str">
        <f t="shared" si="24"/>
        <v/>
      </c>
      <c r="O729" s="5" t="str">
        <f t="shared" si="25"/>
        <v/>
      </c>
    </row>
    <row r="730" spans="14:15">
      <c r="N730" s="5" t="str">
        <f t="shared" si="24"/>
        <v/>
      </c>
      <c r="O730" s="5" t="str">
        <f t="shared" si="25"/>
        <v/>
      </c>
    </row>
    <row r="731" spans="14:15">
      <c r="N731" s="5" t="str">
        <f t="shared" si="24"/>
        <v/>
      </c>
      <c r="O731" s="5" t="str">
        <f t="shared" si="25"/>
        <v/>
      </c>
    </row>
    <row r="732" spans="14:15">
      <c r="N732" s="5" t="str">
        <f t="shared" si="24"/>
        <v/>
      </c>
      <c r="O732" s="5" t="str">
        <f t="shared" si="25"/>
        <v/>
      </c>
    </row>
    <row r="733" spans="14:15">
      <c r="N733" s="5" t="str">
        <f t="shared" si="24"/>
        <v/>
      </c>
      <c r="O733" s="5" t="str">
        <f t="shared" si="25"/>
        <v/>
      </c>
    </row>
    <row r="734" spans="14:15">
      <c r="N734" s="5" t="str">
        <f t="shared" si="24"/>
        <v/>
      </c>
      <c r="O734" s="5" t="str">
        <f t="shared" si="25"/>
        <v/>
      </c>
    </row>
    <row r="735" spans="14:15">
      <c r="N735" s="5" t="str">
        <f t="shared" si="24"/>
        <v/>
      </c>
      <c r="O735" s="5" t="str">
        <f t="shared" si="25"/>
        <v/>
      </c>
    </row>
    <row r="736" spans="14:15">
      <c r="N736" s="5" t="str">
        <f t="shared" si="24"/>
        <v/>
      </c>
      <c r="O736" s="5" t="str">
        <f t="shared" si="25"/>
        <v/>
      </c>
    </row>
    <row r="737" spans="14:15">
      <c r="N737" s="5" t="str">
        <f t="shared" si="24"/>
        <v/>
      </c>
      <c r="O737" s="5" t="str">
        <f t="shared" si="25"/>
        <v/>
      </c>
    </row>
    <row r="738" spans="14:15">
      <c r="N738" s="5" t="str">
        <f t="shared" si="24"/>
        <v/>
      </c>
      <c r="O738" s="5" t="str">
        <f t="shared" si="25"/>
        <v/>
      </c>
    </row>
    <row r="739" spans="14:15">
      <c r="N739" s="5" t="str">
        <f t="shared" si="24"/>
        <v/>
      </c>
      <c r="O739" s="5" t="str">
        <f t="shared" si="25"/>
        <v/>
      </c>
    </row>
    <row r="740" spans="14:15">
      <c r="N740" s="5" t="str">
        <f t="shared" si="24"/>
        <v/>
      </c>
      <c r="O740" s="5" t="str">
        <f t="shared" si="25"/>
        <v/>
      </c>
    </row>
    <row r="741" spans="14:15">
      <c r="N741" s="5" t="str">
        <f t="shared" si="24"/>
        <v/>
      </c>
      <c r="O741" s="5" t="str">
        <f t="shared" si="25"/>
        <v/>
      </c>
    </row>
    <row r="742" spans="14:15">
      <c r="N742" s="5" t="str">
        <f t="shared" si="24"/>
        <v/>
      </c>
      <c r="O742" s="5" t="str">
        <f t="shared" si="25"/>
        <v/>
      </c>
    </row>
    <row r="743" spans="14:15">
      <c r="N743" s="5" t="str">
        <f t="shared" si="24"/>
        <v/>
      </c>
      <c r="O743" s="5" t="str">
        <f t="shared" si="25"/>
        <v/>
      </c>
    </row>
    <row r="744" spans="14:15">
      <c r="N744" s="5" t="str">
        <f t="shared" si="24"/>
        <v/>
      </c>
      <c r="O744" s="5" t="str">
        <f t="shared" si="25"/>
        <v/>
      </c>
    </row>
    <row r="745" spans="14:15">
      <c r="N745" s="5" t="str">
        <f t="shared" si="24"/>
        <v/>
      </c>
      <c r="O745" s="5" t="str">
        <f t="shared" si="25"/>
        <v/>
      </c>
    </row>
    <row r="746" spans="14:15">
      <c r="N746" s="5" t="str">
        <f t="shared" si="24"/>
        <v/>
      </c>
      <c r="O746" s="5" t="str">
        <f t="shared" si="25"/>
        <v/>
      </c>
    </row>
    <row r="747" spans="14:15">
      <c r="N747" s="5" t="str">
        <f t="shared" si="24"/>
        <v/>
      </c>
      <c r="O747" s="5" t="str">
        <f t="shared" si="25"/>
        <v/>
      </c>
    </row>
    <row r="748" spans="14:15">
      <c r="N748" s="5" t="str">
        <f t="shared" si="24"/>
        <v/>
      </c>
      <c r="O748" s="5" t="str">
        <f t="shared" si="25"/>
        <v/>
      </c>
    </row>
    <row r="749" spans="14:15">
      <c r="N749" s="5" t="str">
        <f t="shared" si="24"/>
        <v/>
      </c>
      <c r="O749" s="5" t="str">
        <f t="shared" si="25"/>
        <v/>
      </c>
    </row>
    <row r="750" spans="14:15">
      <c r="N750" s="5" t="str">
        <f t="shared" si="24"/>
        <v/>
      </c>
      <c r="O750" s="5" t="str">
        <f t="shared" si="25"/>
        <v/>
      </c>
    </row>
    <row r="751" spans="14:15">
      <c r="N751" s="5" t="str">
        <f t="shared" si="24"/>
        <v/>
      </c>
      <c r="O751" s="5" t="str">
        <f t="shared" si="25"/>
        <v/>
      </c>
    </row>
    <row r="752" spans="14:15">
      <c r="N752" s="5" t="str">
        <f t="shared" si="24"/>
        <v/>
      </c>
      <c r="O752" s="5" t="str">
        <f t="shared" si="25"/>
        <v/>
      </c>
    </row>
    <row r="753" spans="14:15">
      <c r="N753" s="5" t="str">
        <f t="shared" si="24"/>
        <v/>
      </c>
      <c r="O753" s="5" t="str">
        <f t="shared" si="25"/>
        <v/>
      </c>
    </row>
    <row r="754" spans="14:15">
      <c r="N754" s="5" t="str">
        <f t="shared" si="24"/>
        <v/>
      </c>
      <c r="O754" s="5" t="str">
        <f t="shared" si="25"/>
        <v/>
      </c>
    </row>
    <row r="755" spans="14:15">
      <c r="N755" s="5" t="str">
        <f t="shared" si="24"/>
        <v/>
      </c>
      <c r="O755" s="5" t="str">
        <f t="shared" si="25"/>
        <v/>
      </c>
    </row>
    <row r="756" spans="14:15">
      <c r="N756" s="5" t="str">
        <f t="shared" si="24"/>
        <v/>
      </c>
      <c r="O756" s="5" t="str">
        <f t="shared" si="25"/>
        <v/>
      </c>
    </row>
    <row r="757" spans="14:15">
      <c r="N757" s="5" t="str">
        <f t="shared" si="24"/>
        <v/>
      </c>
      <c r="O757" s="5" t="str">
        <f t="shared" si="25"/>
        <v/>
      </c>
    </row>
    <row r="758" spans="14:15">
      <c r="N758" s="5" t="str">
        <f t="shared" si="24"/>
        <v/>
      </c>
      <c r="O758" s="5" t="str">
        <f t="shared" si="25"/>
        <v/>
      </c>
    </row>
    <row r="759" spans="14:15">
      <c r="N759" s="5" t="str">
        <f t="shared" si="24"/>
        <v/>
      </c>
      <c r="O759" s="5" t="str">
        <f t="shared" si="25"/>
        <v/>
      </c>
    </row>
    <row r="760" spans="14:15">
      <c r="N760" s="5" t="str">
        <f t="shared" si="24"/>
        <v/>
      </c>
      <c r="O760" s="5" t="str">
        <f t="shared" si="25"/>
        <v/>
      </c>
    </row>
    <row r="761" spans="14:15">
      <c r="N761" s="5" t="str">
        <f t="shared" si="24"/>
        <v/>
      </c>
      <c r="O761" s="5" t="str">
        <f t="shared" si="25"/>
        <v/>
      </c>
    </row>
    <row r="762" spans="14:15">
      <c r="N762" s="5" t="str">
        <f t="shared" si="24"/>
        <v/>
      </c>
      <c r="O762" s="5" t="str">
        <f t="shared" si="25"/>
        <v/>
      </c>
    </row>
    <row r="763" spans="14:15">
      <c r="N763" s="5" t="str">
        <f t="shared" si="24"/>
        <v/>
      </c>
      <c r="O763" s="5" t="str">
        <f t="shared" si="25"/>
        <v/>
      </c>
    </row>
    <row r="764" spans="14:15">
      <c r="N764" s="5" t="str">
        <f t="shared" si="24"/>
        <v/>
      </c>
      <c r="O764" s="5" t="str">
        <f t="shared" si="25"/>
        <v/>
      </c>
    </row>
    <row r="765" spans="14:15">
      <c r="N765" s="5" t="str">
        <f t="shared" si="24"/>
        <v/>
      </c>
      <c r="O765" s="5" t="str">
        <f t="shared" si="25"/>
        <v/>
      </c>
    </row>
    <row r="766" spans="14:15">
      <c r="N766" s="5" t="str">
        <f t="shared" si="24"/>
        <v/>
      </c>
      <c r="O766" s="5" t="str">
        <f t="shared" si="25"/>
        <v/>
      </c>
    </row>
    <row r="767" spans="14:15">
      <c r="N767" s="5" t="str">
        <f t="shared" si="24"/>
        <v/>
      </c>
      <c r="O767" s="5" t="str">
        <f t="shared" si="25"/>
        <v/>
      </c>
    </row>
    <row r="768" spans="14:15">
      <c r="N768" s="5" t="str">
        <f t="shared" si="24"/>
        <v/>
      </c>
      <c r="O768" s="5" t="str">
        <f t="shared" si="25"/>
        <v/>
      </c>
    </row>
    <row r="769" spans="14:15">
      <c r="N769" s="5" t="str">
        <f t="shared" si="24"/>
        <v/>
      </c>
      <c r="O769" s="5" t="str">
        <f t="shared" si="25"/>
        <v/>
      </c>
    </row>
    <row r="770" spans="14:15">
      <c r="N770" s="5" t="str">
        <f t="shared" si="24"/>
        <v/>
      </c>
      <c r="O770" s="5" t="str">
        <f t="shared" si="25"/>
        <v/>
      </c>
    </row>
    <row r="771" spans="14:15">
      <c r="N771" s="5" t="str">
        <f t="shared" si="24"/>
        <v/>
      </c>
      <c r="O771" s="5" t="str">
        <f t="shared" si="25"/>
        <v/>
      </c>
    </row>
    <row r="772" spans="14:15">
      <c r="N772" s="5" t="str">
        <f t="shared" si="24"/>
        <v/>
      </c>
      <c r="O772" s="5" t="str">
        <f t="shared" si="25"/>
        <v/>
      </c>
    </row>
    <row r="773" spans="14:15">
      <c r="N773" s="5" t="str">
        <f t="shared" si="24"/>
        <v/>
      </c>
      <c r="O773" s="5" t="str">
        <f t="shared" si="25"/>
        <v/>
      </c>
    </row>
    <row r="774" spans="14:15">
      <c r="N774" s="5" t="str">
        <f t="shared" si="24"/>
        <v/>
      </c>
      <c r="O774" s="5" t="str">
        <f t="shared" si="25"/>
        <v/>
      </c>
    </row>
    <row r="775" spans="14:15">
      <c r="N775" s="5" t="str">
        <f t="shared" si="24"/>
        <v/>
      </c>
      <c r="O775" s="5" t="str">
        <f t="shared" si="25"/>
        <v/>
      </c>
    </row>
    <row r="776" spans="14:15">
      <c r="N776" s="5" t="str">
        <f t="shared" si="24"/>
        <v/>
      </c>
      <c r="O776" s="5" t="str">
        <f t="shared" si="25"/>
        <v/>
      </c>
    </row>
    <row r="777" spans="14:15">
      <c r="N777" s="5" t="str">
        <f t="shared" si="24"/>
        <v/>
      </c>
      <c r="O777" s="5" t="str">
        <f t="shared" si="25"/>
        <v/>
      </c>
    </row>
    <row r="778" spans="14:15">
      <c r="N778" s="5" t="str">
        <f t="shared" si="24"/>
        <v/>
      </c>
      <c r="O778" s="5" t="str">
        <f t="shared" si="25"/>
        <v/>
      </c>
    </row>
    <row r="779" spans="14:15">
      <c r="N779" s="5" t="str">
        <f t="shared" si="24"/>
        <v/>
      </c>
      <c r="O779" s="5" t="str">
        <f t="shared" si="25"/>
        <v/>
      </c>
    </row>
    <row r="780" spans="14:15">
      <c r="N780" s="5" t="str">
        <f t="shared" si="24"/>
        <v/>
      </c>
      <c r="O780" s="5" t="str">
        <f t="shared" si="25"/>
        <v/>
      </c>
    </row>
    <row r="781" spans="14:15">
      <c r="N781" s="5" t="str">
        <f t="shared" si="24"/>
        <v/>
      </c>
      <c r="O781" s="5" t="str">
        <f t="shared" si="25"/>
        <v/>
      </c>
    </row>
    <row r="782" spans="14:15">
      <c r="N782" s="5" t="str">
        <f t="shared" si="24"/>
        <v/>
      </c>
      <c r="O782" s="5" t="str">
        <f t="shared" si="25"/>
        <v/>
      </c>
    </row>
    <row r="783" spans="14:15">
      <c r="N783" s="5" t="str">
        <f t="shared" si="24"/>
        <v/>
      </c>
      <c r="O783" s="5" t="str">
        <f t="shared" si="25"/>
        <v/>
      </c>
    </row>
    <row r="784" spans="14:15">
      <c r="N784" s="5" t="str">
        <f t="shared" si="24"/>
        <v/>
      </c>
      <c r="O784" s="5" t="str">
        <f t="shared" si="25"/>
        <v/>
      </c>
    </row>
    <row r="785" spans="14:15">
      <c r="N785" s="5" t="str">
        <f t="shared" si="24"/>
        <v/>
      </c>
      <c r="O785" s="5" t="str">
        <f t="shared" si="25"/>
        <v/>
      </c>
    </row>
    <row r="786" spans="14:15">
      <c r="N786" s="5" t="str">
        <f t="shared" si="24"/>
        <v/>
      </c>
      <c r="O786" s="5" t="str">
        <f t="shared" si="25"/>
        <v/>
      </c>
    </row>
    <row r="787" spans="14:15">
      <c r="N787" s="5" t="str">
        <f t="shared" si="24"/>
        <v/>
      </c>
      <c r="O787" s="5" t="str">
        <f t="shared" si="25"/>
        <v/>
      </c>
    </row>
    <row r="788" spans="14:15">
      <c r="N788" s="5" t="str">
        <f t="shared" si="24"/>
        <v/>
      </c>
      <c r="O788" s="5" t="str">
        <f t="shared" si="25"/>
        <v/>
      </c>
    </row>
    <row r="789" spans="14:15">
      <c r="N789" s="5" t="str">
        <f t="shared" si="24"/>
        <v/>
      </c>
      <c r="O789" s="5" t="str">
        <f t="shared" si="25"/>
        <v/>
      </c>
    </row>
    <row r="790" spans="14:15">
      <c r="N790" s="5" t="str">
        <f t="shared" ref="N790:N853" si="26">IF(SUM(B790,D790,F790,H790,J790,L790)&gt;0,SUM(B790,D790,F790,H790,J790,L790),TRIM(" ") )</f>
        <v/>
      </c>
      <c r="O790" s="5" t="str">
        <f t="shared" ref="O790:O853" si="27">IF(SUM(C790,E790,G790,I790,K790,M790)&gt;0,SUM(C790,E790,G790,I790,K790,M790),TRIM(" ") )</f>
        <v/>
      </c>
    </row>
    <row r="791" spans="14:15">
      <c r="N791" s="5" t="str">
        <f t="shared" si="26"/>
        <v/>
      </c>
      <c r="O791" s="5" t="str">
        <f t="shared" si="27"/>
        <v/>
      </c>
    </row>
    <row r="792" spans="14:15">
      <c r="N792" s="5" t="str">
        <f t="shared" si="26"/>
        <v/>
      </c>
      <c r="O792" s="5" t="str">
        <f t="shared" si="27"/>
        <v/>
      </c>
    </row>
    <row r="793" spans="14:15">
      <c r="N793" s="5" t="str">
        <f t="shared" si="26"/>
        <v/>
      </c>
      <c r="O793" s="5" t="str">
        <f t="shared" si="27"/>
        <v/>
      </c>
    </row>
    <row r="794" spans="14:15">
      <c r="N794" s="5" t="str">
        <f t="shared" si="26"/>
        <v/>
      </c>
      <c r="O794" s="5" t="str">
        <f t="shared" si="27"/>
        <v/>
      </c>
    </row>
    <row r="795" spans="14:15">
      <c r="N795" s="5" t="str">
        <f t="shared" si="26"/>
        <v/>
      </c>
      <c r="O795" s="5" t="str">
        <f t="shared" si="27"/>
        <v/>
      </c>
    </row>
    <row r="796" spans="14:15">
      <c r="N796" s="5" t="str">
        <f t="shared" si="26"/>
        <v/>
      </c>
      <c r="O796" s="5" t="str">
        <f t="shared" si="27"/>
        <v/>
      </c>
    </row>
    <row r="797" spans="14:15">
      <c r="N797" s="5" t="str">
        <f t="shared" si="26"/>
        <v/>
      </c>
      <c r="O797" s="5" t="str">
        <f t="shared" si="27"/>
        <v/>
      </c>
    </row>
    <row r="798" spans="14:15">
      <c r="N798" s="5" t="str">
        <f t="shared" si="26"/>
        <v/>
      </c>
      <c r="O798" s="5" t="str">
        <f t="shared" si="27"/>
        <v/>
      </c>
    </row>
    <row r="799" spans="14:15">
      <c r="N799" s="5" t="str">
        <f t="shared" si="26"/>
        <v/>
      </c>
      <c r="O799" s="5" t="str">
        <f t="shared" si="27"/>
        <v/>
      </c>
    </row>
    <row r="800" spans="14:15">
      <c r="N800" s="5" t="str">
        <f t="shared" si="26"/>
        <v/>
      </c>
      <c r="O800" s="5" t="str">
        <f t="shared" si="27"/>
        <v/>
      </c>
    </row>
    <row r="801" spans="14:15">
      <c r="N801" s="5" t="str">
        <f t="shared" si="26"/>
        <v/>
      </c>
      <c r="O801" s="5" t="str">
        <f t="shared" si="27"/>
        <v/>
      </c>
    </row>
    <row r="802" spans="14:15">
      <c r="N802" s="5" t="str">
        <f t="shared" si="26"/>
        <v/>
      </c>
      <c r="O802" s="5" t="str">
        <f t="shared" si="27"/>
        <v/>
      </c>
    </row>
    <row r="803" spans="14:15">
      <c r="N803" s="5" t="str">
        <f t="shared" si="26"/>
        <v/>
      </c>
      <c r="O803" s="5" t="str">
        <f t="shared" si="27"/>
        <v/>
      </c>
    </row>
    <row r="804" spans="14:15">
      <c r="N804" s="5" t="str">
        <f t="shared" si="26"/>
        <v/>
      </c>
      <c r="O804" s="5" t="str">
        <f t="shared" si="27"/>
        <v/>
      </c>
    </row>
    <row r="805" spans="14:15">
      <c r="N805" s="5" t="str">
        <f t="shared" si="26"/>
        <v/>
      </c>
      <c r="O805" s="5" t="str">
        <f t="shared" si="27"/>
        <v/>
      </c>
    </row>
    <row r="806" spans="14:15">
      <c r="N806" s="5" t="str">
        <f t="shared" si="26"/>
        <v/>
      </c>
      <c r="O806" s="5" t="str">
        <f t="shared" si="27"/>
        <v/>
      </c>
    </row>
    <row r="807" spans="14:15">
      <c r="N807" s="5" t="str">
        <f t="shared" si="26"/>
        <v/>
      </c>
      <c r="O807" s="5" t="str">
        <f t="shared" si="27"/>
        <v/>
      </c>
    </row>
    <row r="808" spans="14:15">
      <c r="N808" s="5" t="str">
        <f t="shared" si="26"/>
        <v/>
      </c>
      <c r="O808" s="5" t="str">
        <f t="shared" si="27"/>
        <v/>
      </c>
    </row>
    <row r="809" spans="14:15">
      <c r="N809" s="5" t="str">
        <f t="shared" si="26"/>
        <v/>
      </c>
      <c r="O809" s="5" t="str">
        <f t="shared" si="27"/>
        <v/>
      </c>
    </row>
    <row r="810" spans="14:15">
      <c r="N810" s="5" t="str">
        <f t="shared" si="26"/>
        <v/>
      </c>
      <c r="O810" s="5" t="str">
        <f t="shared" si="27"/>
        <v/>
      </c>
    </row>
    <row r="811" spans="14:15">
      <c r="N811" s="5" t="str">
        <f t="shared" si="26"/>
        <v/>
      </c>
      <c r="O811" s="5" t="str">
        <f t="shared" si="27"/>
        <v/>
      </c>
    </row>
    <row r="812" spans="14:15">
      <c r="N812" s="5" t="str">
        <f t="shared" si="26"/>
        <v/>
      </c>
      <c r="O812" s="5" t="str">
        <f t="shared" si="27"/>
        <v/>
      </c>
    </row>
    <row r="813" spans="14:15">
      <c r="N813" s="5" t="str">
        <f t="shared" si="26"/>
        <v/>
      </c>
      <c r="O813" s="5" t="str">
        <f t="shared" si="27"/>
        <v/>
      </c>
    </row>
    <row r="814" spans="14:15">
      <c r="N814" s="5" t="str">
        <f t="shared" si="26"/>
        <v/>
      </c>
      <c r="O814" s="5" t="str">
        <f t="shared" si="27"/>
        <v/>
      </c>
    </row>
    <row r="815" spans="14:15">
      <c r="N815" s="5" t="str">
        <f t="shared" si="26"/>
        <v/>
      </c>
      <c r="O815" s="5" t="str">
        <f t="shared" si="27"/>
        <v/>
      </c>
    </row>
    <row r="816" spans="14:15">
      <c r="N816" s="5" t="str">
        <f t="shared" si="26"/>
        <v/>
      </c>
      <c r="O816" s="5" t="str">
        <f t="shared" si="27"/>
        <v/>
      </c>
    </row>
    <row r="817" spans="14:15">
      <c r="N817" s="5" t="str">
        <f t="shared" si="26"/>
        <v/>
      </c>
      <c r="O817" s="5" t="str">
        <f t="shared" si="27"/>
        <v/>
      </c>
    </row>
    <row r="818" spans="14:15">
      <c r="N818" s="5" t="str">
        <f t="shared" si="26"/>
        <v/>
      </c>
      <c r="O818" s="5" t="str">
        <f t="shared" si="27"/>
        <v/>
      </c>
    </row>
    <row r="819" spans="14:15">
      <c r="N819" s="5" t="str">
        <f t="shared" si="26"/>
        <v/>
      </c>
      <c r="O819" s="5" t="str">
        <f t="shared" si="27"/>
        <v/>
      </c>
    </row>
    <row r="820" spans="14:15">
      <c r="N820" s="5" t="str">
        <f t="shared" si="26"/>
        <v/>
      </c>
      <c r="O820" s="5" t="str">
        <f t="shared" si="27"/>
        <v/>
      </c>
    </row>
    <row r="821" spans="14:15">
      <c r="N821" s="5" t="str">
        <f t="shared" si="26"/>
        <v/>
      </c>
      <c r="O821" s="5" t="str">
        <f t="shared" si="27"/>
        <v/>
      </c>
    </row>
    <row r="822" spans="14:15">
      <c r="N822" s="5" t="str">
        <f t="shared" si="26"/>
        <v/>
      </c>
      <c r="O822" s="5" t="str">
        <f t="shared" si="27"/>
        <v/>
      </c>
    </row>
    <row r="823" spans="14:15">
      <c r="N823" s="5" t="str">
        <f t="shared" si="26"/>
        <v/>
      </c>
      <c r="O823" s="5" t="str">
        <f t="shared" si="27"/>
        <v/>
      </c>
    </row>
    <row r="824" spans="14:15">
      <c r="N824" s="5" t="str">
        <f t="shared" si="26"/>
        <v/>
      </c>
      <c r="O824" s="5" t="str">
        <f t="shared" si="27"/>
        <v/>
      </c>
    </row>
    <row r="825" spans="14:15">
      <c r="N825" s="5" t="str">
        <f t="shared" si="26"/>
        <v/>
      </c>
      <c r="O825" s="5" t="str">
        <f t="shared" si="27"/>
        <v/>
      </c>
    </row>
    <row r="826" spans="14:15">
      <c r="N826" s="5" t="str">
        <f t="shared" si="26"/>
        <v/>
      </c>
      <c r="O826" s="5" t="str">
        <f t="shared" si="27"/>
        <v/>
      </c>
    </row>
    <row r="827" spans="14:15">
      <c r="N827" s="5" t="str">
        <f t="shared" si="26"/>
        <v/>
      </c>
      <c r="O827" s="5" t="str">
        <f t="shared" si="27"/>
        <v/>
      </c>
    </row>
    <row r="828" spans="14:15">
      <c r="N828" s="5" t="str">
        <f t="shared" si="26"/>
        <v/>
      </c>
      <c r="O828" s="5" t="str">
        <f t="shared" si="27"/>
        <v/>
      </c>
    </row>
    <row r="829" spans="14:15">
      <c r="N829" s="5" t="str">
        <f t="shared" si="26"/>
        <v/>
      </c>
      <c r="O829" s="5" t="str">
        <f t="shared" si="27"/>
        <v/>
      </c>
    </row>
    <row r="830" spans="14:15">
      <c r="N830" s="5" t="str">
        <f t="shared" si="26"/>
        <v/>
      </c>
      <c r="O830" s="5" t="str">
        <f t="shared" si="27"/>
        <v/>
      </c>
    </row>
    <row r="831" spans="14:15">
      <c r="N831" s="5" t="str">
        <f t="shared" si="26"/>
        <v/>
      </c>
      <c r="O831" s="5" t="str">
        <f t="shared" si="27"/>
        <v/>
      </c>
    </row>
    <row r="832" spans="14:15">
      <c r="N832" s="5" t="str">
        <f t="shared" si="26"/>
        <v/>
      </c>
      <c r="O832" s="5" t="str">
        <f t="shared" si="27"/>
        <v/>
      </c>
    </row>
    <row r="833" spans="14:15">
      <c r="N833" s="5" t="str">
        <f t="shared" si="26"/>
        <v/>
      </c>
      <c r="O833" s="5" t="str">
        <f t="shared" si="27"/>
        <v/>
      </c>
    </row>
    <row r="834" spans="14:15">
      <c r="N834" s="5" t="str">
        <f t="shared" si="26"/>
        <v/>
      </c>
      <c r="O834" s="5" t="str">
        <f t="shared" si="27"/>
        <v/>
      </c>
    </row>
    <row r="835" spans="14:15">
      <c r="N835" s="5" t="str">
        <f t="shared" si="26"/>
        <v/>
      </c>
      <c r="O835" s="5" t="str">
        <f t="shared" si="27"/>
        <v/>
      </c>
    </row>
    <row r="836" spans="14:15">
      <c r="N836" s="5" t="str">
        <f t="shared" si="26"/>
        <v/>
      </c>
      <c r="O836" s="5" t="str">
        <f t="shared" si="27"/>
        <v/>
      </c>
    </row>
    <row r="837" spans="14:15">
      <c r="N837" s="5" t="str">
        <f t="shared" si="26"/>
        <v/>
      </c>
      <c r="O837" s="5" t="str">
        <f t="shared" si="27"/>
        <v/>
      </c>
    </row>
    <row r="838" spans="14:15">
      <c r="N838" s="5" t="str">
        <f t="shared" si="26"/>
        <v/>
      </c>
      <c r="O838" s="5" t="str">
        <f t="shared" si="27"/>
        <v/>
      </c>
    </row>
    <row r="839" spans="14:15">
      <c r="N839" s="5" t="str">
        <f t="shared" si="26"/>
        <v/>
      </c>
      <c r="O839" s="5" t="str">
        <f t="shared" si="27"/>
        <v/>
      </c>
    </row>
    <row r="840" spans="14:15">
      <c r="N840" s="5" t="str">
        <f t="shared" si="26"/>
        <v/>
      </c>
      <c r="O840" s="5" t="str">
        <f t="shared" si="27"/>
        <v/>
      </c>
    </row>
    <row r="841" spans="14:15">
      <c r="N841" s="5" t="str">
        <f t="shared" si="26"/>
        <v/>
      </c>
      <c r="O841" s="5" t="str">
        <f t="shared" si="27"/>
        <v/>
      </c>
    </row>
    <row r="842" spans="14:15">
      <c r="N842" s="5" t="str">
        <f t="shared" si="26"/>
        <v/>
      </c>
      <c r="O842" s="5" t="str">
        <f t="shared" si="27"/>
        <v/>
      </c>
    </row>
    <row r="843" spans="14:15">
      <c r="N843" s="5" t="str">
        <f t="shared" si="26"/>
        <v/>
      </c>
      <c r="O843" s="5" t="str">
        <f t="shared" si="27"/>
        <v/>
      </c>
    </row>
    <row r="844" spans="14:15">
      <c r="N844" s="5" t="str">
        <f t="shared" si="26"/>
        <v/>
      </c>
      <c r="O844" s="5" t="str">
        <f t="shared" si="27"/>
        <v/>
      </c>
    </row>
    <row r="845" spans="14:15">
      <c r="N845" s="5" t="str">
        <f t="shared" si="26"/>
        <v/>
      </c>
      <c r="O845" s="5" t="str">
        <f t="shared" si="27"/>
        <v/>
      </c>
    </row>
    <row r="846" spans="14:15">
      <c r="N846" s="5" t="str">
        <f t="shared" si="26"/>
        <v/>
      </c>
      <c r="O846" s="5" t="str">
        <f t="shared" si="27"/>
        <v/>
      </c>
    </row>
    <row r="847" spans="14:15">
      <c r="N847" s="5" t="str">
        <f t="shared" si="26"/>
        <v/>
      </c>
      <c r="O847" s="5" t="str">
        <f t="shared" si="27"/>
        <v/>
      </c>
    </row>
    <row r="848" spans="14:15">
      <c r="N848" s="5" t="str">
        <f t="shared" si="26"/>
        <v/>
      </c>
      <c r="O848" s="5" t="str">
        <f t="shared" si="27"/>
        <v/>
      </c>
    </row>
    <row r="849" spans="14:15">
      <c r="N849" s="5" t="str">
        <f t="shared" si="26"/>
        <v/>
      </c>
      <c r="O849" s="5" t="str">
        <f t="shared" si="27"/>
        <v/>
      </c>
    </row>
    <row r="850" spans="14:15">
      <c r="N850" s="5" t="str">
        <f t="shared" si="26"/>
        <v/>
      </c>
      <c r="O850" s="5" t="str">
        <f t="shared" si="27"/>
        <v/>
      </c>
    </row>
    <row r="851" spans="14:15">
      <c r="N851" s="5" t="str">
        <f t="shared" si="26"/>
        <v/>
      </c>
      <c r="O851" s="5" t="str">
        <f t="shared" si="27"/>
        <v/>
      </c>
    </row>
    <row r="852" spans="14:15">
      <c r="N852" s="5" t="str">
        <f t="shared" si="26"/>
        <v/>
      </c>
      <c r="O852" s="5" t="str">
        <f t="shared" si="27"/>
        <v/>
      </c>
    </row>
    <row r="853" spans="14:15">
      <c r="N853" s="5" t="str">
        <f t="shared" si="26"/>
        <v/>
      </c>
      <c r="O853" s="5" t="str">
        <f t="shared" si="27"/>
        <v/>
      </c>
    </row>
    <row r="854" spans="14:15">
      <c r="N854" s="5" t="str">
        <f t="shared" ref="N854:N917" si="28">IF(SUM(B854,D854,F854,H854,J854,L854)&gt;0,SUM(B854,D854,F854,H854,J854,L854),TRIM(" ") )</f>
        <v/>
      </c>
      <c r="O854" s="5" t="str">
        <f t="shared" ref="O854:O917" si="29">IF(SUM(C854,E854,G854,I854,K854,M854)&gt;0,SUM(C854,E854,G854,I854,K854,M854),TRIM(" ") )</f>
        <v/>
      </c>
    </row>
    <row r="855" spans="14:15">
      <c r="N855" s="5" t="str">
        <f t="shared" si="28"/>
        <v/>
      </c>
      <c r="O855" s="5" t="str">
        <f t="shared" si="29"/>
        <v/>
      </c>
    </row>
    <row r="856" spans="14:15">
      <c r="N856" s="5" t="str">
        <f t="shared" si="28"/>
        <v/>
      </c>
      <c r="O856" s="5" t="str">
        <f t="shared" si="29"/>
        <v/>
      </c>
    </row>
    <row r="857" spans="14:15">
      <c r="N857" s="5" t="str">
        <f t="shared" si="28"/>
        <v/>
      </c>
      <c r="O857" s="5" t="str">
        <f t="shared" si="29"/>
        <v/>
      </c>
    </row>
    <row r="858" spans="14:15">
      <c r="N858" s="5" t="str">
        <f t="shared" si="28"/>
        <v/>
      </c>
      <c r="O858" s="5" t="str">
        <f t="shared" si="29"/>
        <v/>
      </c>
    </row>
    <row r="859" spans="14:15">
      <c r="N859" s="5" t="str">
        <f t="shared" si="28"/>
        <v/>
      </c>
      <c r="O859" s="5" t="str">
        <f t="shared" si="29"/>
        <v/>
      </c>
    </row>
    <row r="860" spans="14:15">
      <c r="N860" s="5" t="str">
        <f t="shared" si="28"/>
        <v/>
      </c>
      <c r="O860" s="5" t="str">
        <f t="shared" si="29"/>
        <v/>
      </c>
    </row>
    <row r="861" spans="14:15">
      <c r="N861" s="5" t="str">
        <f t="shared" si="28"/>
        <v/>
      </c>
      <c r="O861" s="5" t="str">
        <f t="shared" si="29"/>
        <v/>
      </c>
    </row>
    <row r="862" spans="14:15">
      <c r="N862" s="5" t="str">
        <f t="shared" si="28"/>
        <v/>
      </c>
      <c r="O862" s="5" t="str">
        <f t="shared" si="29"/>
        <v/>
      </c>
    </row>
    <row r="863" spans="14:15">
      <c r="N863" s="5" t="str">
        <f t="shared" si="28"/>
        <v/>
      </c>
      <c r="O863" s="5" t="str">
        <f t="shared" si="29"/>
        <v/>
      </c>
    </row>
    <row r="864" spans="14:15">
      <c r="N864" s="5" t="str">
        <f t="shared" si="28"/>
        <v/>
      </c>
      <c r="O864" s="5" t="str">
        <f t="shared" si="29"/>
        <v/>
      </c>
    </row>
    <row r="865" spans="14:15">
      <c r="N865" s="5" t="str">
        <f t="shared" si="28"/>
        <v/>
      </c>
      <c r="O865" s="5" t="str">
        <f t="shared" si="29"/>
        <v/>
      </c>
    </row>
    <row r="866" spans="14:15">
      <c r="N866" s="5" t="str">
        <f t="shared" si="28"/>
        <v/>
      </c>
      <c r="O866" s="5" t="str">
        <f t="shared" si="29"/>
        <v/>
      </c>
    </row>
    <row r="867" spans="14:15">
      <c r="N867" s="5" t="str">
        <f t="shared" si="28"/>
        <v/>
      </c>
      <c r="O867" s="5" t="str">
        <f t="shared" si="29"/>
        <v/>
      </c>
    </row>
    <row r="868" spans="14:15">
      <c r="N868" s="5" t="str">
        <f t="shared" si="28"/>
        <v/>
      </c>
      <c r="O868" s="5" t="str">
        <f t="shared" si="29"/>
        <v/>
      </c>
    </row>
    <row r="869" spans="14:15">
      <c r="N869" s="5" t="str">
        <f t="shared" si="28"/>
        <v/>
      </c>
      <c r="O869" s="5" t="str">
        <f t="shared" si="29"/>
        <v/>
      </c>
    </row>
    <row r="870" spans="14:15">
      <c r="N870" s="5" t="str">
        <f t="shared" si="28"/>
        <v/>
      </c>
      <c r="O870" s="5" t="str">
        <f t="shared" si="29"/>
        <v/>
      </c>
    </row>
    <row r="871" spans="14:15">
      <c r="N871" s="5" t="str">
        <f t="shared" si="28"/>
        <v/>
      </c>
      <c r="O871" s="5" t="str">
        <f t="shared" si="29"/>
        <v/>
      </c>
    </row>
    <row r="872" spans="14:15">
      <c r="N872" s="5" t="str">
        <f t="shared" si="28"/>
        <v/>
      </c>
      <c r="O872" s="5" t="str">
        <f t="shared" si="29"/>
        <v/>
      </c>
    </row>
    <row r="873" spans="14:15">
      <c r="N873" s="5" t="str">
        <f t="shared" si="28"/>
        <v/>
      </c>
      <c r="O873" s="5" t="str">
        <f t="shared" si="29"/>
        <v/>
      </c>
    </row>
    <row r="874" spans="14:15">
      <c r="N874" s="5" t="str">
        <f t="shared" si="28"/>
        <v/>
      </c>
      <c r="O874" s="5" t="str">
        <f t="shared" si="29"/>
        <v/>
      </c>
    </row>
    <row r="875" spans="14:15">
      <c r="N875" s="5" t="str">
        <f t="shared" si="28"/>
        <v/>
      </c>
      <c r="O875" s="5" t="str">
        <f t="shared" si="29"/>
        <v/>
      </c>
    </row>
    <row r="876" spans="14:15">
      <c r="N876" s="5" t="str">
        <f t="shared" si="28"/>
        <v/>
      </c>
      <c r="O876" s="5" t="str">
        <f t="shared" si="29"/>
        <v/>
      </c>
    </row>
    <row r="877" spans="14:15">
      <c r="N877" s="5" t="str">
        <f t="shared" si="28"/>
        <v/>
      </c>
      <c r="O877" s="5" t="str">
        <f t="shared" si="29"/>
        <v/>
      </c>
    </row>
    <row r="878" spans="14:15">
      <c r="N878" s="5" t="str">
        <f t="shared" si="28"/>
        <v/>
      </c>
      <c r="O878" s="5" t="str">
        <f t="shared" si="29"/>
        <v/>
      </c>
    </row>
    <row r="879" spans="14:15">
      <c r="N879" s="5" t="str">
        <f t="shared" si="28"/>
        <v/>
      </c>
      <c r="O879" s="5" t="str">
        <f t="shared" si="29"/>
        <v/>
      </c>
    </row>
    <row r="880" spans="14:15">
      <c r="N880" s="5" t="str">
        <f t="shared" si="28"/>
        <v/>
      </c>
      <c r="O880" s="5" t="str">
        <f t="shared" si="29"/>
        <v/>
      </c>
    </row>
    <row r="881" spans="14:15">
      <c r="N881" s="5" t="str">
        <f t="shared" si="28"/>
        <v/>
      </c>
      <c r="O881" s="5" t="str">
        <f t="shared" si="29"/>
        <v/>
      </c>
    </row>
    <row r="882" spans="14:15">
      <c r="N882" s="5" t="str">
        <f t="shared" si="28"/>
        <v/>
      </c>
      <c r="O882" s="5" t="str">
        <f t="shared" si="29"/>
        <v/>
      </c>
    </row>
    <row r="883" spans="14:15">
      <c r="N883" s="5" t="str">
        <f t="shared" si="28"/>
        <v/>
      </c>
      <c r="O883" s="5" t="str">
        <f t="shared" si="29"/>
        <v/>
      </c>
    </row>
    <row r="884" spans="14:15">
      <c r="N884" s="5" t="str">
        <f t="shared" si="28"/>
        <v/>
      </c>
      <c r="O884" s="5" t="str">
        <f t="shared" si="29"/>
        <v/>
      </c>
    </row>
    <row r="885" spans="14:15">
      <c r="N885" s="5" t="str">
        <f t="shared" si="28"/>
        <v/>
      </c>
      <c r="O885" s="5" t="str">
        <f t="shared" si="29"/>
        <v/>
      </c>
    </row>
    <row r="886" spans="14:15">
      <c r="N886" s="5" t="str">
        <f t="shared" si="28"/>
        <v/>
      </c>
      <c r="O886" s="5" t="str">
        <f t="shared" si="29"/>
        <v/>
      </c>
    </row>
    <row r="887" spans="14:15">
      <c r="N887" s="5" t="str">
        <f t="shared" si="28"/>
        <v/>
      </c>
      <c r="O887" s="5" t="str">
        <f t="shared" si="29"/>
        <v/>
      </c>
    </row>
    <row r="888" spans="14:15">
      <c r="N888" s="5" t="str">
        <f t="shared" si="28"/>
        <v/>
      </c>
      <c r="O888" s="5" t="str">
        <f t="shared" si="29"/>
        <v/>
      </c>
    </row>
    <row r="889" spans="14:15">
      <c r="N889" s="5" t="str">
        <f t="shared" si="28"/>
        <v/>
      </c>
      <c r="O889" s="5" t="str">
        <f t="shared" si="29"/>
        <v/>
      </c>
    </row>
    <row r="890" spans="14:15">
      <c r="N890" s="5" t="str">
        <f t="shared" si="28"/>
        <v/>
      </c>
      <c r="O890" s="5" t="str">
        <f t="shared" si="29"/>
        <v/>
      </c>
    </row>
    <row r="891" spans="14:15">
      <c r="N891" s="5" t="str">
        <f t="shared" si="28"/>
        <v/>
      </c>
      <c r="O891" s="5" t="str">
        <f t="shared" si="29"/>
        <v/>
      </c>
    </row>
    <row r="892" spans="14:15">
      <c r="N892" s="5" t="str">
        <f t="shared" si="28"/>
        <v/>
      </c>
      <c r="O892" s="5" t="str">
        <f t="shared" si="29"/>
        <v/>
      </c>
    </row>
    <row r="893" spans="14:15">
      <c r="N893" s="5" t="str">
        <f t="shared" si="28"/>
        <v/>
      </c>
      <c r="O893" s="5" t="str">
        <f t="shared" si="29"/>
        <v/>
      </c>
    </row>
    <row r="894" spans="14:15">
      <c r="N894" s="5" t="str">
        <f t="shared" si="28"/>
        <v/>
      </c>
      <c r="O894" s="5" t="str">
        <f t="shared" si="29"/>
        <v/>
      </c>
    </row>
    <row r="895" spans="14:15">
      <c r="N895" s="5" t="str">
        <f t="shared" si="28"/>
        <v/>
      </c>
      <c r="O895" s="5" t="str">
        <f t="shared" si="29"/>
        <v/>
      </c>
    </row>
    <row r="896" spans="14:15">
      <c r="N896" s="5" t="str">
        <f t="shared" si="28"/>
        <v/>
      </c>
      <c r="O896" s="5" t="str">
        <f t="shared" si="29"/>
        <v/>
      </c>
    </row>
    <row r="897" spans="14:15">
      <c r="N897" s="5" t="str">
        <f t="shared" si="28"/>
        <v/>
      </c>
      <c r="O897" s="5" t="str">
        <f t="shared" si="29"/>
        <v/>
      </c>
    </row>
    <row r="898" spans="14:15">
      <c r="N898" s="5" t="str">
        <f t="shared" si="28"/>
        <v/>
      </c>
      <c r="O898" s="5" t="str">
        <f t="shared" si="29"/>
        <v/>
      </c>
    </row>
    <row r="899" spans="14:15">
      <c r="N899" s="5" t="str">
        <f t="shared" si="28"/>
        <v/>
      </c>
      <c r="O899" s="5" t="str">
        <f t="shared" si="29"/>
        <v/>
      </c>
    </row>
    <row r="900" spans="14:15">
      <c r="N900" s="5" t="str">
        <f t="shared" si="28"/>
        <v/>
      </c>
      <c r="O900" s="5" t="str">
        <f t="shared" si="29"/>
        <v/>
      </c>
    </row>
    <row r="901" spans="14:15">
      <c r="N901" s="5" t="str">
        <f t="shared" si="28"/>
        <v/>
      </c>
      <c r="O901" s="5" t="str">
        <f t="shared" si="29"/>
        <v/>
      </c>
    </row>
    <row r="902" spans="14:15">
      <c r="N902" s="5" t="str">
        <f t="shared" si="28"/>
        <v/>
      </c>
      <c r="O902" s="5" t="str">
        <f t="shared" si="29"/>
        <v/>
      </c>
    </row>
    <row r="903" spans="14:15">
      <c r="N903" s="5" t="str">
        <f t="shared" si="28"/>
        <v/>
      </c>
      <c r="O903" s="5" t="str">
        <f t="shared" si="29"/>
        <v/>
      </c>
    </row>
    <row r="904" spans="14:15">
      <c r="N904" s="5" t="str">
        <f t="shared" si="28"/>
        <v/>
      </c>
      <c r="O904" s="5" t="str">
        <f t="shared" si="29"/>
        <v/>
      </c>
    </row>
    <row r="905" spans="14:15">
      <c r="N905" s="5" t="str">
        <f t="shared" si="28"/>
        <v/>
      </c>
      <c r="O905" s="5" t="str">
        <f t="shared" si="29"/>
        <v/>
      </c>
    </row>
    <row r="906" spans="14:15">
      <c r="N906" s="5" t="str">
        <f t="shared" si="28"/>
        <v/>
      </c>
      <c r="O906" s="5" t="str">
        <f t="shared" si="29"/>
        <v/>
      </c>
    </row>
    <row r="907" spans="14:15">
      <c r="N907" s="5" t="str">
        <f t="shared" si="28"/>
        <v/>
      </c>
      <c r="O907" s="5" t="str">
        <f t="shared" si="29"/>
        <v/>
      </c>
    </row>
    <row r="908" spans="14:15">
      <c r="N908" s="5" t="str">
        <f t="shared" si="28"/>
        <v/>
      </c>
      <c r="O908" s="5" t="str">
        <f t="shared" si="29"/>
        <v/>
      </c>
    </row>
    <row r="909" spans="14:15">
      <c r="N909" s="5" t="str">
        <f t="shared" si="28"/>
        <v/>
      </c>
      <c r="O909" s="5" t="str">
        <f t="shared" si="29"/>
        <v/>
      </c>
    </row>
    <row r="910" spans="14:15">
      <c r="N910" s="5" t="str">
        <f t="shared" si="28"/>
        <v/>
      </c>
      <c r="O910" s="5" t="str">
        <f t="shared" si="29"/>
        <v/>
      </c>
    </row>
    <row r="911" spans="14:15">
      <c r="N911" s="5" t="str">
        <f t="shared" si="28"/>
        <v/>
      </c>
      <c r="O911" s="5" t="str">
        <f t="shared" si="29"/>
        <v/>
      </c>
    </row>
    <row r="912" spans="14:15">
      <c r="N912" s="5" t="str">
        <f t="shared" si="28"/>
        <v/>
      </c>
      <c r="O912" s="5" t="str">
        <f t="shared" si="29"/>
        <v/>
      </c>
    </row>
    <row r="913" spans="14:15">
      <c r="N913" s="5" t="str">
        <f t="shared" si="28"/>
        <v/>
      </c>
      <c r="O913" s="5" t="str">
        <f t="shared" si="29"/>
        <v/>
      </c>
    </row>
    <row r="914" spans="14:15">
      <c r="N914" s="5" t="str">
        <f t="shared" si="28"/>
        <v/>
      </c>
      <c r="O914" s="5" t="str">
        <f t="shared" si="29"/>
        <v/>
      </c>
    </row>
    <row r="915" spans="14:15">
      <c r="N915" s="5" t="str">
        <f t="shared" si="28"/>
        <v/>
      </c>
      <c r="O915" s="5" t="str">
        <f t="shared" si="29"/>
        <v/>
      </c>
    </row>
    <row r="916" spans="14:15">
      <c r="N916" s="5" t="str">
        <f t="shared" si="28"/>
        <v/>
      </c>
      <c r="O916" s="5" t="str">
        <f t="shared" si="29"/>
        <v/>
      </c>
    </row>
    <row r="917" spans="14:15">
      <c r="N917" s="5" t="str">
        <f t="shared" si="28"/>
        <v/>
      </c>
      <c r="O917" s="5" t="str">
        <f t="shared" si="29"/>
        <v/>
      </c>
    </row>
    <row r="918" spans="14:15">
      <c r="N918" s="5" t="str">
        <f t="shared" ref="N918:N981" si="30">IF(SUM(B918,D918,F918,H918,J918,L918)&gt;0,SUM(B918,D918,F918,H918,J918,L918),TRIM(" ") )</f>
        <v/>
      </c>
      <c r="O918" s="5" t="str">
        <f t="shared" ref="O918:O981" si="31">IF(SUM(C918,E918,G918,I918,K918,M918)&gt;0,SUM(C918,E918,G918,I918,K918,M918),TRIM(" ") )</f>
        <v/>
      </c>
    </row>
    <row r="919" spans="14:15">
      <c r="N919" s="5" t="str">
        <f t="shared" si="30"/>
        <v/>
      </c>
      <c r="O919" s="5" t="str">
        <f t="shared" si="31"/>
        <v/>
      </c>
    </row>
    <row r="920" spans="14:15">
      <c r="N920" s="5" t="str">
        <f t="shared" si="30"/>
        <v/>
      </c>
      <c r="O920" s="5" t="str">
        <f t="shared" si="31"/>
        <v/>
      </c>
    </row>
    <row r="921" spans="14:15">
      <c r="N921" s="5" t="str">
        <f t="shared" si="30"/>
        <v/>
      </c>
      <c r="O921" s="5" t="str">
        <f t="shared" si="31"/>
        <v/>
      </c>
    </row>
    <row r="922" spans="14:15">
      <c r="N922" s="5" t="str">
        <f t="shared" si="30"/>
        <v/>
      </c>
      <c r="O922" s="5" t="str">
        <f t="shared" si="31"/>
        <v/>
      </c>
    </row>
    <row r="923" spans="14:15">
      <c r="N923" s="5" t="str">
        <f t="shared" si="30"/>
        <v/>
      </c>
      <c r="O923" s="5" t="str">
        <f t="shared" si="31"/>
        <v/>
      </c>
    </row>
    <row r="924" spans="14:15">
      <c r="N924" s="5" t="str">
        <f t="shared" si="30"/>
        <v/>
      </c>
      <c r="O924" s="5" t="str">
        <f t="shared" si="31"/>
        <v/>
      </c>
    </row>
    <row r="925" spans="14:15">
      <c r="N925" s="5" t="str">
        <f t="shared" si="30"/>
        <v/>
      </c>
      <c r="O925" s="5" t="str">
        <f t="shared" si="31"/>
        <v/>
      </c>
    </row>
    <row r="926" spans="14:15">
      <c r="N926" s="5" t="str">
        <f t="shared" si="30"/>
        <v/>
      </c>
      <c r="O926" s="5" t="str">
        <f t="shared" si="31"/>
        <v/>
      </c>
    </row>
    <row r="927" spans="14:15">
      <c r="N927" s="5" t="str">
        <f t="shared" si="30"/>
        <v/>
      </c>
      <c r="O927" s="5" t="str">
        <f t="shared" si="31"/>
        <v/>
      </c>
    </row>
    <row r="928" spans="14:15">
      <c r="N928" s="5" t="str">
        <f t="shared" si="30"/>
        <v/>
      </c>
      <c r="O928" s="5" t="str">
        <f t="shared" si="31"/>
        <v/>
      </c>
    </row>
    <row r="929" spans="14:15">
      <c r="N929" s="5" t="str">
        <f t="shared" si="30"/>
        <v/>
      </c>
      <c r="O929" s="5" t="str">
        <f t="shared" si="31"/>
        <v/>
      </c>
    </row>
    <row r="930" spans="14:15">
      <c r="N930" s="5" t="str">
        <f t="shared" si="30"/>
        <v/>
      </c>
      <c r="O930" s="5" t="str">
        <f t="shared" si="31"/>
        <v/>
      </c>
    </row>
    <row r="931" spans="14:15">
      <c r="N931" s="5" t="str">
        <f t="shared" si="30"/>
        <v/>
      </c>
      <c r="O931" s="5" t="str">
        <f t="shared" si="31"/>
        <v/>
      </c>
    </row>
    <row r="932" spans="14:15">
      <c r="N932" s="5" t="str">
        <f t="shared" si="30"/>
        <v/>
      </c>
      <c r="O932" s="5" t="str">
        <f t="shared" si="31"/>
        <v/>
      </c>
    </row>
    <row r="933" spans="14:15">
      <c r="N933" s="5" t="str">
        <f t="shared" si="30"/>
        <v/>
      </c>
      <c r="O933" s="5" t="str">
        <f t="shared" si="31"/>
        <v/>
      </c>
    </row>
    <row r="934" spans="14:15">
      <c r="N934" s="5" t="str">
        <f t="shared" si="30"/>
        <v/>
      </c>
      <c r="O934" s="5" t="str">
        <f t="shared" si="31"/>
        <v/>
      </c>
    </row>
    <row r="935" spans="14:15">
      <c r="N935" s="5" t="str">
        <f t="shared" si="30"/>
        <v/>
      </c>
      <c r="O935" s="5" t="str">
        <f t="shared" si="31"/>
        <v/>
      </c>
    </row>
    <row r="936" spans="14:15">
      <c r="N936" s="5" t="str">
        <f t="shared" si="30"/>
        <v/>
      </c>
      <c r="O936" s="5" t="str">
        <f t="shared" si="31"/>
        <v/>
      </c>
    </row>
    <row r="937" spans="14:15">
      <c r="N937" s="5" t="str">
        <f t="shared" si="30"/>
        <v/>
      </c>
      <c r="O937" s="5" t="str">
        <f t="shared" si="31"/>
        <v/>
      </c>
    </row>
    <row r="938" spans="14:15">
      <c r="N938" s="5" t="str">
        <f t="shared" si="30"/>
        <v/>
      </c>
      <c r="O938" s="5" t="str">
        <f t="shared" si="31"/>
        <v/>
      </c>
    </row>
    <row r="939" spans="14:15">
      <c r="N939" s="5" t="str">
        <f t="shared" si="30"/>
        <v/>
      </c>
      <c r="O939" s="5" t="str">
        <f t="shared" si="31"/>
        <v/>
      </c>
    </row>
    <row r="940" spans="14:15">
      <c r="N940" s="5" t="str">
        <f t="shared" si="30"/>
        <v/>
      </c>
      <c r="O940" s="5" t="str">
        <f t="shared" si="31"/>
        <v/>
      </c>
    </row>
    <row r="941" spans="14:15">
      <c r="N941" s="5" t="str">
        <f t="shared" si="30"/>
        <v/>
      </c>
      <c r="O941" s="5" t="str">
        <f t="shared" si="31"/>
        <v/>
      </c>
    </row>
    <row r="942" spans="14:15">
      <c r="N942" s="5" t="str">
        <f t="shared" si="30"/>
        <v/>
      </c>
      <c r="O942" s="5" t="str">
        <f t="shared" si="31"/>
        <v/>
      </c>
    </row>
    <row r="943" spans="14:15">
      <c r="N943" s="5" t="str">
        <f t="shared" si="30"/>
        <v/>
      </c>
      <c r="O943" s="5" t="str">
        <f t="shared" si="31"/>
        <v/>
      </c>
    </row>
    <row r="944" spans="14:15">
      <c r="N944" s="5" t="str">
        <f t="shared" si="30"/>
        <v/>
      </c>
      <c r="O944" s="5" t="str">
        <f t="shared" si="31"/>
        <v/>
      </c>
    </row>
    <row r="945" spans="14:15">
      <c r="N945" s="5" t="str">
        <f t="shared" si="30"/>
        <v/>
      </c>
      <c r="O945" s="5" t="str">
        <f t="shared" si="31"/>
        <v/>
      </c>
    </row>
    <row r="946" spans="14:15">
      <c r="N946" s="5" t="str">
        <f t="shared" si="30"/>
        <v/>
      </c>
      <c r="O946" s="5" t="str">
        <f t="shared" si="31"/>
        <v/>
      </c>
    </row>
    <row r="947" spans="14:15">
      <c r="N947" s="5" t="str">
        <f t="shared" si="30"/>
        <v/>
      </c>
      <c r="O947" s="5" t="str">
        <f t="shared" si="31"/>
        <v/>
      </c>
    </row>
    <row r="948" spans="14:15">
      <c r="N948" s="5" t="str">
        <f t="shared" si="30"/>
        <v/>
      </c>
      <c r="O948" s="5" t="str">
        <f t="shared" si="31"/>
        <v/>
      </c>
    </row>
    <row r="949" spans="14:15">
      <c r="N949" s="5" t="str">
        <f t="shared" si="30"/>
        <v/>
      </c>
      <c r="O949" s="5" t="str">
        <f t="shared" si="31"/>
        <v/>
      </c>
    </row>
    <row r="950" spans="14:15">
      <c r="N950" s="5" t="str">
        <f t="shared" si="30"/>
        <v/>
      </c>
      <c r="O950" s="5" t="str">
        <f t="shared" si="31"/>
        <v/>
      </c>
    </row>
    <row r="951" spans="14:15">
      <c r="N951" s="5" t="str">
        <f t="shared" si="30"/>
        <v/>
      </c>
      <c r="O951" s="5" t="str">
        <f t="shared" si="31"/>
        <v/>
      </c>
    </row>
    <row r="952" spans="14:15">
      <c r="N952" s="5" t="str">
        <f t="shared" si="30"/>
        <v/>
      </c>
      <c r="O952" s="5" t="str">
        <f t="shared" si="31"/>
        <v/>
      </c>
    </row>
    <row r="953" spans="14:15">
      <c r="N953" s="5" t="str">
        <f t="shared" si="30"/>
        <v/>
      </c>
      <c r="O953" s="5" t="str">
        <f t="shared" si="31"/>
        <v/>
      </c>
    </row>
    <row r="954" spans="14:15">
      <c r="N954" s="5" t="str">
        <f t="shared" si="30"/>
        <v/>
      </c>
      <c r="O954" s="5" t="str">
        <f t="shared" si="31"/>
        <v/>
      </c>
    </row>
    <row r="955" spans="14:15">
      <c r="N955" s="5" t="str">
        <f t="shared" si="30"/>
        <v/>
      </c>
      <c r="O955" s="5" t="str">
        <f t="shared" si="31"/>
        <v/>
      </c>
    </row>
    <row r="956" spans="14:15">
      <c r="N956" s="5" t="str">
        <f t="shared" si="30"/>
        <v/>
      </c>
      <c r="O956" s="5" t="str">
        <f t="shared" si="31"/>
        <v/>
      </c>
    </row>
    <row r="957" spans="14:15">
      <c r="N957" s="5" t="str">
        <f t="shared" si="30"/>
        <v/>
      </c>
      <c r="O957" s="5" t="str">
        <f t="shared" si="31"/>
        <v/>
      </c>
    </row>
    <row r="958" spans="14:15">
      <c r="N958" s="5" t="str">
        <f t="shared" si="30"/>
        <v/>
      </c>
      <c r="O958" s="5" t="str">
        <f t="shared" si="31"/>
        <v/>
      </c>
    </row>
    <row r="959" spans="14:15">
      <c r="N959" s="5" t="str">
        <f t="shared" si="30"/>
        <v/>
      </c>
      <c r="O959" s="5" t="str">
        <f t="shared" si="31"/>
        <v/>
      </c>
    </row>
    <row r="960" spans="14:15">
      <c r="N960" s="5" t="str">
        <f t="shared" si="30"/>
        <v/>
      </c>
      <c r="O960" s="5" t="str">
        <f t="shared" si="31"/>
        <v/>
      </c>
    </row>
    <row r="961" spans="14:15">
      <c r="N961" s="5" t="str">
        <f t="shared" si="30"/>
        <v/>
      </c>
      <c r="O961" s="5" t="str">
        <f t="shared" si="31"/>
        <v/>
      </c>
    </row>
    <row r="962" spans="14:15">
      <c r="N962" s="5" t="str">
        <f t="shared" si="30"/>
        <v/>
      </c>
      <c r="O962" s="5" t="str">
        <f t="shared" si="31"/>
        <v/>
      </c>
    </row>
    <row r="963" spans="14:15">
      <c r="N963" s="5" t="str">
        <f t="shared" si="30"/>
        <v/>
      </c>
      <c r="O963" s="5" t="str">
        <f t="shared" si="31"/>
        <v/>
      </c>
    </row>
    <row r="964" spans="14:15">
      <c r="N964" s="5" t="str">
        <f t="shared" si="30"/>
        <v/>
      </c>
      <c r="O964" s="5" t="str">
        <f t="shared" si="31"/>
        <v/>
      </c>
    </row>
    <row r="965" spans="14:15">
      <c r="N965" s="5" t="str">
        <f t="shared" si="30"/>
        <v/>
      </c>
      <c r="O965" s="5" t="str">
        <f t="shared" si="31"/>
        <v/>
      </c>
    </row>
    <row r="966" spans="14:15">
      <c r="N966" s="5" t="str">
        <f t="shared" si="30"/>
        <v/>
      </c>
      <c r="O966" s="5" t="str">
        <f t="shared" si="31"/>
        <v/>
      </c>
    </row>
    <row r="967" spans="14:15">
      <c r="N967" s="5" t="str">
        <f t="shared" si="30"/>
        <v/>
      </c>
      <c r="O967" s="5" t="str">
        <f t="shared" si="31"/>
        <v/>
      </c>
    </row>
    <row r="968" spans="14:15">
      <c r="N968" s="5" t="str">
        <f t="shared" si="30"/>
        <v/>
      </c>
      <c r="O968" s="5" t="str">
        <f t="shared" si="31"/>
        <v/>
      </c>
    </row>
    <row r="969" spans="14:15">
      <c r="N969" s="5" t="str">
        <f t="shared" si="30"/>
        <v/>
      </c>
      <c r="O969" s="5" t="str">
        <f t="shared" si="31"/>
        <v/>
      </c>
    </row>
    <row r="970" spans="14:15">
      <c r="N970" s="5" t="str">
        <f t="shared" si="30"/>
        <v/>
      </c>
      <c r="O970" s="5" t="str">
        <f t="shared" si="31"/>
        <v/>
      </c>
    </row>
    <row r="971" spans="14:15">
      <c r="N971" s="5" t="str">
        <f t="shared" si="30"/>
        <v/>
      </c>
      <c r="O971" s="5" t="str">
        <f t="shared" si="31"/>
        <v/>
      </c>
    </row>
    <row r="972" spans="14:15">
      <c r="N972" s="5" t="str">
        <f t="shared" si="30"/>
        <v/>
      </c>
      <c r="O972" s="5" t="str">
        <f t="shared" si="31"/>
        <v/>
      </c>
    </row>
    <row r="973" spans="14:15">
      <c r="N973" s="5" t="str">
        <f t="shared" si="30"/>
        <v/>
      </c>
      <c r="O973" s="5" t="str">
        <f t="shared" si="31"/>
        <v/>
      </c>
    </row>
    <row r="974" spans="14:15">
      <c r="N974" s="5" t="str">
        <f t="shared" si="30"/>
        <v/>
      </c>
      <c r="O974" s="5" t="str">
        <f t="shared" si="31"/>
        <v/>
      </c>
    </row>
    <row r="975" spans="14:15">
      <c r="N975" s="5" t="str">
        <f t="shared" si="30"/>
        <v/>
      </c>
      <c r="O975" s="5" t="str">
        <f t="shared" si="31"/>
        <v/>
      </c>
    </row>
    <row r="976" spans="14:15">
      <c r="N976" s="5" t="str">
        <f t="shared" si="30"/>
        <v/>
      </c>
      <c r="O976" s="5" t="str">
        <f t="shared" si="31"/>
        <v/>
      </c>
    </row>
    <row r="977" spans="14:15">
      <c r="N977" s="5" t="str">
        <f t="shared" si="30"/>
        <v/>
      </c>
      <c r="O977" s="5" t="str">
        <f t="shared" si="31"/>
        <v/>
      </c>
    </row>
    <row r="978" spans="14:15">
      <c r="N978" s="5" t="str">
        <f t="shared" si="30"/>
        <v/>
      </c>
      <c r="O978" s="5" t="str">
        <f t="shared" si="31"/>
        <v/>
      </c>
    </row>
    <row r="979" spans="14:15">
      <c r="N979" s="5" t="str">
        <f t="shared" si="30"/>
        <v/>
      </c>
      <c r="O979" s="5" t="str">
        <f t="shared" si="31"/>
        <v/>
      </c>
    </row>
    <row r="980" spans="14:15">
      <c r="N980" s="5" t="str">
        <f t="shared" si="30"/>
        <v/>
      </c>
      <c r="O980" s="5" t="str">
        <f t="shared" si="31"/>
        <v/>
      </c>
    </row>
    <row r="981" spans="14:15">
      <c r="N981" s="5" t="str">
        <f t="shared" si="30"/>
        <v/>
      </c>
      <c r="O981" s="5" t="str">
        <f t="shared" si="31"/>
        <v/>
      </c>
    </row>
    <row r="982" spans="14:15">
      <c r="N982" s="5" t="str">
        <f t="shared" ref="N982:N1045" si="32">IF(SUM(B982,D982,F982,H982,J982,L982)&gt;0,SUM(B982,D982,F982,H982,J982,L982),TRIM(" ") )</f>
        <v/>
      </c>
      <c r="O982" s="5" t="str">
        <f t="shared" ref="O982:O1045" si="33">IF(SUM(C982,E982,G982,I982,K982,M982)&gt;0,SUM(C982,E982,G982,I982,K982,M982),TRIM(" ") )</f>
        <v/>
      </c>
    </row>
    <row r="983" spans="14:15">
      <c r="N983" s="5" t="str">
        <f t="shared" si="32"/>
        <v/>
      </c>
      <c r="O983" s="5" t="str">
        <f t="shared" si="33"/>
        <v/>
      </c>
    </row>
    <row r="984" spans="14:15">
      <c r="N984" s="5" t="str">
        <f t="shared" si="32"/>
        <v/>
      </c>
      <c r="O984" s="5" t="str">
        <f t="shared" si="33"/>
        <v/>
      </c>
    </row>
    <row r="985" spans="14:15">
      <c r="N985" s="5" t="str">
        <f t="shared" si="32"/>
        <v/>
      </c>
      <c r="O985" s="5" t="str">
        <f t="shared" si="33"/>
        <v/>
      </c>
    </row>
    <row r="986" spans="14:15">
      <c r="N986" s="5" t="str">
        <f t="shared" si="32"/>
        <v/>
      </c>
      <c r="O986" s="5" t="str">
        <f t="shared" si="33"/>
        <v/>
      </c>
    </row>
    <row r="987" spans="14:15">
      <c r="N987" s="5" t="str">
        <f t="shared" si="32"/>
        <v/>
      </c>
      <c r="O987" s="5" t="str">
        <f t="shared" si="33"/>
        <v/>
      </c>
    </row>
    <row r="988" spans="14:15">
      <c r="N988" s="5" t="str">
        <f t="shared" si="32"/>
        <v/>
      </c>
      <c r="O988" s="5" t="str">
        <f t="shared" si="33"/>
        <v/>
      </c>
    </row>
    <row r="989" spans="14:15">
      <c r="N989" s="5" t="str">
        <f t="shared" si="32"/>
        <v/>
      </c>
      <c r="O989" s="5" t="str">
        <f t="shared" si="33"/>
        <v/>
      </c>
    </row>
    <row r="990" spans="14:15">
      <c r="N990" s="5" t="str">
        <f t="shared" si="32"/>
        <v/>
      </c>
      <c r="O990" s="5" t="str">
        <f t="shared" si="33"/>
        <v/>
      </c>
    </row>
    <row r="991" spans="14:15">
      <c r="N991" s="5" t="str">
        <f t="shared" si="32"/>
        <v/>
      </c>
      <c r="O991" s="5" t="str">
        <f t="shared" si="33"/>
        <v/>
      </c>
    </row>
    <row r="992" spans="14:15">
      <c r="N992" s="5" t="str">
        <f t="shared" si="32"/>
        <v/>
      </c>
      <c r="O992" s="5" t="str">
        <f t="shared" si="33"/>
        <v/>
      </c>
    </row>
    <row r="993" spans="14:15">
      <c r="N993" s="5" t="str">
        <f t="shared" si="32"/>
        <v/>
      </c>
      <c r="O993" s="5" t="str">
        <f t="shared" si="33"/>
        <v/>
      </c>
    </row>
    <row r="994" spans="14:15">
      <c r="N994" s="5" t="str">
        <f t="shared" si="32"/>
        <v/>
      </c>
      <c r="O994" s="5" t="str">
        <f t="shared" si="33"/>
        <v/>
      </c>
    </row>
    <row r="995" spans="14:15">
      <c r="N995" s="5" t="str">
        <f t="shared" si="32"/>
        <v/>
      </c>
      <c r="O995" s="5" t="str">
        <f t="shared" si="33"/>
        <v/>
      </c>
    </row>
    <row r="996" spans="14:15">
      <c r="N996" s="5" t="str">
        <f t="shared" si="32"/>
        <v/>
      </c>
      <c r="O996" s="5" t="str">
        <f t="shared" si="33"/>
        <v/>
      </c>
    </row>
    <row r="997" spans="14:15">
      <c r="N997" s="5" t="str">
        <f t="shared" si="32"/>
        <v/>
      </c>
      <c r="O997" s="5" t="str">
        <f t="shared" si="33"/>
        <v/>
      </c>
    </row>
    <row r="998" spans="14:15">
      <c r="N998" s="5" t="str">
        <f t="shared" si="32"/>
        <v/>
      </c>
      <c r="O998" s="5" t="str">
        <f t="shared" si="33"/>
        <v/>
      </c>
    </row>
    <row r="999" spans="14:15">
      <c r="N999" s="5" t="str">
        <f t="shared" si="32"/>
        <v/>
      </c>
      <c r="O999" s="5" t="str">
        <f t="shared" si="33"/>
        <v/>
      </c>
    </row>
    <row r="1000" spans="14:15">
      <c r="N1000" s="5" t="str">
        <f t="shared" si="32"/>
        <v/>
      </c>
      <c r="O1000" s="5" t="str">
        <f t="shared" si="33"/>
        <v/>
      </c>
    </row>
    <row r="1001" spans="14:15">
      <c r="N1001" s="5" t="str">
        <f t="shared" si="32"/>
        <v/>
      </c>
      <c r="O1001" s="5" t="str">
        <f t="shared" si="33"/>
        <v/>
      </c>
    </row>
    <row r="1002" spans="14:15">
      <c r="N1002" s="5" t="str">
        <f t="shared" si="32"/>
        <v/>
      </c>
      <c r="O1002" s="5" t="str">
        <f t="shared" si="33"/>
        <v/>
      </c>
    </row>
    <row r="1003" spans="14:15">
      <c r="N1003" s="5" t="str">
        <f t="shared" si="32"/>
        <v/>
      </c>
      <c r="O1003" s="5" t="str">
        <f t="shared" si="33"/>
        <v/>
      </c>
    </row>
    <row r="1004" spans="14:15">
      <c r="N1004" s="5" t="str">
        <f t="shared" si="32"/>
        <v/>
      </c>
      <c r="O1004" s="5" t="str">
        <f t="shared" si="33"/>
        <v/>
      </c>
    </row>
    <row r="1005" spans="14:15">
      <c r="N1005" s="5" t="str">
        <f t="shared" si="32"/>
        <v/>
      </c>
      <c r="O1005" s="5" t="str">
        <f t="shared" si="33"/>
        <v/>
      </c>
    </row>
    <row r="1006" spans="14:15">
      <c r="N1006" s="5" t="str">
        <f t="shared" si="32"/>
        <v/>
      </c>
      <c r="O1006" s="5" t="str">
        <f t="shared" si="33"/>
        <v/>
      </c>
    </row>
    <row r="1007" spans="14:15">
      <c r="N1007" s="5" t="str">
        <f t="shared" si="32"/>
        <v/>
      </c>
      <c r="O1007" s="5" t="str">
        <f t="shared" si="33"/>
        <v/>
      </c>
    </row>
    <row r="1008" spans="14:15">
      <c r="N1008" s="5" t="str">
        <f t="shared" si="32"/>
        <v/>
      </c>
      <c r="O1008" s="5" t="str">
        <f t="shared" si="33"/>
        <v/>
      </c>
    </row>
    <row r="1009" spans="14:15">
      <c r="N1009" s="5" t="str">
        <f t="shared" si="32"/>
        <v/>
      </c>
      <c r="O1009" s="5" t="str">
        <f t="shared" si="33"/>
        <v/>
      </c>
    </row>
    <row r="1010" spans="14:15">
      <c r="N1010" s="5" t="str">
        <f t="shared" si="32"/>
        <v/>
      </c>
      <c r="O1010" s="5" t="str">
        <f t="shared" si="33"/>
        <v/>
      </c>
    </row>
    <row r="1011" spans="14:15">
      <c r="N1011" s="5" t="str">
        <f t="shared" si="32"/>
        <v/>
      </c>
      <c r="O1011" s="5" t="str">
        <f t="shared" si="33"/>
        <v/>
      </c>
    </row>
    <row r="1012" spans="14:15">
      <c r="N1012" s="5" t="str">
        <f t="shared" si="32"/>
        <v/>
      </c>
      <c r="O1012" s="5" t="str">
        <f t="shared" si="33"/>
        <v/>
      </c>
    </row>
    <row r="1013" spans="14:15">
      <c r="N1013" s="5" t="str">
        <f t="shared" si="32"/>
        <v/>
      </c>
      <c r="O1013" s="5" t="str">
        <f t="shared" si="33"/>
        <v/>
      </c>
    </row>
    <row r="1014" spans="14:15">
      <c r="N1014" s="5" t="str">
        <f t="shared" si="32"/>
        <v/>
      </c>
      <c r="O1014" s="5" t="str">
        <f t="shared" si="33"/>
        <v/>
      </c>
    </row>
    <row r="1015" spans="14:15">
      <c r="N1015" s="5" t="str">
        <f t="shared" si="32"/>
        <v/>
      </c>
      <c r="O1015" s="5" t="str">
        <f t="shared" si="33"/>
        <v/>
      </c>
    </row>
    <row r="1016" spans="14:15">
      <c r="N1016" s="5" t="str">
        <f t="shared" si="32"/>
        <v/>
      </c>
      <c r="O1016" s="5" t="str">
        <f t="shared" si="33"/>
        <v/>
      </c>
    </row>
    <row r="1017" spans="14:15">
      <c r="N1017" s="5" t="str">
        <f t="shared" si="32"/>
        <v/>
      </c>
      <c r="O1017" s="5" t="str">
        <f t="shared" si="33"/>
        <v/>
      </c>
    </row>
    <row r="1018" spans="14:15">
      <c r="N1018" s="5" t="str">
        <f t="shared" si="32"/>
        <v/>
      </c>
      <c r="O1018" s="5" t="str">
        <f t="shared" si="33"/>
        <v/>
      </c>
    </row>
    <row r="1019" spans="14:15">
      <c r="N1019" s="5" t="str">
        <f t="shared" si="32"/>
        <v/>
      </c>
      <c r="O1019" s="5" t="str">
        <f t="shared" si="33"/>
        <v/>
      </c>
    </row>
    <row r="1020" spans="14:15">
      <c r="N1020" s="5" t="str">
        <f t="shared" si="32"/>
        <v/>
      </c>
      <c r="O1020" s="5" t="str">
        <f t="shared" si="33"/>
        <v/>
      </c>
    </row>
    <row r="1021" spans="14:15">
      <c r="N1021" s="5" t="str">
        <f t="shared" si="32"/>
        <v/>
      </c>
      <c r="O1021" s="5" t="str">
        <f t="shared" si="33"/>
        <v/>
      </c>
    </row>
    <row r="1022" spans="14:15">
      <c r="N1022" s="5" t="str">
        <f t="shared" si="32"/>
        <v/>
      </c>
      <c r="O1022" s="5" t="str">
        <f t="shared" si="33"/>
        <v/>
      </c>
    </row>
    <row r="1023" spans="14:15">
      <c r="N1023" s="5" t="str">
        <f t="shared" si="32"/>
        <v/>
      </c>
      <c r="O1023" s="5" t="str">
        <f t="shared" si="33"/>
        <v/>
      </c>
    </row>
    <row r="1024" spans="14:15">
      <c r="N1024" s="5" t="str">
        <f t="shared" si="32"/>
        <v/>
      </c>
      <c r="O1024" s="5" t="str">
        <f t="shared" si="33"/>
        <v/>
      </c>
    </row>
    <row r="1025" spans="14:15">
      <c r="N1025" s="5" t="str">
        <f t="shared" si="32"/>
        <v/>
      </c>
      <c r="O1025" s="5" t="str">
        <f t="shared" si="33"/>
        <v/>
      </c>
    </row>
    <row r="1026" spans="14:15">
      <c r="N1026" s="5" t="str">
        <f t="shared" si="32"/>
        <v/>
      </c>
      <c r="O1026" s="5" t="str">
        <f t="shared" si="33"/>
        <v/>
      </c>
    </row>
    <row r="1027" spans="14:15">
      <c r="N1027" s="5" t="str">
        <f t="shared" si="32"/>
        <v/>
      </c>
      <c r="O1027" s="5" t="str">
        <f t="shared" si="33"/>
        <v/>
      </c>
    </row>
    <row r="1028" spans="14:15">
      <c r="N1028" s="5" t="str">
        <f t="shared" si="32"/>
        <v/>
      </c>
      <c r="O1028" s="5" t="str">
        <f t="shared" si="33"/>
        <v/>
      </c>
    </row>
    <row r="1029" spans="14:15">
      <c r="N1029" s="5" t="str">
        <f t="shared" si="32"/>
        <v/>
      </c>
      <c r="O1029" s="5" t="str">
        <f t="shared" si="33"/>
        <v/>
      </c>
    </row>
    <row r="1030" spans="14:15">
      <c r="N1030" s="5" t="str">
        <f t="shared" si="32"/>
        <v/>
      </c>
      <c r="O1030" s="5" t="str">
        <f t="shared" si="33"/>
        <v/>
      </c>
    </row>
    <row r="1031" spans="14:15">
      <c r="N1031" s="5" t="str">
        <f t="shared" si="32"/>
        <v/>
      </c>
      <c r="O1031" s="5" t="str">
        <f t="shared" si="33"/>
        <v/>
      </c>
    </row>
    <row r="1032" spans="14:15">
      <c r="N1032" s="5" t="str">
        <f t="shared" si="32"/>
        <v/>
      </c>
      <c r="O1032" s="5" t="str">
        <f t="shared" si="33"/>
        <v/>
      </c>
    </row>
    <row r="1033" spans="14:15">
      <c r="N1033" s="5" t="str">
        <f t="shared" si="32"/>
        <v/>
      </c>
      <c r="O1033" s="5" t="str">
        <f t="shared" si="33"/>
        <v/>
      </c>
    </row>
    <row r="1034" spans="14:15">
      <c r="N1034" s="5" t="str">
        <f t="shared" si="32"/>
        <v/>
      </c>
      <c r="O1034" s="5" t="str">
        <f t="shared" si="33"/>
        <v/>
      </c>
    </row>
    <row r="1035" spans="14:15">
      <c r="N1035" s="5" t="str">
        <f t="shared" si="32"/>
        <v/>
      </c>
      <c r="O1035" s="5" t="str">
        <f t="shared" si="33"/>
        <v/>
      </c>
    </row>
    <row r="1036" spans="14:15">
      <c r="N1036" s="5" t="str">
        <f t="shared" si="32"/>
        <v/>
      </c>
      <c r="O1036" s="5" t="str">
        <f t="shared" si="33"/>
        <v/>
      </c>
    </row>
    <row r="1037" spans="14:15">
      <c r="N1037" s="5" t="str">
        <f t="shared" si="32"/>
        <v/>
      </c>
      <c r="O1037" s="5" t="str">
        <f t="shared" si="33"/>
        <v/>
      </c>
    </row>
    <row r="1038" spans="14:15">
      <c r="N1038" s="5" t="str">
        <f t="shared" si="32"/>
        <v/>
      </c>
      <c r="O1038" s="5" t="str">
        <f t="shared" si="33"/>
        <v/>
      </c>
    </row>
    <row r="1039" spans="14:15">
      <c r="N1039" s="5" t="str">
        <f t="shared" si="32"/>
        <v/>
      </c>
      <c r="O1039" s="5" t="str">
        <f t="shared" si="33"/>
        <v/>
      </c>
    </row>
    <row r="1040" spans="14:15">
      <c r="N1040" s="5" t="str">
        <f t="shared" si="32"/>
        <v/>
      </c>
      <c r="O1040" s="5" t="str">
        <f t="shared" si="33"/>
        <v/>
      </c>
    </row>
    <row r="1041" spans="14:15">
      <c r="N1041" s="5" t="str">
        <f t="shared" si="32"/>
        <v/>
      </c>
      <c r="O1041" s="5" t="str">
        <f t="shared" si="33"/>
        <v/>
      </c>
    </row>
    <row r="1042" spans="14:15">
      <c r="N1042" s="5" t="str">
        <f t="shared" si="32"/>
        <v/>
      </c>
      <c r="O1042" s="5" t="str">
        <f t="shared" si="33"/>
        <v/>
      </c>
    </row>
    <row r="1043" spans="14:15">
      <c r="N1043" s="5" t="str">
        <f t="shared" si="32"/>
        <v/>
      </c>
      <c r="O1043" s="5" t="str">
        <f t="shared" si="33"/>
        <v/>
      </c>
    </row>
    <row r="1044" spans="14:15">
      <c r="N1044" s="5" t="str">
        <f t="shared" si="32"/>
        <v/>
      </c>
      <c r="O1044" s="5" t="str">
        <f t="shared" si="33"/>
        <v/>
      </c>
    </row>
    <row r="1045" spans="14:15">
      <c r="N1045" s="5" t="str">
        <f t="shared" si="32"/>
        <v/>
      </c>
      <c r="O1045" s="5" t="str">
        <f t="shared" si="33"/>
        <v/>
      </c>
    </row>
    <row r="1046" spans="14:15">
      <c r="N1046" s="5" t="str">
        <f t="shared" ref="N1046:N1109" si="34">IF(SUM(B1046,D1046,F1046,H1046,J1046,L1046)&gt;0,SUM(B1046,D1046,F1046,H1046,J1046,L1046),TRIM(" ") )</f>
        <v/>
      </c>
      <c r="O1046" s="5" t="str">
        <f t="shared" ref="O1046:O1109" si="35">IF(SUM(C1046,E1046,G1046,I1046,K1046,M1046)&gt;0,SUM(C1046,E1046,G1046,I1046,K1046,M1046),TRIM(" ") )</f>
        <v/>
      </c>
    </row>
    <row r="1047" spans="14:15">
      <c r="N1047" s="5" t="str">
        <f t="shared" si="34"/>
        <v/>
      </c>
      <c r="O1047" s="5" t="str">
        <f t="shared" si="35"/>
        <v/>
      </c>
    </row>
    <row r="1048" spans="14:15">
      <c r="N1048" s="5" t="str">
        <f t="shared" si="34"/>
        <v/>
      </c>
      <c r="O1048" s="5" t="str">
        <f t="shared" si="35"/>
        <v/>
      </c>
    </row>
    <row r="1049" spans="14:15">
      <c r="N1049" s="5" t="str">
        <f t="shared" si="34"/>
        <v/>
      </c>
      <c r="O1049" s="5" t="str">
        <f t="shared" si="35"/>
        <v/>
      </c>
    </row>
    <row r="1050" spans="14:15">
      <c r="N1050" s="5" t="str">
        <f t="shared" si="34"/>
        <v/>
      </c>
      <c r="O1050" s="5" t="str">
        <f t="shared" si="35"/>
        <v/>
      </c>
    </row>
    <row r="1051" spans="14:15">
      <c r="N1051" s="5" t="str">
        <f t="shared" si="34"/>
        <v/>
      </c>
      <c r="O1051" s="5" t="str">
        <f t="shared" si="35"/>
        <v/>
      </c>
    </row>
    <row r="1052" spans="14:15">
      <c r="N1052" s="5" t="str">
        <f t="shared" si="34"/>
        <v/>
      </c>
      <c r="O1052" s="5" t="str">
        <f t="shared" si="35"/>
        <v/>
      </c>
    </row>
    <row r="1053" spans="14:15">
      <c r="N1053" s="5" t="str">
        <f t="shared" si="34"/>
        <v/>
      </c>
      <c r="O1053" s="5" t="str">
        <f t="shared" si="35"/>
        <v/>
      </c>
    </row>
    <row r="1054" spans="14:15">
      <c r="N1054" s="5" t="str">
        <f t="shared" si="34"/>
        <v/>
      </c>
      <c r="O1054" s="5" t="str">
        <f t="shared" si="35"/>
        <v/>
      </c>
    </row>
    <row r="1055" spans="14:15">
      <c r="N1055" s="5" t="str">
        <f t="shared" si="34"/>
        <v/>
      </c>
      <c r="O1055" s="5" t="str">
        <f t="shared" si="35"/>
        <v/>
      </c>
    </row>
    <row r="1056" spans="14:15">
      <c r="N1056" s="5" t="str">
        <f t="shared" si="34"/>
        <v/>
      </c>
      <c r="O1056" s="5" t="str">
        <f t="shared" si="35"/>
        <v/>
      </c>
    </row>
    <row r="1057" spans="14:15">
      <c r="N1057" s="5" t="str">
        <f t="shared" si="34"/>
        <v/>
      </c>
      <c r="O1057" s="5" t="str">
        <f t="shared" si="35"/>
        <v/>
      </c>
    </row>
    <row r="1058" spans="14:15">
      <c r="N1058" s="5" t="str">
        <f t="shared" si="34"/>
        <v/>
      </c>
      <c r="O1058" s="5" t="str">
        <f t="shared" si="35"/>
        <v/>
      </c>
    </row>
    <row r="1059" spans="14:15">
      <c r="N1059" s="5" t="str">
        <f t="shared" si="34"/>
        <v/>
      </c>
      <c r="O1059" s="5" t="str">
        <f t="shared" si="35"/>
        <v/>
      </c>
    </row>
    <row r="1060" spans="14:15">
      <c r="N1060" s="5" t="str">
        <f t="shared" si="34"/>
        <v/>
      </c>
      <c r="O1060" s="5" t="str">
        <f t="shared" si="35"/>
        <v/>
      </c>
    </row>
    <row r="1061" spans="14:15">
      <c r="N1061" s="5" t="str">
        <f t="shared" si="34"/>
        <v/>
      </c>
      <c r="O1061" s="5" t="str">
        <f t="shared" si="35"/>
        <v/>
      </c>
    </row>
    <row r="1062" spans="14:15">
      <c r="N1062" s="5" t="str">
        <f t="shared" si="34"/>
        <v/>
      </c>
      <c r="O1062" s="5" t="str">
        <f t="shared" si="35"/>
        <v/>
      </c>
    </row>
    <row r="1063" spans="14:15">
      <c r="N1063" s="5" t="str">
        <f t="shared" si="34"/>
        <v/>
      </c>
      <c r="O1063" s="5" t="str">
        <f t="shared" si="35"/>
        <v/>
      </c>
    </row>
    <row r="1064" spans="14:15">
      <c r="N1064" s="5" t="str">
        <f t="shared" si="34"/>
        <v/>
      </c>
      <c r="O1064" s="5" t="str">
        <f t="shared" si="35"/>
        <v/>
      </c>
    </row>
    <row r="1065" spans="14:15">
      <c r="N1065" s="5" t="str">
        <f t="shared" si="34"/>
        <v/>
      </c>
      <c r="O1065" s="5" t="str">
        <f t="shared" si="35"/>
        <v/>
      </c>
    </row>
    <row r="1066" spans="14:15">
      <c r="N1066" s="5" t="str">
        <f t="shared" si="34"/>
        <v/>
      </c>
      <c r="O1066" s="5" t="str">
        <f t="shared" si="35"/>
        <v/>
      </c>
    </row>
    <row r="1067" spans="14:15">
      <c r="N1067" s="5" t="str">
        <f t="shared" si="34"/>
        <v/>
      </c>
      <c r="O1067" s="5" t="str">
        <f t="shared" si="35"/>
        <v/>
      </c>
    </row>
    <row r="1068" spans="14:15">
      <c r="N1068" s="5" t="str">
        <f t="shared" si="34"/>
        <v/>
      </c>
      <c r="O1068" s="5" t="str">
        <f t="shared" si="35"/>
        <v/>
      </c>
    </row>
    <row r="1069" spans="14:15">
      <c r="N1069" s="5" t="str">
        <f t="shared" si="34"/>
        <v/>
      </c>
      <c r="O1069" s="5" t="str">
        <f t="shared" si="35"/>
        <v/>
      </c>
    </row>
    <row r="1070" spans="14:15">
      <c r="N1070" s="5" t="str">
        <f t="shared" si="34"/>
        <v/>
      </c>
      <c r="O1070" s="5" t="str">
        <f t="shared" si="35"/>
        <v/>
      </c>
    </row>
    <row r="1071" spans="14:15">
      <c r="N1071" s="5" t="str">
        <f t="shared" si="34"/>
        <v/>
      </c>
      <c r="O1071" s="5" t="str">
        <f t="shared" si="35"/>
        <v/>
      </c>
    </row>
    <row r="1072" spans="14:15">
      <c r="N1072" s="5" t="str">
        <f t="shared" si="34"/>
        <v/>
      </c>
      <c r="O1072" s="5" t="str">
        <f t="shared" si="35"/>
        <v/>
      </c>
    </row>
    <row r="1073" spans="14:15">
      <c r="N1073" s="5" t="str">
        <f t="shared" si="34"/>
        <v/>
      </c>
      <c r="O1073" s="5" t="str">
        <f t="shared" si="35"/>
        <v/>
      </c>
    </row>
    <row r="1074" spans="14:15">
      <c r="N1074" s="5" t="str">
        <f t="shared" si="34"/>
        <v/>
      </c>
      <c r="O1074" s="5" t="str">
        <f t="shared" si="35"/>
        <v/>
      </c>
    </row>
    <row r="1075" spans="14:15">
      <c r="N1075" s="5" t="str">
        <f t="shared" si="34"/>
        <v/>
      </c>
      <c r="O1075" s="5" t="str">
        <f t="shared" si="35"/>
        <v/>
      </c>
    </row>
    <row r="1076" spans="14:15">
      <c r="N1076" s="5" t="str">
        <f t="shared" si="34"/>
        <v/>
      </c>
      <c r="O1076" s="5" t="str">
        <f t="shared" si="35"/>
        <v/>
      </c>
    </row>
    <row r="1077" spans="14:15">
      <c r="N1077" s="5" t="str">
        <f t="shared" si="34"/>
        <v/>
      </c>
      <c r="O1077" s="5" t="str">
        <f t="shared" si="35"/>
        <v/>
      </c>
    </row>
    <row r="1078" spans="14:15">
      <c r="N1078" s="5" t="str">
        <f t="shared" si="34"/>
        <v/>
      </c>
      <c r="O1078" s="5" t="str">
        <f t="shared" si="35"/>
        <v/>
      </c>
    </row>
    <row r="1079" spans="14:15">
      <c r="N1079" s="5" t="str">
        <f t="shared" si="34"/>
        <v/>
      </c>
      <c r="O1079" s="5" t="str">
        <f t="shared" si="35"/>
        <v/>
      </c>
    </row>
    <row r="1080" spans="14:15">
      <c r="N1080" s="5" t="str">
        <f t="shared" si="34"/>
        <v/>
      </c>
      <c r="O1080" s="5" t="str">
        <f t="shared" si="35"/>
        <v/>
      </c>
    </row>
    <row r="1081" spans="14:15">
      <c r="N1081" s="5" t="str">
        <f t="shared" si="34"/>
        <v/>
      </c>
      <c r="O1081" s="5" t="str">
        <f t="shared" si="35"/>
        <v/>
      </c>
    </row>
    <row r="1082" spans="14:15">
      <c r="N1082" s="5" t="str">
        <f t="shared" si="34"/>
        <v/>
      </c>
      <c r="O1082" s="5" t="str">
        <f t="shared" si="35"/>
        <v/>
      </c>
    </row>
    <row r="1083" spans="14:15">
      <c r="N1083" s="5" t="str">
        <f t="shared" si="34"/>
        <v/>
      </c>
      <c r="O1083" s="5" t="str">
        <f t="shared" si="35"/>
        <v/>
      </c>
    </row>
    <row r="1084" spans="14:15">
      <c r="N1084" s="5" t="str">
        <f t="shared" si="34"/>
        <v/>
      </c>
      <c r="O1084" s="5" t="str">
        <f t="shared" si="35"/>
        <v/>
      </c>
    </row>
    <row r="1085" spans="14:15">
      <c r="N1085" s="5" t="str">
        <f t="shared" si="34"/>
        <v/>
      </c>
      <c r="O1085" s="5" t="str">
        <f t="shared" si="35"/>
        <v/>
      </c>
    </row>
    <row r="1086" spans="14:15">
      <c r="N1086" s="5" t="str">
        <f t="shared" si="34"/>
        <v/>
      </c>
      <c r="O1086" s="5" t="str">
        <f t="shared" si="35"/>
        <v/>
      </c>
    </row>
    <row r="1087" spans="14:15">
      <c r="N1087" s="5" t="str">
        <f t="shared" si="34"/>
        <v/>
      </c>
      <c r="O1087" s="5" t="str">
        <f t="shared" si="35"/>
        <v/>
      </c>
    </row>
    <row r="1088" spans="14:15">
      <c r="N1088" s="5" t="str">
        <f t="shared" si="34"/>
        <v/>
      </c>
      <c r="O1088" s="5" t="str">
        <f t="shared" si="35"/>
        <v/>
      </c>
    </row>
    <row r="1089" spans="14:15">
      <c r="N1089" s="5" t="str">
        <f t="shared" si="34"/>
        <v/>
      </c>
      <c r="O1089" s="5" t="str">
        <f t="shared" si="35"/>
        <v/>
      </c>
    </row>
    <row r="1090" spans="14:15">
      <c r="N1090" s="5" t="str">
        <f t="shared" si="34"/>
        <v/>
      </c>
      <c r="O1090" s="5" t="str">
        <f t="shared" si="35"/>
        <v/>
      </c>
    </row>
    <row r="1091" spans="14:15">
      <c r="N1091" s="5" t="str">
        <f t="shared" si="34"/>
        <v/>
      </c>
      <c r="O1091" s="5" t="str">
        <f t="shared" si="35"/>
        <v/>
      </c>
    </row>
    <row r="1092" spans="14:15">
      <c r="N1092" s="5" t="str">
        <f t="shared" si="34"/>
        <v/>
      </c>
      <c r="O1092" s="5" t="str">
        <f t="shared" si="35"/>
        <v/>
      </c>
    </row>
    <row r="1093" spans="14:15">
      <c r="N1093" s="5" t="str">
        <f t="shared" si="34"/>
        <v/>
      </c>
      <c r="O1093" s="5" t="str">
        <f t="shared" si="35"/>
        <v/>
      </c>
    </row>
    <row r="1094" spans="14:15">
      <c r="N1094" s="5" t="str">
        <f t="shared" si="34"/>
        <v/>
      </c>
      <c r="O1094" s="5" t="str">
        <f t="shared" si="35"/>
        <v/>
      </c>
    </row>
    <row r="1095" spans="14:15">
      <c r="N1095" s="5" t="str">
        <f t="shared" si="34"/>
        <v/>
      </c>
      <c r="O1095" s="5" t="str">
        <f t="shared" si="35"/>
        <v/>
      </c>
    </row>
    <row r="1096" spans="14:15">
      <c r="N1096" s="5" t="str">
        <f t="shared" si="34"/>
        <v/>
      </c>
      <c r="O1096" s="5" t="str">
        <f t="shared" si="35"/>
        <v/>
      </c>
    </row>
    <row r="1097" spans="14:15">
      <c r="N1097" s="5" t="str">
        <f t="shared" si="34"/>
        <v/>
      </c>
      <c r="O1097" s="5" t="str">
        <f t="shared" si="35"/>
        <v/>
      </c>
    </row>
    <row r="1098" spans="14:15">
      <c r="N1098" s="5" t="str">
        <f t="shared" si="34"/>
        <v/>
      </c>
      <c r="O1098" s="5" t="str">
        <f t="shared" si="35"/>
        <v/>
      </c>
    </row>
    <row r="1099" spans="14:15">
      <c r="N1099" s="5" t="str">
        <f t="shared" si="34"/>
        <v/>
      </c>
      <c r="O1099" s="5" t="str">
        <f t="shared" si="35"/>
        <v/>
      </c>
    </row>
    <row r="1100" spans="14:15">
      <c r="N1100" s="5" t="str">
        <f t="shared" si="34"/>
        <v/>
      </c>
      <c r="O1100" s="5" t="str">
        <f t="shared" si="35"/>
        <v/>
      </c>
    </row>
    <row r="1101" spans="14:15">
      <c r="N1101" s="5" t="str">
        <f t="shared" si="34"/>
        <v/>
      </c>
      <c r="O1101" s="5" t="str">
        <f t="shared" si="35"/>
        <v/>
      </c>
    </row>
    <row r="1102" spans="14:15">
      <c r="N1102" s="5" t="str">
        <f t="shared" si="34"/>
        <v/>
      </c>
      <c r="O1102" s="5" t="str">
        <f t="shared" si="35"/>
        <v/>
      </c>
    </row>
    <row r="1103" spans="14:15">
      <c r="N1103" s="5" t="str">
        <f t="shared" si="34"/>
        <v/>
      </c>
      <c r="O1103" s="5" t="str">
        <f t="shared" si="35"/>
        <v/>
      </c>
    </row>
    <row r="1104" spans="14:15">
      <c r="N1104" s="5" t="str">
        <f t="shared" si="34"/>
        <v/>
      </c>
      <c r="O1104" s="5" t="str">
        <f t="shared" si="35"/>
        <v/>
      </c>
    </row>
    <row r="1105" spans="14:15">
      <c r="N1105" s="5" t="str">
        <f t="shared" si="34"/>
        <v/>
      </c>
      <c r="O1105" s="5" t="str">
        <f t="shared" si="35"/>
        <v/>
      </c>
    </row>
    <row r="1106" spans="14:15">
      <c r="N1106" s="5" t="str">
        <f t="shared" si="34"/>
        <v/>
      </c>
      <c r="O1106" s="5" t="str">
        <f t="shared" si="35"/>
        <v/>
      </c>
    </row>
    <row r="1107" spans="14:15">
      <c r="N1107" s="5" t="str">
        <f t="shared" si="34"/>
        <v/>
      </c>
      <c r="O1107" s="5" t="str">
        <f t="shared" si="35"/>
        <v/>
      </c>
    </row>
    <row r="1108" spans="14:15">
      <c r="N1108" s="5" t="str">
        <f t="shared" si="34"/>
        <v/>
      </c>
      <c r="O1108" s="5" t="str">
        <f t="shared" si="35"/>
        <v/>
      </c>
    </row>
    <row r="1109" spans="14:15">
      <c r="N1109" s="5" t="str">
        <f t="shared" si="34"/>
        <v/>
      </c>
      <c r="O1109" s="5" t="str">
        <f t="shared" si="35"/>
        <v/>
      </c>
    </row>
    <row r="1110" spans="14:15">
      <c r="N1110" s="5" t="str">
        <f t="shared" ref="N1110:N1173" si="36">IF(SUM(B1110,D1110,F1110,H1110,J1110,L1110)&gt;0,SUM(B1110,D1110,F1110,H1110,J1110,L1110),TRIM(" ") )</f>
        <v/>
      </c>
      <c r="O1110" s="5" t="str">
        <f t="shared" ref="O1110:O1173" si="37">IF(SUM(C1110,E1110,G1110,I1110,K1110,M1110)&gt;0,SUM(C1110,E1110,G1110,I1110,K1110,M1110),TRIM(" ") )</f>
        <v/>
      </c>
    </row>
    <row r="1111" spans="14:15">
      <c r="N1111" s="5" t="str">
        <f t="shared" si="36"/>
        <v/>
      </c>
      <c r="O1111" s="5" t="str">
        <f t="shared" si="37"/>
        <v/>
      </c>
    </row>
    <row r="1112" spans="14:15">
      <c r="N1112" s="5" t="str">
        <f t="shared" si="36"/>
        <v/>
      </c>
      <c r="O1112" s="5" t="str">
        <f t="shared" si="37"/>
        <v/>
      </c>
    </row>
    <row r="1113" spans="14:15">
      <c r="N1113" s="5" t="str">
        <f t="shared" si="36"/>
        <v/>
      </c>
      <c r="O1113" s="5" t="str">
        <f t="shared" si="37"/>
        <v/>
      </c>
    </row>
    <row r="1114" spans="14:15">
      <c r="N1114" s="5" t="str">
        <f t="shared" si="36"/>
        <v/>
      </c>
      <c r="O1114" s="5" t="str">
        <f t="shared" si="37"/>
        <v/>
      </c>
    </row>
    <row r="1115" spans="14:15">
      <c r="N1115" s="5" t="str">
        <f t="shared" si="36"/>
        <v/>
      </c>
      <c r="O1115" s="5" t="str">
        <f t="shared" si="37"/>
        <v/>
      </c>
    </row>
    <row r="1116" spans="14:15">
      <c r="N1116" s="5" t="str">
        <f t="shared" si="36"/>
        <v/>
      </c>
      <c r="O1116" s="5" t="str">
        <f t="shared" si="37"/>
        <v/>
      </c>
    </row>
    <row r="1117" spans="14:15">
      <c r="N1117" s="5" t="str">
        <f t="shared" si="36"/>
        <v/>
      </c>
      <c r="O1117" s="5" t="str">
        <f t="shared" si="37"/>
        <v/>
      </c>
    </row>
    <row r="1118" spans="14:15">
      <c r="N1118" s="5" t="str">
        <f t="shared" si="36"/>
        <v/>
      </c>
      <c r="O1118" s="5" t="str">
        <f t="shared" si="37"/>
        <v/>
      </c>
    </row>
    <row r="1119" spans="14:15">
      <c r="N1119" s="5" t="str">
        <f t="shared" si="36"/>
        <v/>
      </c>
      <c r="O1119" s="5" t="str">
        <f t="shared" si="37"/>
        <v/>
      </c>
    </row>
    <row r="1120" spans="14:15">
      <c r="N1120" s="5" t="str">
        <f t="shared" si="36"/>
        <v/>
      </c>
      <c r="O1120" s="5" t="str">
        <f t="shared" si="37"/>
        <v/>
      </c>
    </row>
    <row r="1121" spans="14:15">
      <c r="N1121" s="5" t="str">
        <f t="shared" si="36"/>
        <v/>
      </c>
      <c r="O1121" s="5" t="str">
        <f t="shared" si="37"/>
        <v/>
      </c>
    </row>
    <row r="1122" spans="14:15">
      <c r="N1122" s="5" t="str">
        <f t="shared" si="36"/>
        <v/>
      </c>
      <c r="O1122" s="5" t="str">
        <f t="shared" si="37"/>
        <v/>
      </c>
    </row>
    <row r="1123" spans="14:15">
      <c r="N1123" s="5" t="str">
        <f t="shared" si="36"/>
        <v/>
      </c>
      <c r="O1123" s="5" t="str">
        <f t="shared" si="37"/>
        <v/>
      </c>
    </row>
    <row r="1124" spans="14:15">
      <c r="N1124" s="5" t="str">
        <f t="shared" si="36"/>
        <v/>
      </c>
      <c r="O1124" s="5" t="str">
        <f t="shared" si="37"/>
        <v/>
      </c>
    </row>
    <row r="1125" spans="14:15">
      <c r="N1125" s="5" t="str">
        <f t="shared" si="36"/>
        <v/>
      </c>
      <c r="O1125" s="5" t="str">
        <f t="shared" si="37"/>
        <v/>
      </c>
    </row>
    <row r="1126" spans="14:15">
      <c r="N1126" s="5" t="str">
        <f t="shared" si="36"/>
        <v/>
      </c>
      <c r="O1126" s="5" t="str">
        <f t="shared" si="37"/>
        <v/>
      </c>
    </row>
    <row r="1127" spans="14:15">
      <c r="N1127" s="5" t="str">
        <f t="shared" si="36"/>
        <v/>
      </c>
      <c r="O1127" s="5" t="str">
        <f t="shared" si="37"/>
        <v/>
      </c>
    </row>
    <row r="1128" spans="14:15">
      <c r="N1128" s="5" t="str">
        <f t="shared" si="36"/>
        <v/>
      </c>
      <c r="O1128" s="5" t="str">
        <f t="shared" si="37"/>
        <v/>
      </c>
    </row>
    <row r="1129" spans="14:15">
      <c r="N1129" s="5" t="str">
        <f t="shared" si="36"/>
        <v/>
      </c>
      <c r="O1129" s="5" t="str">
        <f t="shared" si="37"/>
        <v/>
      </c>
    </row>
    <row r="1130" spans="14:15">
      <c r="N1130" s="5" t="str">
        <f t="shared" si="36"/>
        <v/>
      </c>
      <c r="O1130" s="5" t="str">
        <f t="shared" si="37"/>
        <v/>
      </c>
    </row>
    <row r="1131" spans="14:15">
      <c r="N1131" s="5" t="str">
        <f t="shared" si="36"/>
        <v/>
      </c>
      <c r="O1131" s="5" t="str">
        <f t="shared" si="37"/>
        <v/>
      </c>
    </row>
    <row r="1132" spans="14:15">
      <c r="N1132" s="5" t="str">
        <f t="shared" si="36"/>
        <v/>
      </c>
      <c r="O1132" s="5" t="str">
        <f t="shared" si="37"/>
        <v/>
      </c>
    </row>
    <row r="1133" spans="14:15">
      <c r="N1133" s="5" t="str">
        <f t="shared" si="36"/>
        <v/>
      </c>
      <c r="O1133" s="5" t="str">
        <f t="shared" si="37"/>
        <v/>
      </c>
    </row>
    <row r="1134" spans="14:15">
      <c r="N1134" s="5" t="str">
        <f t="shared" si="36"/>
        <v/>
      </c>
      <c r="O1134" s="5" t="str">
        <f t="shared" si="37"/>
        <v/>
      </c>
    </row>
    <row r="1135" spans="14:15">
      <c r="N1135" s="5" t="str">
        <f t="shared" si="36"/>
        <v/>
      </c>
      <c r="O1135" s="5" t="str">
        <f t="shared" si="37"/>
        <v/>
      </c>
    </row>
    <row r="1136" spans="14:15">
      <c r="N1136" s="5" t="str">
        <f t="shared" si="36"/>
        <v/>
      </c>
      <c r="O1136" s="5" t="str">
        <f t="shared" si="37"/>
        <v/>
      </c>
    </row>
    <row r="1137" spans="14:15">
      <c r="N1137" s="5" t="str">
        <f t="shared" si="36"/>
        <v/>
      </c>
      <c r="O1137" s="5" t="str">
        <f t="shared" si="37"/>
        <v/>
      </c>
    </row>
    <row r="1138" spans="14:15">
      <c r="N1138" s="5" t="str">
        <f t="shared" si="36"/>
        <v/>
      </c>
      <c r="O1138" s="5" t="str">
        <f t="shared" si="37"/>
        <v/>
      </c>
    </row>
    <row r="1139" spans="14:15">
      <c r="N1139" s="5" t="str">
        <f t="shared" si="36"/>
        <v/>
      </c>
      <c r="O1139" s="5" t="str">
        <f t="shared" si="37"/>
        <v/>
      </c>
    </row>
    <row r="1140" spans="14:15">
      <c r="N1140" s="5" t="str">
        <f t="shared" si="36"/>
        <v/>
      </c>
      <c r="O1140" s="5" t="str">
        <f t="shared" si="37"/>
        <v/>
      </c>
    </row>
    <row r="1141" spans="14:15">
      <c r="N1141" s="5" t="str">
        <f t="shared" si="36"/>
        <v/>
      </c>
      <c r="O1141" s="5" t="str">
        <f t="shared" si="37"/>
        <v/>
      </c>
    </row>
    <row r="1142" spans="14:15">
      <c r="N1142" s="5" t="str">
        <f t="shared" si="36"/>
        <v/>
      </c>
      <c r="O1142" s="5" t="str">
        <f t="shared" si="37"/>
        <v/>
      </c>
    </row>
    <row r="1143" spans="14:15">
      <c r="N1143" s="5" t="str">
        <f t="shared" si="36"/>
        <v/>
      </c>
      <c r="O1143" s="5" t="str">
        <f t="shared" si="37"/>
        <v/>
      </c>
    </row>
    <row r="1144" spans="14:15">
      <c r="N1144" s="5" t="str">
        <f t="shared" si="36"/>
        <v/>
      </c>
      <c r="O1144" s="5" t="str">
        <f t="shared" si="37"/>
        <v/>
      </c>
    </row>
    <row r="1145" spans="14:15">
      <c r="N1145" s="5" t="str">
        <f t="shared" si="36"/>
        <v/>
      </c>
      <c r="O1145" s="5" t="str">
        <f t="shared" si="37"/>
        <v/>
      </c>
    </row>
    <row r="1146" spans="14:15">
      <c r="N1146" s="5" t="str">
        <f t="shared" si="36"/>
        <v/>
      </c>
      <c r="O1146" s="5" t="str">
        <f t="shared" si="37"/>
        <v/>
      </c>
    </row>
    <row r="1147" spans="14:15">
      <c r="N1147" s="5" t="str">
        <f t="shared" si="36"/>
        <v/>
      </c>
      <c r="O1147" s="5" t="str">
        <f t="shared" si="37"/>
        <v/>
      </c>
    </row>
    <row r="1148" spans="14:15">
      <c r="N1148" s="5" t="str">
        <f t="shared" si="36"/>
        <v/>
      </c>
      <c r="O1148" s="5" t="str">
        <f t="shared" si="37"/>
        <v/>
      </c>
    </row>
    <row r="1149" spans="14:15">
      <c r="N1149" s="5" t="str">
        <f t="shared" si="36"/>
        <v/>
      </c>
      <c r="O1149" s="5" t="str">
        <f t="shared" si="37"/>
        <v/>
      </c>
    </row>
    <row r="1150" spans="14:15">
      <c r="N1150" s="5" t="str">
        <f t="shared" si="36"/>
        <v/>
      </c>
      <c r="O1150" s="5" t="str">
        <f t="shared" si="37"/>
        <v/>
      </c>
    </row>
    <row r="1151" spans="14:15">
      <c r="N1151" s="5" t="str">
        <f t="shared" si="36"/>
        <v/>
      </c>
      <c r="O1151" s="5" t="str">
        <f t="shared" si="37"/>
        <v/>
      </c>
    </row>
    <row r="1152" spans="14:15">
      <c r="N1152" s="5" t="str">
        <f t="shared" si="36"/>
        <v/>
      </c>
      <c r="O1152" s="5" t="str">
        <f t="shared" si="37"/>
        <v/>
      </c>
    </row>
    <row r="1153" spans="14:15">
      <c r="N1153" s="5" t="str">
        <f t="shared" si="36"/>
        <v/>
      </c>
      <c r="O1153" s="5" t="str">
        <f t="shared" si="37"/>
        <v/>
      </c>
    </row>
    <row r="1154" spans="14:15">
      <c r="N1154" s="5" t="str">
        <f t="shared" si="36"/>
        <v/>
      </c>
      <c r="O1154" s="5" t="str">
        <f t="shared" si="37"/>
        <v/>
      </c>
    </row>
    <row r="1155" spans="14:15">
      <c r="N1155" s="5" t="str">
        <f t="shared" si="36"/>
        <v/>
      </c>
      <c r="O1155" s="5" t="str">
        <f t="shared" si="37"/>
        <v/>
      </c>
    </row>
    <row r="1156" spans="14:15">
      <c r="N1156" s="5" t="str">
        <f t="shared" si="36"/>
        <v/>
      </c>
      <c r="O1156" s="5" t="str">
        <f t="shared" si="37"/>
        <v/>
      </c>
    </row>
    <row r="1157" spans="14:15">
      <c r="N1157" s="5" t="str">
        <f t="shared" si="36"/>
        <v/>
      </c>
      <c r="O1157" s="5" t="str">
        <f t="shared" si="37"/>
        <v/>
      </c>
    </row>
    <row r="1158" spans="14:15">
      <c r="N1158" s="5" t="str">
        <f t="shared" si="36"/>
        <v/>
      </c>
      <c r="O1158" s="5" t="str">
        <f t="shared" si="37"/>
        <v/>
      </c>
    </row>
    <row r="1159" spans="14:15">
      <c r="N1159" s="5" t="str">
        <f t="shared" si="36"/>
        <v/>
      </c>
      <c r="O1159" s="5" t="str">
        <f t="shared" si="37"/>
        <v/>
      </c>
    </row>
    <row r="1160" spans="14:15">
      <c r="N1160" s="5" t="str">
        <f t="shared" si="36"/>
        <v/>
      </c>
      <c r="O1160" s="5" t="str">
        <f t="shared" si="37"/>
        <v/>
      </c>
    </row>
    <row r="1161" spans="14:15">
      <c r="N1161" s="5" t="str">
        <f t="shared" si="36"/>
        <v/>
      </c>
      <c r="O1161" s="5" t="str">
        <f t="shared" si="37"/>
        <v/>
      </c>
    </row>
    <row r="1162" spans="14:15">
      <c r="N1162" s="5" t="str">
        <f t="shared" si="36"/>
        <v/>
      </c>
      <c r="O1162" s="5" t="str">
        <f t="shared" si="37"/>
        <v/>
      </c>
    </row>
    <row r="1163" spans="14:15">
      <c r="N1163" s="5" t="str">
        <f t="shared" si="36"/>
        <v/>
      </c>
      <c r="O1163" s="5" t="str">
        <f t="shared" si="37"/>
        <v/>
      </c>
    </row>
    <row r="1164" spans="14:15">
      <c r="N1164" s="5" t="str">
        <f t="shared" si="36"/>
        <v/>
      </c>
      <c r="O1164" s="5" t="str">
        <f t="shared" si="37"/>
        <v/>
      </c>
    </row>
    <row r="1165" spans="14:15">
      <c r="N1165" s="5" t="str">
        <f t="shared" si="36"/>
        <v/>
      </c>
      <c r="O1165" s="5" t="str">
        <f t="shared" si="37"/>
        <v/>
      </c>
    </row>
    <row r="1166" spans="14:15">
      <c r="N1166" s="5" t="str">
        <f t="shared" si="36"/>
        <v/>
      </c>
      <c r="O1166" s="5" t="str">
        <f t="shared" si="37"/>
        <v/>
      </c>
    </row>
    <row r="1167" spans="14:15">
      <c r="N1167" s="5" t="str">
        <f t="shared" si="36"/>
        <v/>
      </c>
      <c r="O1167" s="5" t="str">
        <f t="shared" si="37"/>
        <v/>
      </c>
    </row>
    <row r="1168" spans="14:15">
      <c r="N1168" s="5" t="str">
        <f t="shared" si="36"/>
        <v/>
      </c>
      <c r="O1168" s="5" t="str">
        <f t="shared" si="37"/>
        <v/>
      </c>
    </row>
    <row r="1169" spans="14:15">
      <c r="N1169" s="5" t="str">
        <f t="shared" si="36"/>
        <v/>
      </c>
      <c r="O1169" s="5" t="str">
        <f t="shared" si="37"/>
        <v/>
      </c>
    </row>
    <row r="1170" spans="14:15">
      <c r="N1170" s="5" t="str">
        <f t="shared" si="36"/>
        <v/>
      </c>
      <c r="O1170" s="5" t="str">
        <f t="shared" si="37"/>
        <v/>
      </c>
    </row>
    <row r="1171" spans="14:15">
      <c r="N1171" s="5" t="str">
        <f t="shared" si="36"/>
        <v/>
      </c>
      <c r="O1171" s="5" t="str">
        <f t="shared" si="37"/>
        <v/>
      </c>
    </row>
    <row r="1172" spans="14:15">
      <c r="N1172" s="5" t="str">
        <f t="shared" si="36"/>
        <v/>
      </c>
      <c r="O1172" s="5" t="str">
        <f t="shared" si="37"/>
        <v/>
      </c>
    </row>
    <row r="1173" spans="14:15">
      <c r="N1173" s="5" t="str">
        <f t="shared" si="36"/>
        <v/>
      </c>
      <c r="O1173" s="5" t="str">
        <f t="shared" si="37"/>
        <v/>
      </c>
    </row>
    <row r="1174" spans="14:15">
      <c r="N1174" s="5" t="str">
        <f t="shared" ref="N1174:N1237" si="38">IF(SUM(B1174,D1174,F1174,H1174,J1174,L1174)&gt;0,SUM(B1174,D1174,F1174,H1174,J1174,L1174),TRIM(" ") )</f>
        <v/>
      </c>
      <c r="O1174" s="5" t="str">
        <f t="shared" ref="O1174:O1237" si="39">IF(SUM(C1174,E1174,G1174,I1174,K1174,M1174)&gt;0,SUM(C1174,E1174,G1174,I1174,K1174,M1174),TRIM(" ") )</f>
        <v/>
      </c>
    </row>
    <row r="1175" spans="14:15">
      <c r="N1175" s="5" t="str">
        <f t="shared" si="38"/>
        <v/>
      </c>
      <c r="O1175" s="5" t="str">
        <f t="shared" si="39"/>
        <v/>
      </c>
    </row>
    <row r="1176" spans="14:15">
      <c r="N1176" s="5" t="str">
        <f t="shared" si="38"/>
        <v/>
      </c>
      <c r="O1176" s="5" t="str">
        <f t="shared" si="39"/>
        <v/>
      </c>
    </row>
    <row r="1177" spans="14:15">
      <c r="N1177" s="5" t="str">
        <f t="shared" si="38"/>
        <v/>
      </c>
      <c r="O1177" s="5" t="str">
        <f t="shared" si="39"/>
        <v/>
      </c>
    </row>
    <row r="1178" spans="14:15">
      <c r="N1178" s="5" t="str">
        <f t="shared" si="38"/>
        <v/>
      </c>
      <c r="O1178" s="5" t="str">
        <f t="shared" si="39"/>
        <v/>
      </c>
    </row>
    <row r="1179" spans="14:15">
      <c r="N1179" s="5" t="str">
        <f t="shared" si="38"/>
        <v/>
      </c>
      <c r="O1179" s="5" t="str">
        <f t="shared" si="39"/>
        <v/>
      </c>
    </row>
    <row r="1180" spans="14:15">
      <c r="N1180" s="5" t="str">
        <f t="shared" si="38"/>
        <v/>
      </c>
      <c r="O1180" s="5" t="str">
        <f t="shared" si="39"/>
        <v/>
      </c>
    </row>
    <row r="1181" spans="14:15">
      <c r="N1181" s="5" t="str">
        <f t="shared" si="38"/>
        <v/>
      </c>
      <c r="O1181" s="5" t="str">
        <f t="shared" si="39"/>
        <v/>
      </c>
    </row>
    <row r="1182" spans="14:15">
      <c r="N1182" s="5" t="str">
        <f t="shared" si="38"/>
        <v/>
      </c>
      <c r="O1182" s="5" t="str">
        <f t="shared" si="39"/>
        <v/>
      </c>
    </row>
    <row r="1183" spans="14:15">
      <c r="N1183" s="5" t="str">
        <f t="shared" si="38"/>
        <v/>
      </c>
      <c r="O1183" s="5" t="str">
        <f t="shared" si="39"/>
        <v/>
      </c>
    </row>
    <row r="1184" spans="14:15">
      <c r="N1184" s="5" t="str">
        <f t="shared" si="38"/>
        <v/>
      </c>
      <c r="O1184" s="5" t="str">
        <f t="shared" si="39"/>
        <v/>
      </c>
    </row>
    <row r="1185" spans="14:15">
      <c r="N1185" s="5" t="str">
        <f t="shared" si="38"/>
        <v/>
      </c>
      <c r="O1185" s="5" t="str">
        <f t="shared" si="39"/>
        <v/>
      </c>
    </row>
    <row r="1186" spans="14:15">
      <c r="N1186" s="5" t="str">
        <f t="shared" si="38"/>
        <v/>
      </c>
      <c r="O1186" s="5" t="str">
        <f t="shared" si="39"/>
        <v/>
      </c>
    </row>
    <row r="1187" spans="14:15">
      <c r="N1187" s="5" t="str">
        <f t="shared" si="38"/>
        <v/>
      </c>
      <c r="O1187" s="5" t="str">
        <f t="shared" si="39"/>
        <v/>
      </c>
    </row>
    <row r="1188" spans="14:15">
      <c r="N1188" s="5" t="str">
        <f t="shared" si="38"/>
        <v/>
      </c>
      <c r="O1188" s="5" t="str">
        <f t="shared" si="39"/>
        <v/>
      </c>
    </row>
    <row r="1189" spans="14:15">
      <c r="N1189" s="5" t="str">
        <f t="shared" si="38"/>
        <v/>
      </c>
      <c r="O1189" s="5" t="str">
        <f t="shared" si="39"/>
        <v/>
      </c>
    </row>
    <row r="1190" spans="14:15">
      <c r="N1190" s="5" t="str">
        <f t="shared" si="38"/>
        <v/>
      </c>
      <c r="O1190" s="5" t="str">
        <f t="shared" si="39"/>
        <v/>
      </c>
    </row>
    <row r="1191" spans="14:15">
      <c r="N1191" s="5" t="str">
        <f t="shared" si="38"/>
        <v/>
      </c>
      <c r="O1191" s="5" t="str">
        <f t="shared" si="39"/>
        <v/>
      </c>
    </row>
    <row r="1192" spans="14:15">
      <c r="N1192" s="5" t="str">
        <f t="shared" si="38"/>
        <v/>
      </c>
      <c r="O1192" s="5" t="str">
        <f t="shared" si="39"/>
        <v/>
      </c>
    </row>
    <row r="1193" spans="14:15">
      <c r="N1193" s="5" t="str">
        <f t="shared" si="38"/>
        <v/>
      </c>
      <c r="O1193" s="5" t="str">
        <f t="shared" si="39"/>
        <v/>
      </c>
    </row>
    <row r="1194" spans="14:15">
      <c r="N1194" s="5" t="str">
        <f t="shared" si="38"/>
        <v/>
      </c>
      <c r="O1194" s="5" t="str">
        <f t="shared" si="39"/>
        <v/>
      </c>
    </row>
    <row r="1195" spans="14:15">
      <c r="N1195" s="5" t="str">
        <f t="shared" si="38"/>
        <v/>
      </c>
      <c r="O1195" s="5" t="str">
        <f t="shared" si="39"/>
        <v/>
      </c>
    </row>
    <row r="1196" spans="14:15">
      <c r="N1196" s="5" t="str">
        <f t="shared" si="38"/>
        <v/>
      </c>
      <c r="O1196" s="5" t="str">
        <f t="shared" si="39"/>
        <v/>
      </c>
    </row>
    <row r="1197" spans="14:15">
      <c r="N1197" s="5" t="str">
        <f t="shared" si="38"/>
        <v/>
      </c>
      <c r="O1197" s="5" t="str">
        <f t="shared" si="39"/>
        <v/>
      </c>
    </row>
    <row r="1198" spans="14:15">
      <c r="N1198" s="5" t="str">
        <f t="shared" si="38"/>
        <v/>
      </c>
      <c r="O1198" s="5" t="str">
        <f t="shared" si="39"/>
        <v/>
      </c>
    </row>
    <row r="1199" spans="14:15">
      <c r="N1199" s="5" t="str">
        <f t="shared" si="38"/>
        <v/>
      </c>
      <c r="O1199" s="5" t="str">
        <f t="shared" si="39"/>
        <v/>
      </c>
    </row>
    <row r="1200" spans="14:15">
      <c r="N1200" s="5" t="str">
        <f t="shared" si="38"/>
        <v/>
      </c>
      <c r="O1200" s="5" t="str">
        <f t="shared" si="39"/>
        <v/>
      </c>
    </row>
    <row r="1201" spans="14:15">
      <c r="N1201" s="5" t="str">
        <f t="shared" si="38"/>
        <v/>
      </c>
      <c r="O1201" s="5" t="str">
        <f t="shared" si="39"/>
        <v/>
      </c>
    </row>
    <row r="1202" spans="14:15">
      <c r="N1202" s="5" t="str">
        <f t="shared" si="38"/>
        <v/>
      </c>
      <c r="O1202" s="5" t="str">
        <f t="shared" si="39"/>
        <v/>
      </c>
    </row>
    <row r="1203" spans="14:15">
      <c r="N1203" s="5" t="str">
        <f t="shared" si="38"/>
        <v/>
      </c>
      <c r="O1203" s="5" t="str">
        <f t="shared" si="39"/>
        <v/>
      </c>
    </row>
    <row r="1204" spans="14:15">
      <c r="N1204" s="5" t="str">
        <f t="shared" si="38"/>
        <v/>
      </c>
      <c r="O1204" s="5" t="str">
        <f t="shared" si="39"/>
        <v/>
      </c>
    </row>
    <row r="1205" spans="14:15">
      <c r="N1205" s="5" t="str">
        <f t="shared" si="38"/>
        <v/>
      </c>
      <c r="O1205" s="5" t="str">
        <f t="shared" si="39"/>
        <v/>
      </c>
    </row>
    <row r="1206" spans="14:15">
      <c r="N1206" s="5" t="str">
        <f t="shared" si="38"/>
        <v/>
      </c>
      <c r="O1206" s="5" t="str">
        <f t="shared" si="39"/>
        <v/>
      </c>
    </row>
    <row r="1207" spans="14:15">
      <c r="N1207" s="5" t="str">
        <f t="shared" si="38"/>
        <v/>
      </c>
      <c r="O1207" s="5" t="str">
        <f t="shared" si="39"/>
        <v/>
      </c>
    </row>
    <row r="1208" spans="14:15">
      <c r="N1208" s="5" t="str">
        <f t="shared" si="38"/>
        <v/>
      </c>
      <c r="O1208" s="5" t="str">
        <f t="shared" si="39"/>
        <v/>
      </c>
    </row>
    <row r="1209" spans="14:15">
      <c r="N1209" s="5" t="str">
        <f t="shared" si="38"/>
        <v/>
      </c>
      <c r="O1209" s="5" t="str">
        <f t="shared" si="39"/>
        <v/>
      </c>
    </row>
    <row r="1210" spans="14:15">
      <c r="N1210" s="5" t="str">
        <f t="shared" si="38"/>
        <v/>
      </c>
      <c r="O1210" s="5" t="str">
        <f t="shared" si="39"/>
        <v/>
      </c>
    </row>
    <row r="1211" spans="14:15">
      <c r="N1211" s="5" t="str">
        <f t="shared" si="38"/>
        <v/>
      </c>
      <c r="O1211" s="5" t="str">
        <f t="shared" si="39"/>
        <v/>
      </c>
    </row>
    <row r="1212" spans="14:15">
      <c r="N1212" s="5" t="str">
        <f t="shared" si="38"/>
        <v/>
      </c>
      <c r="O1212" s="5" t="str">
        <f t="shared" si="39"/>
        <v/>
      </c>
    </row>
    <row r="1213" spans="14:15">
      <c r="N1213" s="5" t="str">
        <f t="shared" si="38"/>
        <v/>
      </c>
      <c r="O1213" s="5" t="str">
        <f t="shared" si="39"/>
        <v/>
      </c>
    </row>
    <row r="1214" spans="14:15">
      <c r="N1214" s="5" t="str">
        <f t="shared" si="38"/>
        <v/>
      </c>
      <c r="O1214" s="5" t="str">
        <f t="shared" si="39"/>
        <v/>
      </c>
    </row>
    <row r="1215" spans="14:15">
      <c r="N1215" s="5" t="str">
        <f t="shared" si="38"/>
        <v/>
      </c>
      <c r="O1215" s="5" t="str">
        <f t="shared" si="39"/>
        <v/>
      </c>
    </row>
    <row r="1216" spans="14:15">
      <c r="N1216" s="5" t="str">
        <f t="shared" si="38"/>
        <v/>
      </c>
      <c r="O1216" s="5" t="str">
        <f t="shared" si="39"/>
        <v/>
      </c>
    </row>
    <row r="1217" spans="14:15">
      <c r="N1217" s="5" t="str">
        <f t="shared" si="38"/>
        <v/>
      </c>
      <c r="O1217" s="5" t="str">
        <f t="shared" si="39"/>
        <v/>
      </c>
    </row>
    <row r="1218" spans="14:15">
      <c r="N1218" s="5" t="str">
        <f t="shared" si="38"/>
        <v/>
      </c>
      <c r="O1218" s="5" t="str">
        <f t="shared" si="39"/>
        <v/>
      </c>
    </row>
    <row r="1219" spans="14:15">
      <c r="N1219" s="5" t="str">
        <f t="shared" si="38"/>
        <v/>
      </c>
      <c r="O1219" s="5" t="str">
        <f t="shared" si="39"/>
        <v/>
      </c>
    </row>
    <row r="1220" spans="14:15">
      <c r="N1220" s="5" t="str">
        <f t="shared" si="38"/>
        <v/>
      </c>
      <c r="O1220" s="5" t="str">
        <f t="shared" si="39"/>
        <v/>
      </c>
    </row>
    <row r="1221" spans="14:15">
      <c r="N1221" s="5" t="str">
        <f t="shared" si="38"/>
        <v/>
      </c>
      <c r="O1221" s="5" t="str">
        <f t="shared" si="39"/>
        <v/>
      </c>
    </row>
    <row r="1222" spans="14:15">
      <c r="N1222" s="5" t="str">
        <f t="shared" si="38"/>
        <v/>
      </c>
      <c r="O1222" s="5" t="str">
        <f t="shared" si="39"/>
        <v/>
      </c>
    </row>
    <row r="1223" spans="14:15">
      <c r="N1223" s="5" t="str">
        <f t="shared" si="38"/>
        <v/>
      </c>
      <c r="O1223" s="5" t="str">
        <f t="shared" si="39"/>
        <v/>
      </c>
    </row>
    <row r="1224" spans="14:15">
      <c r="N1224" s="5" t="str">
        <f t="shared" si="38"/>
        <v/>
      </c>
      <c r="O1224" s="5" t="str">
        <f t="shared" si="39"/>
        <v/>
      </c>
    </row>
    <row r="1225" spans="14:15">
      <c r="N1225" s="5" t="str">
        <f t="shared" si="38"/>
        <v/>
      </c>
      <c r="O1225" s="5" t="str">
        <f t="shared" si="39"/>
        <v/>
      </c>
    </row>
    <row r="1226" spans="14:15">
      <c r="N1226" s="5" t="str">
        <f t="shared" si="38"/>
        <v/>
      </c>
      <c r="O1226" s="5" t="str">
        <f t="shared" si="39"/>
        <v/>
      </c>
    </row>
    <row r="1227" spans="14:15">
      <c r="N1227" s="5" t="str">
        <f t="shared" si="38"/>
        <v/>
      </c>
      <c r="O1227" s="5" t="str">
        <f t="shared" si="39"/>
        <v/>
      </c>
    </row>
    <row r="1228" spans="14:15">
      <c r="N1228" s="5" t="str">
        <f t="shared" si="38"/>
        <v/>
      </c>
      <c r="O1228" s="5" t="str">
        <f t="shared" si="39"/>
        <v/>
      </c>
    </row>
    <row r="1229" spans="14:15">
      <c r="N1229" s="5" t="str">
        <f t="shared" si="38"/>
        <v/>
      </c>
      <c r="O1229" s="5" t="str">
        <f t="shared" si="39"/>
        <v/>
      </c>
    </row>
    <row r="1230" spans="14:15">
      <c r="N1230" s="5" t="str">
        <f t="shared" si="38"/>
        <v/>
      </c>
      <c r="O1230" s="5" t="str">
        <f t="shared" si="39"/>
        <v/>
      </c>
    </row>
    <row r="1231" spans="14:15">
      <c r="N1231" s="5" t="str">
        <f t="shared" si="38"/>
        <v/>
      </c>
      <c r="O1231" s="5" t="str">
        <f t="shared" si="39"/>
        <v/>
      </c>
    </row>
    <row r="1232" spans="14:15">
      <c r="N1232" s="5" t="str">
        <f t="shared" si="38"/>
        <v/>
      </c>
      <c r="O1232" s="5" t="str">
        <f t="shared" si="39"/>
        <v/>
      </c>
    </row>
    <row r="1233" spans="14:15">
      <c r="N1233" s="5" t="str">
        <f t="shared" si="38"/>
        <v/>
      </c>
      <c r="O1233" s="5" t="str">
        <f t="shared" si="39"/>
        <v/>
      </c>
    </row>
    <row r="1234" spans="14:15">
      <c r="N1234" s="5" t="str">
        <f t="shared" si="38"/>
        <v/>
      </c>
      <c r="O1234" s="5" t="str">
        <f t="shared" si="39"/>
        <v/>
      </c>
    </row>
    <row r="1235" spans="14:15">
      <c r="N1235" s="5" t="str">
        <f t="shared" si="38"/>
        <v/>
      </c>
      <c r="O1235" s="5" t="str">
        <f t="shared" si="39"/>
        <v/>
      </c>
    </row>
    <row r="1236" spans="14:15">
      <c r="N1236" s="5" t="str">
        <f t="shared" si="38"/>
        <v/>
      </c>
      <c r="O1236" s="5" t="str">
        <f t="shared" si="39"/>
        <v/>
      </c>
    </row>
    <row r="1237" spans="14:15">
      <c r="N1237" s="5" t="str">
        <f t="shared" si="38"/>
        <v/>
      </c>
      <c r="O1237" s="5" t="str">
        <f t="shared" si="39"/>
        <v/>
      </c>
    </row>
    <row r="1238" spans="14:15">
      <c r="N1238" s="5" t="str">
        <f t="shared" ref="N1238:N1301" si="40">IF(SUM(B1238,D1238,F1238,H1238,J1238,L1238)&gt;0,SUM(B1238,D1238,F1238,H1238,J1238,L1238),TRIM(" ") )</f>
        <v/>
      </c>
      <c r="O1238" s="5" t="str">
        <f t="shared" ref="O1238:O1301" si="41">IF(SUM(C1238,E1238,G1238,I1238,K1238,M1238)&gt;0,SUM(C1238,E1238,G1238,I1238,K1238,M1238),TRIM(" ") )</f>
        <v/>
      </c>
    </row>
    <row r="1239" spans="14:15">
      <c r="N1239" s="5" t="str">
        <f t="shared" si="40"/>
        <v/>
      </c>
      <c r="O1239" s="5" t="str">
        <f t="shared" si="41"/>
        <v/>
      </c>
    </row>
    <row r="1240" spans="14:15">
      <c r="N1240" s="5" t="str">
        <f t="shared" si="40"/>
        <v/>
      </c>
      <c r="O1240" s="5" t="str">
        <f t="shared" si="41"/>
        <v/>
      </c>
    </row>
    <row r="1241" spans="14:15">
      <c r="N1241" s="5" t="str">
        <f t="shared" si="40"/>
        <v/>
      </c>
      <c r="O1241" s="5" t="str">
        <f t="shared" si="41"/>
        <v/>
      </c>
    </row>
    <row r="1242" spans="14:15">
      <c r="N1242" s="5" t="str">
        <f t="shared" si="40"/>
        <v/>
      </c>
      <c r="O1242" s="5" t="str">
        <f t="shared" si="41"/>
        <v/>
      </c>
    </row>
    <row r="1243" spans="14:15">
      <c r="N1243" s="5" t="str">
        <f t="shared" si="40"/>
        <v/>
      </c>
      <c r="O1243" s="5" t="str">
        <f t="shared" si="41"/>
        <v/>
      </c>
    </row>
    <row r="1244" spans="14:15">
      <c r="N1244" s="5" t="str">
        <f t="shared" si="40"/>
        <v/>
      </c>
      <c r="O1244" s="5" t="str">
        <f t="shared" si="41"/>
        <v/>
      </c>
    </row>
    <row r="1245" spans="14:15">
      <c r="N1245" s="5" t="str">
        <f t="shared" si="40"/>
        <v/>
      </c>
      <c r="O1245" s="5" t="str">
        <f t="shared" si="41"/>
        <v/>
      </c>
    </row>
    <row r="1246" spans="14:15">
      <c r="N1246" s="5" t="str">
        <f t="shared" si="40"/>
        <v/>
      </c>
      <c r="O1246" s="5" t="str">
        <f t="shared" si="41"/>
        <v/>
      </c>
    </row>
    <row r="1247" spans="14:15">
      <c r="N1247" s="5" t="str">
        <f t="shared" si="40"/>
        <v/>
      </c>
      <c r="O1247" s="5" t="str">
        <f t="shared" si="41"/>
        <v/>
      </c>
    </row>
    <row r="1248" spans="14:15">
      <c r="N1248" s="5" t="str">
        <f t="shared" si="40"/>
        <v/>
      </c>
      <c r="O1248" s="5" t="str">
        <f t="shared" si="41"/>
        <v/>
      </c>
    </row>
    <row r="1249" spans="14:15">
      <c r="N1249" s="5" t="str">
        <f t="shared" si="40"/>
        <v/>
      </c>
      <c r="O1249" s="5" t="str">
        <f t="shared" si="41"/>
        <v/>
      </c>
    </row>
    <row r="1250" spans="14:15">
      <c r="N1250" s="5" t="str">
        <f t="shared" si="40"/>
        <v/>
      </c>
      <c r="O1250" s="5" t="str">
        <f t="shared" si="41"/>
        <v/>
      </c>
    </row>
    <row r="1251" spans="14:15">
      <c r="N1251" s="5" t="str">
        <f t="shared" si="40"/>
        <v/>
      </c>
      <c r="O1251" s="5" t="str">
        <f t="shared" si="41"/>
        <v/>
      </c>
    </row>
    <row r="1252" spans="14:15">
      <c r="N1252" s="5" t="str">
        <f t="shared" si="40"/>
        <v/>
      </c>
      <c r="O1252" s="5" t="str">
        <f t="shared" si="41"/>
        <v/>
      </c>
    </row>
    <row r="1253" spans="14:15">
      <c r="N1253" s="5" t="str">
        <f t="shared" si="40"/>
        <v/>
      </c>
      <c r="O1253" s="5" t="str">
        <f t="shared" si="41"/>
        <v/>
      </c>
    </row>
    <row r="1254" spans="14:15">
      <c r="N1254" s="5" t="str">
        <f t="shared" si="40"/>
        <v/>
      </c>
      <c r="O1254" s="5" t="str">
        <f t="shared" si="41"/>
        <v/>
      </c>
    </row>
    <row r="1255" spans="14:15">
      <c r="N1255" s="5" t="str">
        <f t="shared" si="40"/>
        <v/>
      </c>
      <c r="O1255" s="5" t="str">
        <f t="shared" si="41"/>
        <v/>
      </c>
    </row>
    <row r="1256" spans="14:15">
      <c r="N1256" s="5" t="str">
        <f t="shared" si="40"/>
        <v/>
      </c>
      <c r="O1256" s="5" t="str">
        <f t="shared" si="41"/>
        <v/>
      </c>
    </row>
    <row r="1257" spans="14:15">
      <c r="N1257" s="5" t="str">
        <f t="shared" si="40"/>
        <v/>
      </c>
      <c r="O1257" s="5" t="str">
        <f t="shared" si="41"/>
        <v/>
      </c>
    </row>
    <row r="1258" spans="14:15">
      <c r="N1258" s="5" t="str">
        <f t="shared" si="40"/>
        <v/>
      </c>
      <c r="O1258" s="5" t="str">
        <f t="shared" si="41"/>
        <v/>
      </c>
    </row>
    <row r="1259" spans="14:15">
      <c r="N1259" s="5" t="str">
        <f t="shared" si="40"/>
        <v/>
      </c>
      <c r="O1259" s="5" t="str">
        <f t="shared" si="41"/>
        <v/>
      </c>
    </row>
    <row r="1260" spans="14:15">
      <c r="N1260" s="5" t="str">
        <f t="shared" si="40"/>
        <v/>
      </c>
      <c r="O1260" s="5" t="str">
        <f t="shared" si="41"/>
        <v/>
      </c>
    </row>
    <row r="1261" spans="14:15">
      <c r="N1261" s="5" t="str">
        <f t="shared" si="40"/>
        <v/>
      </c>
      <c r="O1261" s="5" t="str">
        <f t="shared" si="41"/>
        <v/>
      </c>
    </row>
    <row r="1262" spans="14:15">
      <c r="N1262" s="5" t="str">
        <f t="shared" si="40"/>
        <v/>
      </c>
      <c r="O1262" s="5" t="str">
        <f t="shared" si="41"/>
        <v/>
      </c>
    </row>
    <row r="1263" spans="14:15">
      <c r="N1263" s="5" t="str">
        <f t="shared" si="40"/>
        <v/>
      </c>
      <c r="O1263" s="5" t="str">
        <f t="shared" si="41"/>
        <v/>
      </c>
    </row>
    <row r="1264" spans="14:15">
      <c r="N1264" s="5" t="str">
        <f t="shared" si="40"/>
        <v/>
      </c>
      <c r="O1264" s="5" t="str">
        <f t="shared" si="41"/>
        <v/>
      </c>
    </row>
    <row r="1265" spans="14:15">
      <c r="N1265" s="5" t="str">
        <f t="shared" si="40"/>
        <v/>
      </c>
      <c r="O1265" s="5" t="str">
        <f t="shared" si="41"/>
        <v/>
      </c>
    </row>
    <row r="1266" spans="14:15">
      <c r="N1266" s="5" t="str">
        <f t="shared" si="40"/>
        <v/>
      </c>
      <c r="O1266" s="5" t="str">
        <f t="shared" si="41"/>
        <v/>
      </c>
    </row>
    <row r="1267" spans="14:15">
      <c r="N1267" s="5" t="str">
        <f t="shared" si="40"/>
        <v/>
      </c>
      <c r="O1267" s="5" t="str">
        <f t="shared" si="41"/>
        <v/>
      </c>
    </row>
    <row r="1268" spans="14:15">
      <c r="N1268" s="5" t="str">
        <f t="shared" si="40"/>
        <v/>
      </c>
      <c r="O1268" s="5" t="str">
        <f t="shared" si="41"/>
        <v/>
      </c>
    </row>
    <row r="1269" spans="14:15">
      <c r="N1269" s="5" t="str">
        <f t="shared" si="40"/>
        <v/>
      </c>
      <c r="O1269" s="5" t="str">
        <f t="shared" si="41"/>
        <v/>
      </c>
    </row>
    <row r="1270" spans="14:15">
      <c r="N1270" s="5" t="str">
        <f t="shared" si="40"/>
        <v/>
      </c>
      <c r="O1270" s="5" t="str">
        <f t="shared" si="41"/>
        <v/>
      </c>
    </row>
    <row r="1271" spans="14:15">
      <c r="N1271" s="5" t="str">
        <f t="shared" si="40"/>
        <v/>
      </c>
      <c r="O1271" s="5" t="str">
        <f t="shared" si="41"/>
        <v/>
      </c>
    </row>
    <row r="1272" spans="14:15">
      <c r="N1272" s="5" t="str">
        <f t="shared" si="40"/>
        <v/>
      </c>
      <c r="O1272" s="5" t="str">
        <f t="shared" si="41"/>
        <v/>
      </c>
    </row>
    <row r="1273" spans="14:15">
      <c r="N1273" s="5" t="str">
        <f t="shared" si="40"/>
        <v/>
      </c>
      <c r="O1273" s="5" t="str">
        <f t="shared" si="41"/>
        <v/>
      </c>
    </row>
    <row r="1274" spans="14:15">
      <c r="N1274" s="5" t="str">
        <f t="shared" si="40"/>
        <v/>
      </c>
      <c r="O1274" s="5" t="str">
        <f t="shared" si="41"/>
        <v/>
      </c>
    </row>
    <row r="1275" spans="14:15">
      <c r="N1275" s="5" t="str">
        <f t="shared" si="40"/>
        <v/>
      </c>
      <c r="O1275" s="5" t="str">
        <f t="shared" si="41"/>
        <v/>
      </c>
    </row>
    <row r="1276" spans="14:15">
      <c r="N1276" s="5" t="str">
        <f t="shared" si="40"/>
        <v/>
      </c>
      <c r="O1276" s="5" t="str">
        <f t="shared" si="41"/>
        <v/>
      </c>
    </row>
    <row r="1277" spans="14:15">
      <c r="N1277" s="5" t="str">
        <f t="shared" si="40"/>
        <v/>
      </c>
      <c r="O1277" s="5" t="str">
        <f t="shared" si="41"/>
        <v/>
      </c>
    </row>
    <row r="1278" spans="14:15">
      <c r="N1278" s="5" t="str">
        <f t="shared" si="40"/>
        <v/>
      </c>
      <c r="O1278" s="5" t="str">
        <f t="shared" si="41"/>
        <v/>
      </c>
    </row>
    <row r="1279" spans="14:15">
      <c r="N1279" s="5" t="str">
        <f t="shared" si="40"/>
        <v/>
      </c>
      <c r="O1279" s="5" t="str">
        <f t="shared" si="41"/>
        <v/>
      </c>
    </row>
    <row r="1280" spans="14:15">
      <c r="N1280" s="5" t="str">
        <f t="shared" si="40"/>
        <v/>
      </c>
      <c r="O1280" s="5" t="str">
        <f t="shared" si="41"/>
        <v/>
      </c>
    </row>
    <row r="1281" spans="14:15">
      <c r="N1281" s="5" t="str">
        <f t="shared" si="40"/>
        <v/>
      </c>
      <c r="O1281" s="5" t="str">
        <f t="shared" si="41"/>
        <v/>
      </c>
    </row>
    <row r="1282" spans="14:15">
      <c r="N1282" s="5" t="str">
        <f t="shared" si="40"/>
        <v/>
      </c>
      <c r="O1282" s="5" t="str">
        <f t="shared" si="41"/>
        <v/>
      </c>
    </row>
    <row r="1283" spans="14:15">
      <c r="N1283" s="5" t="str">
        <f t="shared" si="40"/>
        <v/>
      </c>
      <c r="O1283" s="5" t="str">
        <f t="shared" si="41"/>
        <v/>
      </c>
    </row>
    <row r="1284" spans="14:15">
      <c r="N1284" s="5" t="str">
        <f t="shared" si="40"/>
        <v/>
      </c>
      <c r="O1284" s="5" t="str">
        <f t="shared" si="41"/>
        <v/>
      </c>
    </row>
    <row r="1285" spans="14:15">
      <c r="N1285" s="5" t="str">
        <f t="shared" si="40"/>
        <v/>
      </c>
      <c r="O1285" s="5" t="str">
        <f t="shared" si="41"/>
        <v/>
      </c>
    </row>
    <row r="1286" spans="14:15">
      <c r="N1286" s="5" t="str">
        <f t="shared" si="40"/>
        <v/>
      </c>
      <c r="O1286" s="5" t="str">
        <f t="shared" si="41"/>
        <v/>
      </c>
    </row>
    <row r="1287" spans="14:15">
      <c r="N1287" s="5" t="str">
        <f t="shared" si="40"/>
        <v/>
      </c>
      <c r="O1287" s="5" t="str">
        <f t="shared" si="41"/>
        <v/>
      </c>
    </row>
    <row r="1288" spans="14:15">
      <c r="N1288" s="5" t="str">
        <f t="shared" si="40"/>
        <v/>
      </c>
      <c r="O1288" s="5" t="str">
        <f t="shared" si="41"/>
        <v/>
      </c>
    </row>
    <row r="1289" spans="14:15">
      <c r="N1289" s="5" t="str">
        <f t="shared" si="40"/>
        <v/>
      </c>
      <c r="O1289" s="5" t="str">
        <f t="shared" si="41"/>
        <v/>
      </c>
    </row>
    <row r="1290" spans="14:15">
      <c r="N1290" s="5" t="str">
        <f t="shared" si="40"/>
        <v/>
      </c>
      <c r="O1290" s="5" t="str">
        <f t="shared" si="41"/>
        <v/>
      </c>
    </row>
    <row r="1291" spans="14:15">
      <c r="N1291" s="5" t="str">
        <f t="shared" si="40"/>
        <v/>
      </c>
      <c r="O1291" s="5" t="str">
        <f t="shared" si="41"/>
        <v/>
      </c>
    </row>
    <row r="1292" spans="14:15">
      <c r="N1292" s="5" t="str">
        <f t="shared" si="40"/>
        <v/>
      </c>
      <c r="O1292" s="5" t="str">
        <f t="shared" si="41"/>
        <v/>
      </c>
    </row>
    <row r="1293" spans="14:15">
      <c r="N1293" s="5" t="str">
        <f t="shared" si="40"/>
        <v/>
      </c>
      <c r="O1293" s="5" t="str">
        <f t="shared" si="41"/>
        <v/>
      </c>
    </row>
    <row r="1294" spans="14:15">
      <c r="N1294" s="5" t="str">
        <f t="shared" si="40"/>
        <v/>
      </c>
      <c r="O1294" s="5" t="str">
        <f t="shared" si="41"/>
        <v/>
      </c>
    </row>
    <row r="1295" spans="14:15">
      <c r="N1295" s="5" t="str">
        <f t="shared" si="40"/>
        <v/>
      </c>
      <c r="O1295" s="5" t="str">
        <f t="shared" si="41"/>
        <v/>
      </c>
    </row>
    <row r="1296" spans="14:15">
      <c r="N1296" s="5" t="str">
        <f t="shared" si="40"/>
        <v/>
      </c>
      <c r="O1296" s="5" t="str">
        <f t="shared" si="41"/>
        <v/>
      </c>
    </row>
    <row r="1297" spans="14:15">
      <c r="N1297" s="5" t="str">
        <f t="shared" si="40"/>
        <v/>
      </c>
      <c r="O1297" s="5" t="str">
        <f t="shared" si="41"/>
        <v/>
      </c>
    </row>
    <row r="1298" spans="14:15">
      <c r="N1298" s="5" t="str">
        <f t="shared" si="40"/>
        <v/>
      </c>
      <c r="O1298" s="5" t="str">
        <f t="shared" si="41"/>
        <v/>
      </c>
    </row>
    <row r="1299" spans="14:15">
      <c r="N1299" s="5" t="str">
        <f t="shared" si="40"/>
        <v/>
      </c>
      <c r="O1299" s="5" t="str">
        <f t="shared" si="41"/>
        <v/>
      </c>
    </row>
    <row r="1300" spans="14:15">
      <c r="N1300" s="5" t="str">
        <f t="shared" si="40"/>
        <v/>
      </c>
      <c r="O1300" s="5" t="str">
        <f t="shared" si="41"/>
        <v/>
      </c>
    </row>
    <row r="1301" spans="14:15">
      <c r="N1301" s="5" t="str">
        <f t="shared" si="40"/>
        <v/>
      </c>
      <c r="O1301" s="5" t="str">
        <f t="shared" si="41"/>
        <v/>
      </c>
    </row>
    <row r="1302" spans="14:15">
      <c r="N1302" s="5" t="str">
        <f t="shared" ref="N1302:N1365" si="42">IF(SUM(B1302,D1302,F1302,H1302,J1302,L1302)&gt;0,SUM(B1302,D1302,F1302,H1302,J1302,L1302),TRIM(" ") )</f>
        <v/>
      </c>
      <c r="O1302" s="5" t="str">
        <f t="shared" ref="O1302:O1365" si="43">IF(SUM(C1302,E1302,G1302,I1302,K1302,M1302)&gt;0,SUM(C1302,E1302,G1302,I1302,K1302,M1302),TRIM(" ") )</f>
        <v/>
      </c>
    </row>
    <row r="1303" spans="14:15">
      <c r="N1303" s="5" t="str">
        <f t="shared" si="42"/>
        <v/>
      </c>
      <c r="O1303" s="5" t="str">
        <f t="shared" si="43"/>
        <v/>
      </c>
    </row>
    <row r="1304" spans="14:15">
      <c r="N1304" s="5" t="str">
        <f t="shared" si="42"/>
        <v/>
      </c>
      <c r="O1304" s="5" t="str">
        <f t="shared" si="43"/>
        <v/>
      </c>
    </row>
    <row r="1305" spans="14:15">
      <c r="N1305" s="5" t="str">
        <f t="shared" si="42"/>
        <v/>
      </c>
      <c r="O1305" s="5" t="str">
        <f t="shared" si="43"/>
        <v/>
      </c>
    </row>
    <row r="1306" spans="14:15">
      <c r="N1306" s="5" t="str">
        <f t="shared" si="42"/>
        <v/>
      </c>
      <c r="O1306" s="5" t="str">
        <f t="shared" si="43"/>
        <v/>
      </c>
    </row>
    <row r="1307" spans="14:15">
      <c r="N1307" s="5" t="str">
        <f t="shared" si="42"/>
        <v/>
      </c>
      <c r="O1307" s="5" t="str">
        <f t="shared" si="43"/>
        <v/>
      </c>
    </row>
    <row r="1308" spans="14:15">
      <c r="N1308" s="5" t="str">
        <f t="shared" si="42"/>
        <v/>
      </c>
      <c r="O1308" s="5" t="str">
        <f t="shared" si="43"/>
        <v/>
      </c>
    </row>
    <row r="1309" spans="14:15">
      <c r="N1309" s="5" t="str">
        <f t="shared" si="42"/>
        <v/>
      </c>
      <c r="O1309" s="5" t="str">
        <f t="shared" si="43"/>
        <v/>
      </c>
    </row>
    <row r="1310" spans="14:15">
      <c r="N1310" s="5" t="str">
        <f t="shared" si="42"/>
        <v/>
      </c>
      <c r="O1310" s="5" t="str">
        <f t="shared" si="43"/>
        <v/>
      </c>
    </row>
    <row r="1311" spans="14:15">
      <c r="N1311" s="5" t="str">
        <f t="shared" si="42"/>
        <v/>
      </c>
      <c r="O1311" s="5" t="str">
        <f t="shared" si="43"/>
        <v/>
      </c>
    </row>
    <row r="1312" spans="14:15">
      <c r="N1312" s="5" t="str">
        <f t="shared" si="42"/>
        <v/>
      </c>
      <c r="O1312" s="5" t="str">
        <f t="shared" si="43"/>
        <v/>
      </c>
    </row>
    <row r="1313" spans="14:15">
      <c r="N1313" s="5" t="str">
        <f t="shared" si="42"/>
        <v/>
      </c>
      <c r="O1313" s="5" t="str">
        <f t="shared" si="43"/>
        <v/>
      </c>
    </row>
    <row r="1314" spans="14:15">
      <c r="N1314" s="5" t="str">
        <f t="shared" si="42"/>
        <v/>
      </c>
      <c r="O1314" s="5" t="str">
        <f t="shared" si="43"/>
        <v/>
      </c>
    </row>
    <row r="1315" spans="14:15">
      <c r="N1315" s="5" t="str">
        <f t="shared" si="42"/>
        <v/>
      </c>
      <c r="O1315" s="5" t="str">
        <f t="shared" si="43"/>
        <v/>
      </c>
    </row>
    <row r="1316" spans="14:15">
      <c r="N1316" s="5" t="str">
        <f t="shared" si="42"/>
        <v/>
      </c>
      <c r="O1316" s="5" t="str">
        <f t="shared" si="43"/>
        <v/>
      </c>
    </row>
    <row r="1317" spans="14:15">
      <c r="N1317" s="5" t="str">
        <f t="shared" si="42"/>
        <v/>
      </c>
      <c r="O1317" s="5" t="str">
        <f t="shared" si="43"/>
        <v/>
      </c>
    </row>
    <row r="1318" spans="14:15">
      <c r="N1318" s="5" t="str">
        <f t="shared" si="42"/>
        <v/>
      </c>
      <c r="O1318" s="5" t="str">
        <f t="shared" si="43"/>
        <v/>
      </c>
    </row>
    <row r="1319" spans="14:15">
      <c r="N1319" s="5" t="str">
        <f t="shared" si="42"/>
        <v/>
      </c>
      <c r="O1319" s="5" t="str">
        <f t="shared" si="43"/>
        <v/>
      </c>
    </row>
    <row r="1320" spans="14:15">
      <c r="N1320" s="5" t="str">
        <f t="shared" si="42"/>
        <v/>
      </c>
      <c r="O1320" s="5" t="str">
        <f t="shared" si="43"/>
        <v/>
      </c>
    </row>
    <row r="1321" spans="14:15">
      <c r="N1321" s="5" t="str">
        <f t="shared" si="42"/>
        <v/>
      </c>
      <c r="O1321" s="5" t="str">
        <f t="shared" si="43"/>
        <v/>
      </c>
    </row>
    <row r="1322" spans="14:15">
      <c r="N1322" s="5" t="str">
        <f t="shared" si="42"/>
        <v/>
      </c>
      <c r="O1322" s="5" t="str">
        <f t="shared" si="43"/>
        <v/>
      </c>
    </row>
    <row r="1323" spans="14:15">
      <c r="N1323" s="5" t="str">
        <f t="shared" si="42"/>
        <v/>
      </c>
      <c r="O1323" s="5" t="str">
        <f t="shared" si="43"/>
        <v/>
      </c>
    </row>
    <row r="1324" spans="14:15">
      <c r="N1324" s="5" t="str">
        <f t="shared" si="42"/>
        <v/>
      </c>
      <c r="O1324" s="5" t="str">
        <f t="shared" si="43"/>
        <v/>
      </c>
    </row>
    <row r="1325" spans="14:15">
      <c r="N1325" s="5" t="str">
        <f t="shared" si="42"/>
        <v/>
      </c>
      <c r="O1325" s="5" t="str">
        <f t="shared" si="43"/>
        <v/>
      </c>
    </row>
    <row r="1326" spans="14:15">
      <c r="N1326" s="5" t="str">
        <f t="shared" si="42"/>
        <v/>
      </c>
      <c r="O1326" s="5" t="str">
        <f t="shared" si="43"/>
        <v/>
      </c>
    </row>
    <row r="1327" spans="14:15">
      <c r="N1327" s="5" t="str">
        <f t="shared" si="42"/>
        <v/>
      </c>
      <c r="O1327" s="5" t="str">
        <f t="shared" si="43"/>
        <v/>
      </c>
    </row>
    <row r="1328" spans="14:15">
      <c r="N1328" s="5" t="str">
        <f t="shared" si="42"/>
        <v/>
      </c>
      <c r="O1328" s="5" t="str">
        <f t="shared" si="43"/>
        <v/>
      </c>
    </row>
    <row r="1329" spans="14:15">
      <c r="N1329" s="5" t="str">
        <f t="shared" si="42"/>
        <v/>
      </c>
      <c r="O1329" s="5" t="str">
        <f t="shared" si="43"/>
        <v/>
      </c>
    </row>
    <row r="1330" spans="14:15">
      <c r="N1330" s="5" t="str">
        <f t="shared" si="42"/>
        <v/>
      </c>
      <c r="O1330" s="5" t="str">
        <f t="shared" si="43"/>
        <v/>
      </c>
    </row>
    <row r="1331" spans="14:15">
      <c r="N1331" s="5" t="str">
        <f t="shared" si="42"/>
        <v/>
      </c>
      <c r="O1331" s="5" t="str">
        <f t="shared" si="43"/>
        <v/>
      </c>
    </row>
    <row r="1332" spans="14:15">
      <c r="N1332" s="5" t="str">
        <f t="shared" si="42"/>
        <v/>
      </c>
      <c r="O1332" s="5" t="str">
        <f t="shared" si="43"/>
        <v/>
      </c>
    </row>
    <row r="1333" spans="14:15">
      <c r="N1333" s="5" t="str">
        <f t="shared" si="42"/>
        <v/>
      </c>
      <c r="O1333" s="5" t="str">
        <f t="shared" si="43"/>
        <v/>
      </c>
    </row>
    <row r="1334" spans="14:15">
      <c r="N1334" s="5" t="str">
        <f t="shared" si="42"/>
        <v/>
      </c>
      <c r="O1334" s="5" t="str">
        <f t="shared" si="43"/>
        <v/>
      </c>
    </row>
    <row r="1335" spans="14:15">
      <c r="N1335" s="5" t="str">
        <f t="shared" si="42"/>
        <v/>
      </c>
      <c r="O1335" s="5" t="str">
        <f t="shared" si="43"/>
        <v/>
      </c>
    </row>
    <row r="1336" spans="14:15">
      <c r="N1336" s="5" t="str">
        <f t="shared" si="42"/>
        <v/>
      </c>
      <c r="O1336" s="5" t="str">
        <f t="shared" si="43"/>
        <v/>
      </c>
    </row>
    <row r="1337" spans="14:15">
      <c r="N1337" s="5" t="str">
        <f t="shared" si="42"/>
        <v/>
      </c>
      <c r="O1337" s="5" t="str">
        <f t="shared" si="43"/>
        <v/>
      </c>
    </row>
    <row r="1338" spans="14:15">
      <c r="N1338" s="5" t="str">
        <f t="shared" si="42"/>
        <v/>
      </c>
      <c r="O1338" s="5" t="str">
        <f t="shared" si="43"/>
        <v/>
      </c>
    </row>
    <row r="1339" spans="14:15">
      <c r="N1339" s="5" t="str">
        <f t="shared" si="42"/>
        <v/>
      </c>
      <c r="O1339" s="5" t="str">
        <f t="shared" si="43"/>
        <v/>
      </c>
    </row>
    <row r="1340" spans="14:15">
      <c r="N1340" s="5" t="str">
        <f t="shared" si="42"/>
        <v/>
      </c>
      <c r="O1340" s="5" t="str">
        <f t="shared" si="43"/>
        <v/>
      </c>
    </row>
    <row r="1341" spans="14:15">
      <c r="N1341" s="5" t="str">
        <f t="shared" si="42"/>
        <v/>
      </c>
      <c r="O1341" s="5" t="str">
        <f t="shared" si="43"/>
        <v/>
      </c>
    </row>
    <row r="1342" spans="14:15">
      <c r="N1342" s="5" t="str">
        <f t="shared" si="42"/>
        <v/>
      </c>
      <c r="O1342" s="5" t="str">
        <f t="shared" si="43"/>
        <v/>
      </c>
    </row>
    <row r="1343" spans="14:15">
      <c r="N1343" s="5" t="str">
        <f t="shared" si="42"/>
        <v/>
      </c>
      <c r="O1343" s="5" t="str">
        <f t="shared" si="43"/>
        <v/>
      </c>
    </row>
    <row r="1344" spans="14:15">
      <c r="N1344" s="5" t="str">
        <f t="shared" si="42"/>
        <v/>
      </c>
      <c r="O1344" s="5" t="str">
        <f t="shared" si="43"/>
        <v/>
      </c>
    </row>
    <row r="1345" spans="14:15">
      <c r="N1345" s="5" t="str">
        <f t="shared" si="42"/>
        <v/>
      </c>
      <c r="O1345" s="5" t="str">
        <f t="shared" si="43"/>
        <v/>
      </c>
    </row>
    <row r="1346" spans="14:15">
      <c r="N1346" s="5" t="str">
        <f t="shared" si="42"/>
        <v/>
      </c>
      <c r="O1346" s="5" t="str">
        <f t="shared" si="43"/>
        <v/>
      </c>
    </row>
    <row r="1347" spans="14:15">
      <c r="N1347" s="5" t="str">
        <f t="shared" si="42"/>
        <v/>
      </c>
      <c r="O1347" s="5" t="str">
        <f t="shared" si="43"/>
        <v/>
      </c>
    </row>
    <row r="1348" spans="14:15">
      <c r="N1348" s="5" t="str">
        <f t="shared" si="42"/>
        <v/>
      </c>
      <c r="O1348" s="5" t="str">
        <f t="shared" si="43"/>
        <v/>
      </c>
    </row>
    <row r="1349" spans="14:15">
      <c r="N1349" s="5" t="str">
        <f t="shared" si="42"/>
        <v/>
      </c>
      <c r="O1349" s="5" t="str">
        <f t="shared" si="43"/>
        <v/>
      </c>
    </row>
    <row r="1350" spans="14:15">
      <c r="N1350" s="5" t="str">
        <f t="shared" si="42"/>
        <v/>
      </c>
      <c r="O1350" s="5" t="str">
        <f t="shared" si="43"/>
        <v/>
      </c>
    </row>
    <row r="1351" spans="14:15">
      <c r="N1351" s="5" t="str">
        <f t="shared" si="42"/>
        <v/>
      </c>
      <c r="O1351" s="5" t="str">
        <f t="shared" si="43"/>
        <v/>
      </c>
    </row>
    <row r="1352" spans="14:15">
      <c r="N1352" s="5" t="str">
        <f t="shared" si="42"/>
        <v/>
      </c>
      <c r="O1352" s="5" t="str">
        <f t="shared" si="43"/>
        <v/>
      </c>
    </row>
    <row r="1353" spans="14:15">
      <c r="N1353" s="5" t="str">
        <f t="shared" si="42"/>
        <v/>
      </c>
      <c r="O1353" s="5" t="str">
        <f t="shared" si="43"/>
        <v/>
      </c>
    </row>
    <row r="1354" spans="14:15">
      <c r="N1354" s="5" t="str">
        <f t="shared" si="42"/>
        <v/>
      </c>
      <c r="O1354" s="5" t="str">
        <f t="shared" si="43"/>
        <v/>
      </c>
    </row>
    <row r="1355" spans="14:15">
      <c r="N1355" s="5" t="str">
        <f t="shared" si="42"/>
        <v/>
      </c>
      <c r="O1355" s="5" t="str">
        <f t="shared" si="43"/>
        <v/>
      </c>
    </row>
    <row r="1356" spans="14:15">
      <c r="N1356" s="5" t="str">
        <f t="shared" si="42"/>
        <v/>
      </c>
      <c r="O1356" s="5" t="str">
        <f t="shared" si="43"/>
        <v/>
      </c>
    </row>
    <row r="1357" spans="14:15">
      <c r="N1357" s="5" t="str">
        <f t="shared" si="42"/>
        <v/>
      </c>
      <c r="O1357" s="5" t="str">
        <f t="shared" si="43"/>
        <v/>
      </c>
    </row>
    <row r="1358" spans="14:15">
      <c r="N1358" s="5" t="str">
        <f t="shared" si="42"/>
        <v/>
      </c>
      <c r="O1358" s="5" t="str">
        <f t="shared" si="43"/>
        <v/>
      </c>
    </row>
    <row r="1359" spans="14:15">
      <c r="N1359" s="5" t="str">
        <f t="shared" si="42"/>
        <v/>
      </c>
      <c r="O1359" s="5" t="str">
        <f t="shared" si="43"/>
        <v/>
      </c>
    </row>
    <row r="1360" spans="14:15">
      <c r="N1360" s="5" t="str">
        <f t="shared" si="42"/>
        <v/>
      </c>
      <c r="O1360" s="5" t="str">
        <f t="shared" si="43"/>
        <v/>
      </c>
    </row>
    <row r="1361" spans="14:15">
      <c r="N1361" s="5" t="str">
        <f t="shared" si="42"/>
        <v/>
      </c>
      <c r="O1361" s="5" t="str">
        <f t="shared" si="43"/>
        <v/>
      </c>
    </row>
    <row r="1362" spans="14:15">
      <c r="N1362" s="5" t="str">
        <f t="shared" si="42"/>
        <v/>
      </c>
      <c r="O1362" s="5" t="str">
        <f t="shared" si="43"/>
        <v/>
      </c>
    </row>
    <row r="1363" spans="14:15">
      <c r="N1363" s="5" t="str">
        <f t="shared" si="42"/>
        <v/>
      </c>
      <c r="O1363" s="5" t="str">
        <f t="shared" si="43"/>
        <v/>
      </c>
    </row>
    <row r="1364" spans="14:15">
      <c r="N1364" s="5" t="str">
        <f t="shared" si="42"/>
        <v/>
      </c>
      <c r="O1364" s="5" t="str">
        <f t="shared" si="43"/>
        <v/>
      </c>
    </row>
    <row r="1365" spans="14:15">
      <c r="N1365" s="5" t="str">
        <f t="shared" si="42"/>
        <v/>
      </c>
      <c r="O1365" s="5" t="str">
        <f t="shared" si="43"/>
        <v/>
      </c>
    </row>
    <row r="1366" spans="14:15">
      <c r="N1366" s="5" t="str">
        <f t="shared" ref="N1366:N1429" si="44">IF(SUM(B1366,D1366,F1366,H1366,J1366,L1366)&gt;0,SUM(B1366,D1366,F1366,H1366,J1366,L1366),TRIM(" ") )</f>
        <v/>
      </c>
      <c r="O1366" s="5" t="str">
        <f t="shared" ref="O1366:O1429" si="45">IF(SUM(C1366,E1366,G1366,I1366,K1366,M1366)&gt;0,SUM(C1366,E1366,G1366,I1366,K1366,M1366),TRIM(" ") )</f>
        <v/>
      </c>
    </row>
    <row r="1367" spans="14:15">
      <c r="N1367" s="5" t="str">
        <f t="shared" si="44"/>
        <v/>
      </c>
      <c r="O1367" s="5" t="str">
        <f t="shared" si="45"/>
        <v/>
      </c>
    </row>
    <row r="1368" spans="14:15">
      <c r="N1368" s="5" t="str">
        <f t="shared" si="44"/>
        <v/>
      </c>
      <c r="O1368" s="5" t="str">
        <f t="shared" si="45"/>
        <v/>
      </c>
    </row>
    <row r="1369" spans="14:15">
      <c r="N1369" s="5" t="str">
        <f t="shared" si="44"/>
        <v/>
      </c>
      <c r="O1369" s="5" t="str">
        <f t="shared" si="45"/>
        <v/>
      </c>
    </row>
    <row r="1370" spans="14:15">
      <c r="N1370" s="5" t="str">
        <f t="shared" si="44"/>
        <v/>
      </c>
      <c r="O1370" s="5" t="str">
        <f t="shared" si="45"/>
        <v/>
      </c>
    </row>
    <row r="1371" spans="14:15">
      <c r="N1371" s="5" t="str">
        <f t="shared" si="44"/>
        <v/>
      </c>
      <c r="O1371" s="5" t="str">
        <f t="shared" si="45"/>
        <v/>
      </c>
    </row>
    <row r="1372" spans="14:15">
      <c r="N1372" s="5" t="str">
        <f t="shared" si="44"/>
        <v/>
      </c>
      <c r="O1372" s="5" t="str">
        <f t="shared" si="45"/>
        <v/>
      </c>
    </row>
    <row r="1373" spans="14:15">
      <c r="N1373" s="5" t="str">
        <f t="shared" si="44"/>
        <v/>
      </c>
      <c r="O1373" s="5" t="str">
        <f t="shared" si="45"/>
        <v/>
      </c>
    </row>
    <row r="1374" spans="14:15">
      <c r="N1374" s="5" t="str">
        <f t="shared" si="44"/>
        <v/>
      </c>
      <c r="O1374" s="5" t="str">
        <f t="shared" si="45"/>
        <v/>
      </c>
    </row>
    <row r="1375" spans="14:15">
      <c r="N1375" s="5" t="str">
        <f t="shared" si="44"/>
        <v/>
      </c>
      <c r="O1375" s="5" t="str">
        <f t="shared" si="45"/>
        <v/>
      </c>
    </row>
    <row r="1376" spans="14:15">
      <c r="N1376" s="5" t="str">
        <f t="shared" si="44"/>
        <v/>
      </c>
      <c r="O1376" s="5" t="str">
        <f t="shared" si="45"/>
        <v/>
      </c>
    </row>
    <row r="1377" spans="14:15">
      <c r="N1377" s="5" t="str">
        <f t="shared" si="44"/>
        <v/>
      </c>
      <c r="O1377" s="5" t="str">
        <f t="shared" si="45"/>
        <v/>
      </c>
    </row>
    <row r="1378" spans="14:15">
      <c r="N1378" s="5" t="str">
        <f t="shared" si="44"/>
        <v/>
      </c>
      <c r="O1378" s="5" t="str">
        <f t="shared" si="45"/>
        <v/>
      </c>
    </row>
    <row r="1379" spans="14:15">
      <c r="N1379" s="5" t="str">
        <f t="shared" si="44"/>
        <v/>
      </c>
      <c r="O1379" s="5" t="str">
        <f t="shared" si="45"/>
        <v/>
      </c>
    </row>
    <row r="1380" spans="14:15">
      <c r="N1380" s="5" t="str">
        <f t="shared" si="44"/>
        <v/>
      </c>
      <c r="O1380" s="5" t="str">
        <f t="shared" si="45"/>
        <v/>
      </c>
    </row>
    <row r="1381" spans="14:15">
      <c r="N1381" s="5" t="str">
        <f t="shared" si="44"/>
        <v/>
      </c>
      <c r="O1381" s="5" t="str">
        <f t="shared" si="45"/>
        <v/>
      </c>
    </row>
    <row r="1382" spans="14:15">
      <c r="N1382" s="5" t="str">
        <f t="shared" si="44"/>
        <v/>
      </c>
      <c r="O1382" s="5" t="str">
        <f t="shared" si="45"/>
        <v/>
      </c>
    </row>
    <row r="1383" spans="14:15">
      <c r="N1383" s="5" t="str">
        <f t="shared" si="44"/>
        <v/>
      </c>
      <c r="O1383" s="5" t="str">
        <f t="shared" si="45"/>
        <v/>
      </c>
    </row>
    <row r="1384" spans="14:15">
      <c r="N1384" s="5" t="str">
        <f t="shared" si="44"/>
        <v/>
      </c>
      <c r="O1384" s="5" t="str">
        <f t="shared" si="45"/>
        <v/>
      </c>
    </row>
    <row r="1385" spans="14:15">
      <c r="N1385" s="5" t="str">
        <f t="shared" si="44"/>
        <v/>
      </c>
      <c r="O1385" s="5" t="str">
        <f t="shared" si="45"/>
        <v/>
      </c>
    </row>
    <row r="1386" spans="14:15">
      <c r="N1386" s="5" t="str">
        <f t="shared" si="44"/>
        <v/>
      </c>
      <c r="O1386" s="5" t="str">
        <f t="shared" si="45"/>
        <v/>
      </c>
    </row>
    <row r="1387" spans="14:15">
      <c r="N1387" s="5" t="str">
        <f t="shared" si="44"/>
        <v/>
      </c>
      <c r="O1387" s="5" t="str">
        <f t="shared" si="45"/>
        <v/>
      </c>
    </row>
    <row r="1388" spans="14:15">
      <c r="N1388" s="5" t="str">
        <f t="shared" si="44"/>
        <v/>
      </c>
      <c r="O1388" s="5" t="str">
        <f t="shared" si="45"/>
        <v/>
      </c>
    </row>
    <row r="1389" spans="14:15">
      <c r="N1389" s="5" t="str">
        <f t="shared" si="44"/>
        <v/>
      </c>
      <c r="O1389" s="5" t="str">
        <f t="shared" si="45"/>
        <v/>
      </c>
    </row>
    <row r="1390" spans="14:15">
      <c r="N1390" s="5" t="str">
        <f t="shared" si="44"/>
        <v/>
      </c>
      <c r="O1390" s="5" t="str">
        <f t="shared" si="45"/>
        <v/>
      </c>
    </row>
    <row r="1391" spans="14:15">
      <c r="N1391" s="5" t="str">
        <f t="shared" si="44"/>
        <v/>
      </c>
      <c r="O1391" s="5" t="str">
        <f t="shared" si="45"/>
        <v/>
      </c>
    </row>
    <row r="1392" spans="14:15">
      <c r="N1392" s="5" t="str">
        <f t="shared" si="44"/>
        <v/>
      </c>
      <c r="O1392" s="5" t="str">
        <f t="shared" si="45"/>
        <v/>
      </c>
    </row>
    <row r="1393" spans="14:15">
      <c r="N1393" s="5" t="str">
        <f t="shared" si="44"/>
        <v/>
      </c>
      <c r="O1393" s="5" t="str">
        <f t="shared" si="45"/>
        <v/>
      </c>
    </row>
    <row r="1394" spans="14:15">
      <c r="N1394" s="5" t="str">
        <f t="shared" si="44"/>
        <v/>
      </c>
      <c r="O1394" s="5" t="str">
        <f t="shared" si="45"/>
        <v/>
      </c>
    </row>
    <row r="1395" spans="14:15">
      <c r="N1395" s="5" t="str">
        <f t="shared" si="44"/>
        <v/>
      </c>
      <c r="O1395" s="5" t="str">
        <f t="shared" si="45"/>
        <v/>
      </c>
    </row>
    <row r="1396" spans="14:15">
      <c r="N1396" s="5" t="str">
        <f t="shared" si="44"/>
        <v/>
      </c>
      <c r="O1396" s="5" t="str">
        <f t="shared" si="45"/>
        <v/>
      </c>
    </row>
    <row r="1397" spans="14:15">
      <c r="N1397" s="5" t="str">
        <f t="shared" si="44"/>
        <v/>
      </c>
      <c r="O1397" s="5" t="str">
        <f t="shared" si="45"/>
        <v/>
      </c>
    </row>
    <row r="1398" spans="14:15">
      <c r="N1398" s="5" t="str">
        <f t="shared" si="44"/>
        <v/>
      </c>
      <c r="O1398" s="5" t="str">
        <f t="shared" si="45"/>
        <v/>
      </c>
    </row>
    <row r="1399" spans="14:15">
      <c r="N1399" s="5" t="str">
        <f t="shared" si="44"/>
        <v/>
      </c>
      <c r="O1399" s="5" t="str">
        <f t="shared" si="45"/>
        <v/>
      </c>
    </row>
    <row r="1400" spans="14:15">
      <c r="N1400" s="5" t="str">
        <f t="shared" si="44"/>
        <v/>
      </c>
      <c r="O1400" s="5" t="str">
        <f t="shared" si="45"/>
        <v/>
      </c>
    </row>
    <row r="1401" spans="14:15">
      <c r="N1401" s="5" t="str">
        <f t="shared" si="44"/>
        <v/>
      </c>
      <c r="O1401" s="5" t="str">
        <f t="shared" si="45"/>
        <v/>
      </c>
    </row>
    <row r="1402" spans="14:15">
      <c r="N1402" s="5" t="str">
        <f t="shared" si="44"/>
        <v/>
      </c>
      <c r="O1402" s="5" t="str">
        <f t="shared" si="45"/>
        <v/>
      </c>
    </row>
    <row r="1403" spans="14:15">
      <c r="N1403" s="5" t="str">
        <f t="shared" si="44"/>
        <v/>
      </c>
      <c r="O1403" s="5" t="str">
        <f t="shared" si="45"/>
        <v/>
      </c>
    </row>
    <row r="1404" spans="14:15">
      <c r="N1404" s="5" t="str">
        <f t="shared" si="44"/>
        <v/>
      </c>
      <c r="O1404" s="5" t="str">
        <f t="shared" si="45"/>
        <v/>
      </c>
    </row>
    <row r="1405" spans="14:15">
      <c r="N1405" s="5" t="str">
        <f t="shared" si="44"/>
        <v/>
      </c>
      <c r="O1405" s="5" t="str">
        <f t="shared" si="45"/>
        <v/>
      </c>
    </row>
    <row r="1406" spans="14:15">
      <c r="N1406" s="5" t="str">
        <f t="shared" si="44"/>
        <v/>
      </c>
      <c r="O1406" s="5" t="str">
        <f t="shared" si="45"/>
        <v/>
      </c>
    </row>
    <row r="1407" spans="14:15">
      <c r="N1407" s="5" t="str">
        <f t="shared" si="44"/>
        <v/>
      </c>
      <c r="O1407" s="5" t="str">
        <f t="shared" si="45"/>
        <v/>
      </c>
    </row>
    <row r="1408" spans="14:15">
      <c r="N1408" s="5" t="str">
        <f t="shared" si="44"/>
        <v/>
      </c>
      <c r="O1408" s="5" t="str">
        <f t="shared" si="45"/>
        <v/>
      </c>
    </row>
    <row r="1409" spans="14:15">
      <c r="N1409" s="5" t="str">
        <f t="shared" si="44"/>
        <v/>
      </c>
      <c r="O1409" s="5" t="str">
        <f t="shared" si="45"/>
        <v/>
      </c>
    </row>
    <row r="1410" spans="14:15">
      <c r="N1410" s="5" t="str">
        <f t="shared" si="44"/>
        <v/>
      </c>
      <c r="O1410" s="5" t="str">
        <f t="shared" si="45"/>
        <v/>
      </c>
    </row>
    <row r="1411" spans="14:15">
      <c r="N1411" s="5" t="str">
        <f t="shared" si="44"/>
        <v/>
      </c>
      <c r="O1411" s="5" t="str">
        <f t="shared" si="45"/>
        <v/>
      </c>
    </row>
    <row r="1412" spans="14:15">
      <c r="N1412" s="5" t="str">
        <f t="shared" si="44"/>
        <v/>
      </c>
      <c r="O1412" s="5" t="str">
        <f t="shared" si="45"/>
        <v/>
      </c>
    </row>
    <row r="1413" spans="14:15">
      <c r="N1413" s="5" t="str">
        <f t="shared" si="44"/>
        <v/>
      </c>
      <c r="O1413" s="5" t="str">
        <f t="shared" si="45"/>
        <v/>
      </c>
    </row>
    <row r="1414" spans="14:15">
      <c r="N1414" s="5" t="str">
        <f t="shared" si="44"/>
        <v/>
      </c>
      <c r="O1414" s="5" t="str">
        <f t="shared" si="45"/>
        <v/>
      </c>
    </row>
    <row r="1415" spans="14:15">
      <c r="N1415" s="5" t="str">
        <f t="shared" si="44"/>
        <v/>
      </c>
      <c r="O1415" s="5" t="str">
        <f t="shared" si="45"/>
        <v/>
      </c>
    </row>
    <row r="1416" spans="14:15">
      <c r="N1416" s="5" t="str">
        <f t="shared" si="44"/>
        <v/>
      </c>
      <c r="O1416" s="5" t="str">
        <f t="shared" si="45"/>
        <v/>
      </c>
    </row>
    <row r="1417" spans="14:15">
      <c r="N1417" s="5" t="str">
        <f t="shared" si="44"/>
        <v/>
      </c>
      <c r="O1417" s="5" t="str">
        <f t="shared" si="45"/>
        <v/>
      </c>
    </row>
    <row r="1418" spans="14:15">
      <c r="N1418" s="5" t="str">
        <f t="shared" si="44"/>
        <v/>
      </c>
      <c r="O1418" s="5" t="str">
        <f t="shared" si="45"/>
        <v/>
      </c>
    </row>
    <row r="1419" spans="14:15">
      <c r="N1419" s="5" t="str">
        <f t="shared" si="44"/>
        <v/>
      </c>
      <c r="O1419" s="5" t="str">
        <f t="shared" si="45"/>
        <v/>
      </c>
    </row>
    <row r="1420" spans="14:15">
      <c r="N1420" s="5" t="str">
        <f t="shared" si="44"/>
        <v/>
      </c>
      <c r="O1420" s="5" t="str">
        <f t="shared" si="45"/>
        <v/>
      </c>
    </row>
    <row r="1421" spans="14:15">
      <c r="N1421" s="5" t="str">
        <f t="shared" si="44"/>
        <v/>
      </c>
      <c r="O1421" s="5" t="str">
        <f t="shared" si="45"/>
        <v/>
      </c>
    </row>
    <row r="1422" spans="14:15">
      <c r="N1422" s="5" t="str">
        <f t="shared" si="44"/>
        <v/>
      </c>
      <c r="O1422" s="5" t="str">
        <f t="shared" si="45"/>
        <v/>
      </c>
    </row>
    <row r="1423" spans="14:15">
      <c r="N1423" s="5" t="str">
        <f t="shared" si="44"/>
        <v/>
      </c>
      <c r="O1423" s="5" t="str">
        <f t="shared" si="45"/>
        <v/>
      </c>
    </row>
    <row r="1424" spans="14:15">
      <c r="N1424" s="5" t="str">
        <f t="shared" si="44"/>
        <v/>
      </c>
      <c r="O1424" s="5" t="str">
        <f t="shared" si="45"/>
        <v/>
      </c>
    </row>
    <row r="1425" spans="14:15">
      <c r="N1425" s="5" t="str">
        <f t="shared" si="44"/>
        <v/>
      </c>
      <c r="O1425" s="5" t="str">
        <f t="shared" si="45"/>
        <v/>
      </c>
    </row>
    <row r="1426" spans="14:15">
      <c r="N1426" s="5" t="str">
        <f t="shared" si="44"/>
        <v/>
      </c>
      <c r="O1426" s="5" t="str">
        <f t="shared" si="45"/>
        <v/>
      </c>
    </row>
    <row r="1427" spans="14:15">
      <c r="N1427" s="5" t="str">
        <f t="shared" si="44"/>
        <v/>
      </c>
      <c r="O1427" s="5" t="str">
        <f t="shared" si="45"/>
        <v/>
      </c>
    </row>
    <row r="1428" spans="14:15">
      <c r="N1428" s="5" t="str">
        <f t="shared" si="44"/>
        <v/>
      </c>
      <c r="O1428" s="5" t="str">
        <f t="shared" si="45"/>
        <v/>
      </c>
    </row>
    <row r="1429" spans="14:15">
      <c r="N1429" s="5" t="str">
        <f t="shared" si="44"/>
        <v/>
      </c>
      <c r="O1429" s="5" t="str">
        <f t="shared" si="45"/>
        <v/>
      </c>
    </row>
    <row r="1430" spans="14:15">
      <c r="N1430" s="5" t="str">
        <f t="shared" ref="N1430:N1493" si="46">IF(SUM(B1430,D1430,F1430,H1430,J1430,L1430)&gt;0,SUM(B1430,D1430,F1430,H1430,J1430,L1430),TRIM(" ") )</f>
        <v/>
      </c>
      <c r="O1430" s="5" t="str">
        <f t="shared" ref="O1430:O1493" si="47">IF(SUM(C1430,E1430,G1430,I1430,K1430,M1430)&gt;0,SUM(C1430,E1430,G1430,I1430,K1430,M1430),TRIM(" ") )</f>
        <v/>
      </c>
    </row>
    <row r="1431" spans="14:15">
      <c r="N1431" s="5" t="str">
        <f t="shared" si="46"/>
        <v/>
      </c>
      <c r="O1431" s="5" t="str">
        <f t="shared" si="47"/>
        <v/>
      </c>
    </row>
    <row r="1432" spans="14:15">
      <c r="N1432" s="5" t="str">
        <f t="shared" si="46"/>
        <v/>
      </c>
      <c r="O1432" s="5" t="str">
        <f t="shared" si="47"/>
        <v/>
      </c>
    </row>
    <row r="1433" spans="14:15">
      <c r="N1433" s="5" t="str">
        <f t="shared" si="46"/>
        <v/>
      </c>
      <c r="O1433" s="5" t="str">
        <f t="shared" si="47"/>
        <v/>
      </c>
    </row>
    <row r="1434" spans="14:15">
      <c r="N1434" s="5" t="str">
        <f t="shared" si="46"/>
        <v/>
      </c>
      <c r="O1434" s="5" t="str">
        <f t="shared" si="47"/>
        <v/>
      </c>
    </row>
    <row r="1435" spans="14:15">
      <c r="N1435" s="5" t="str">
        <f t="shared" si="46"/>
        <v/>
      </c>
      <c r="O1435" s="5" t="str">
        <f t="shared" si="47"/>
        <v/>
      </c>
    </row>
    <row r="1436" spans="14:15">
      <c r="N1436" s="5" t="str">
        <f t="shared" si="46"/>
        <v/>
      </c>
      <c r="O1436" s="5" t="str">
        <f t="shared" si="47"/>
        <v/>
      </c>
    </row>
    <row r="1437" spans="14:15">
      <c r="N1437" s="5" t="str">
        <f t="shared" si="46"/>
        <v/>
      </c>
      <c r="O1437" s="5" t="str">
        <f t="shared" si="47"/>
        <v/>
      </c>
    </row>
    <row r="1438" spans="14:15">
      <c r="N1438" s="5" t="str">
        <f t="shared" si="46"/>
        <v/>
      </c>
      <c r="O1438" s="5" t="str">
        <f t="shared" si="47"/>
        <v/>
      </c>
    </row>
    <row r="1439" spans="14:15">
      <c r="N1439" s="5" t="str">
        <f t="shared" si="46"/>
        <v/>
      </c>
      <c r="O1439" s="5" t="str">
        <f t="shared" si="47"/>
        <v/>
      </c>
    </row>
    <row r="1440" spans="14:15">
      <c r="N1440" s="5" t="str">
        <f t="shared" si="46"/>
        <v/>
      </c>
      <c r="O1440" s="5" t="str">
        <f t="shared" si="47"/>
        <v/>
      </c>
    </row>
    <row r="1441" spans="14:15">
      <c r="N1441" s="5" t="str">
        <f t="shared" si="46"/>
        <v/>
      </c>
      <c r="O1441" s="5" t="str">
        <f t="shared" si="47"/>
        <v/>
      </c>
    </row>
    <row r="1442" spans="14:15">
      <c r="N1442" s="5" t="str">
        <f t="shared" si="46"/>
        <v/>
      </c>
      <c r="O1442" s="5" t="str">
        <f t="shared" si="47"/>
        <v/>
      </c>
    </row>
    <row r="1443" spans="14:15">
      <c r="N1443" s="5" t="str">
        <f t="shared" si="46"/>
        <v/>
      </c>
      <c r="O1443" s="5" t="str">
        <f t="shared" si="47"/>
        <v/>
      </c>
    </row>
    <row r="1444" spans="14:15">
      <c r="N1444" s="5" t="str">
        <f t="shared" si="46"/>
        <v/>
      </c>
      <c r="O1444" s="5" t="str">
        <f t="shared" si="47"/>
        <v/>
      </c>
    </row>
    <row r="1445" spans="14:15">
      <c r="N1445" s="5" t="str">
        <f t="shared" si="46"/>
        <v/>
      </c>
      <c r="O1445" s="5" t="str">
        <f t="shared" si="47"/>
        <v/>
      </c>
    </row>
    <row r="1446" spans="14:15">
      <c r="N1446" s="5" t="str">
        <f t="shared" si="46"/>
        <v/>
      </c>
      <c r="O1446" s="5" t="str">
        <f t="shared" si="47"/>
        <v/>
      </c>
    </row>
    <row r="1447" spans="14:15">
      <c r="N1447" s="5" t="str">
        <f t="shared" si="46"/>
        <v/>
      </c>
      <c r="O1447" s="5" t="str">
        <f t="shared" si="47"/>
        <v/>
      </c>
    </row>
    <row r="1448" spans="14:15">
      <c r="N1448" s="5" t="str">
        <f t="shared" si="46"/>
        <v/>
      </c>
      <c r="O1448" s="5" t="str">
        <f t="shared" si="47"/>
        <v/>
      </c>
    </row>
    <row r="1449" spans="14:15">
      <c r="N1449" s="5" t="str">
        <f t="shared" si="46"/>
        <v/>
      </c>
      <c r="O1449" s="5" t="str">
        <f t="shared" si="47"/>
        <v/>
      </c>
    </row>
    <row r="1450" spans="14:15">
      <c r="N1450" s="5" t="str">
        <f t="shared" si="46"/>
        <v/>
      </c>
      <c r="O1450" s="5" t="str">
        <f t="shared" si="47"/>
        <v/>
      </c>
    </row>
    <row r="1451" spans="14:15">
      <c r="N1451" s="5" t="str">
        <f t="shared" si="46"/>
        <v/>
      </c>
      <c r="O1451" s="5" t="str">
        <f t="shared" si="47"/>
        <v/>
      </c>
    </row>
    <row r="1452" spans="14:15">
      <c r="N1452" s="5" t="str">
        <f t="shared" si="46"/>
        <v/>
      </c>
      <c r="O1452" s="5" t="str">
        <f t="shared" si="47"/>
        <v/>
      </c>
    </row>
    <row r="1453" spans="14:15">
      <c r="N1453" s="5" t="str">
        <f t="shared" si="46"/>
        <v/>
      </c>
      <c r="O1453" s="5" t="str">
        <f t="shared" si="47"/>
        <v/>
      </c>
    </row>
    <row r="1454" spans="14:15">
      <c r="N1454" s="5" t="str">
        <f t="shared" si="46"/>
        <v/>
      </c>
      <c r="O1454" s="5" t="str">
        <f t="shared" si="47"/>
        <v/>
      </c>
    </row>
    <row r="1455" spans="14:15">
      <c r="N1455" s="5" t="str">
        <f t="shared" si="46"/>
        <v/>
      </c>
      <c r="O1455" s="5" t="str">
        <f t="shared" si="47"/>
        <v/>
      </c>
    </row>
    <row r="1456" spans="14:15">
      <c r="N1456" s="5" t="str">
        <f t="shared" si="46"/>
        <v/>
      </c>
      <c r="O1456" s="5" t="str">
        <f t="shared" si="47"/>
        <v/>
      </c>
    </row>
    <row r="1457" spans="14:15">
      <c r="N1457" s="5" t="str">
        <f t="shared" si="46"/>
        <v/>
      </c>
      <c r="O1457" s="5" t="str">
        <f t="shared" si="47"/>
        <v/>
      </c>
    </row>
    <row r="1458" spans="14:15">
      <c r="N1458" s="5" t="str">
        <f t="shared" si="46"/>
        <v/>
      </c>
      <c r="O1458" s="5" t="str">
        <f t="shared" si="47"/>
        <v/>
      </c>
    </row>
    <row r="1459" spans="14:15">
      <c r="N1459" s="5" t="str">
        <f t="shared" si="46"/>
        <v/>
      </c>
      <c r="O1459" s="5" t="str">
        <f t="shared" si="47"/>
        <v/>
      </c>
    </row>
    <row r="1460" spans="14:15">
      <c r="N1460" s="5" t="str">
        <f t="shared" si="46"/>
        <v/>
      </c>
      <c r="O1460" s="5" t="str">
        <f t="shared" si="47"/>
        <v/>
      </c>
    </row>
    <row r="1461" spans="14:15">
      <c r="N1461" s="5" t="str">
        <f t="shared" si="46"/>
        <v/>
      </c>
      <c r="O1461" s="5" t="str">
        <f t="shared" si="47"/>
        <v/>
      </c>
    </row>
    <row r="1462" spans="14:15">
      <c r="N1462" s="5" t="str">
        <f t="shared" si="46"/>
        <v/>
      </c>
      <c r="O1462" s="5" t="str">
        <f t="shared" si="47"/>
        <v/>
      </c>
    </row>
    <row r="1463" spans="14:15">
      <c r="N1463" s="5" t="str">
        <f t="shared" si="46"/>
        <v/>
      </c>
      <c r="O1463" s="5" t="str">
        <f t="shared" si="47"/>
        <v/>
      </c>
    </row>
    <row r="1464" spans="14:15">
      <c r="N1464" s="5" t="str">
        <f t="shared" si="46"/>
        <v/>
      </c>
      <c r="O1464" s="5" t="str">
        <f t="shared" si="47"/>
        <v/>
      </c>
    </row>
    <row r="1465" spans="14:15">
      <c r="N1465" s="5" t="str">
        <f t="shared" si="46"/>
        <v/>
      </c>
      <c r="O1465" s="5" t="str">
        <f t="shared" si="47"/>
        <v/>
      </c>
    </row>
    <row r="1466" spans="14:15">
      <c r="N1466" s="5" t="str">
        <f t="shared" si="46"/>
        <v/>
      </c>
      <c r="O1466" s="5" t="str">
        <f t="shared" si="47"/>
        <v/>
      </c>
    </row>
    <row r="1467" spans="14:15">
      <c r="N1467" s="5" t="str">
        <f t="shared" si="46"/>
        <v/>
      </c>
      <c r="O1467" s="5" t="str">
        <f t="shared" si="47"/>
        <v/>
      </c>
    </row>
    <row r="1468" spans="14:15">
      <c r="N1468" s="5" t="str">
        <f t="shared" si="46"/>
        <v/>
      </c>
      <c r="O1468" s="5" t="str">
        <f t="shared" si="47"/>
        <v/>
      </c>
    </row>
    <row r="1469" spans="14:15">
      <c r="N1469" s="5" t="str">
        <f t="shared" si="46"/>
        <v/>
      </c>
      <c r="O1469" s="5" t="str">
        <f t="shared" si="47"/>
        <v/>
      </c>
    </row>
    <row r="1470" spans="14:15">
      <c r="N1470" s="5" t="str">
        <f t="shared" si="46"/>
        <v/>
      </c>
      <c r="O1470" s="5" t="str">
        <f t="shared" si="47"/>
        <v/>
      </c>
    </row>
    <row r="1471" spans="14:15">
      <c r="N1471" s="5" t="str">
        <f t="shared" si="46"/>
        <v/>
      </c>
      <c r="O1471" s="5" t="str">
        <f t="shared" si="47"/>
        <v/>
      </c>
    </row>
    <row r="1472" spans="14:15">
      <c r="N1472" s="5" t="str">
        <f t="shared" si="46"/>
        <v/>
      </c>
      <c r="O1472" s="5" t="str">
        <f t="shared" si="47"/>
        <v/>
      </c>
    </row>
    <row r="1473" spans="14:15">
      <c r="N1473" s="5" t="str">
        <f t="shared" si="46"/>
        <v/>
      </c>
      <c r="O1473" s="5" t="str">
        <f t="shared" si="47"/>
        <v/>
      </c>
    </row>
    <row r="1474" spans="14:15">
      <c r="N1474" s="5" t="str">
        <f t="shared" si="46"/>
        <v/>
      </c>
      <c r="O1474" s="5" t="str">
        <f t="shared" si="47"/>
        <v/>
      </c>
    </row>
    <row r="1475" spans="14:15">
      <c r="N1475" s="5" t="str">
        <f t="shared" si="46"/>
        <v/>
      </c>
      <c r="O1475" s="5" t="str">
        <f t="shared" si="47"/>
        <v/>
      </c>
    </row>
    <row r="1476" spans="14:15">
      <c r="N1476" s="5" t="str">
        <f t="shared" si="46"/>
        <v/>
      </c>
      <c r="O1476" s="5" t="str">
        <f t="shared" si="47"/>
        <v/>
      </c>
    </row>
    <row r="1477" spans="14:15">
      <c r="N1477" s="5" t="str">
        <f t="shared" si="46"/>
        <v/>
      </c>
      <c r="O1477" s="5" t="str">
        <f t="shared" si="47"/>
        <v/>
      </c>
    </row>
    <row r="1478" spans="14:15">
      <c r="N1478" s="5" t="str">
        <f t="shared" si="46"/>
        <v/>
      </c>
      <c r="O1478" s="5" t="str">
        <f t="shared" si="47"/>
        <v/>
      </c>
    </row>
    <row r="1479" spans="14:15">
      <c r="N1479" s="5" t="str">
        <f t="shared" si="46"/>
        <v/>
      </c>
      <c r="O1479" s="5" t="str">
        <f t="shared" si="47"/>
        <v/>
      </c>
    </row>
    <row r="1480" spans="14:15">
      <c r="N1480" s="5" t="str">
        <f t="shared" si="46"/>
        <v/>
      </c>
      <c r="O1480" s="5" t="str">
        <f t="shared" si="47"/>
        <v/>
      </c>
    </row>
    <row r="1481" spans="14:15">
      <c r="N1481" s="5" t="str">
        <f t="shared" si="46"/>
        <v/>
      </c>
      <c r="O1481" s="5" t="str">
        <f t="shared" si="47"/>
        <v/>
      </c>
    </row>
    <row r="1482" spans="14:15">
      <c r="N1482" s="5" t="str">
        <f t="shared" si="46"/>
        <v/>
      </c>
      <c r="O1482" s="5" t="str">
        <f t="shared" si="47"/>
        <v/>
      </c>
    </row>
    <row r="1483" spans="14:15">
      <c r="N1483" s="5" t="str">
        <f t="shared" si="46"/>
        <v/>
      </c>
      <c r="O1483" s="5" t="str">
        <f t="shared" si="47"/>
        <v/>
      </c>
    </row>
    <row r="1484" spans="14:15">
      <c r="N1484" s="5" t="str">
        <f t="shared" si="46"/>
        <v/>
      </c>
      <c r="O1484" s="5" t="str">
        <f t="shared" si="47"/>
        <v/>
      </c>
    </row>
    <row r="1485" spans="14:15">
      <c r="N1485" s="5" t="str">
        <f t="shared" si="46"/>
        <v/>
      </c>
      <c r="O1485" s="5" t="str">
        <f t="shared" si="47"/>
        <v/>
      </c>
    </row>
    <row r="1486" spans="14:15">
      <c r="N1486" s="5" t="str">
        <f t="shared" si="46"/>
        <v/>
      </c>
      <c r="O1486" s="5" t="str">
        <f t="shared" si="47"/>
        <v/>
      </c>
    </row>
    <row r="1487" spans="14:15">
      <c r="N1487" s="5" t="str">
        <f t="shared" si="46"/>
        <v/>
      </c>
      <c r="O1487" s="5" t="str">
        <f t="shared" si="47"/>
        <v/>
      </c>
    </row>
    <row r="1488" spans="14:15">
      <c r="N1488" s="5" t="str">
        <f t="shared" si="46"/>
        <v/>
      </c>
      <c r="O1488" s="5" t="str">
        <f t="shared" si="47"/>
        <v/>
      </c>
    </row>
    <row r="1489" spans="14:15">
      <c r="N1489" s="5" t="str">
        <f t="shared" si="46"/>
        <v/>
      </c>
      <c r="O1489" s="5" t="str">
        <f t="shared" si="47"/>
        <v/>
      </c>
    </row>
    <row r="1490" spans="14:15">
      <c r="N1490" s="5" t="str">
        <f t="shared" si="46"/>
        <v/>
      </c>
      <c r="O1490" s="5" t="str">
        <f t="shared" si="47"/>
        <v/>
      </c>
    </row>
    <row r="1491" spans="14:15">
      <c r="N1491" s="5" t="str">
        <f t="shared" si="46"/>
        <v/>
      </c>
      <c r="O1491" s="5" t="str">
        <f t="shared" si="47"/>
        <v/>
      </c>
    </row>
    <row r="1492" spans="14:15">
      <c r="N1492" s="5" t="str">
        <f t="shared" si="46"/>
        <v/>
      </c>
      <c r="O1492" s="5" t="str">
        <f t="shared" si="47"/>
        <v/>
      </c>
    </row>
    <row r="1493" spans="14:15">
      <c r="N1493" s="5" t="str">
        <f t="shared" si="46"/>
        <v/>
      </c>
      <c r="O1493" s="5" t="str">
        <f t="shared" si="47"/>
        <v/>
      </c>
    </row>
    <row r="1494" spans="14:15">
      <c r="N1494" s="5" t="str">
        <f t="shared" ref="N1494:N1557" si="48">IF(SUM(B1494,D1494,F1494,H1494,J1494,L1494)&gt;0,SUM(B1494,D1494,F1494,H1494,J1494,L1494),TRIM(" ") )</f>
        <v/>
      </c>
      <c r="O1494" s="5" t="str">
        <f t="shared" ref="O1494:O1557" si="49">IF(SUM(C1494,E1494,G1494,I1494,K1494,M1494)&gt;0,SUM(C1494,E1494,G1494,I1494,K1494,M1494),TRIM(" ") )</f>
        <v/>
      </c>
    </row>
    <row r="1495" spans="14:15">
      <c r="N1495" s="5" t="str">
        <f t="shared" si="48"/>
        <v/>
      </c>
      <c r="O1495" s="5" t="str">
        <f t="shared" si="49"/>
        <v/>
      </c>
    </row>
    <row r="1496" spans="14:15">
      <c r="N1496" s="5" t="str">
        <f t="shared" si="48"/>
        <v/>
      </c>
      <c r="O1496" s="5" t="str">
        <f t="shared" si="49"/>
        <v/>
      </c>
    </row>
    <row r="1497" spans="14:15">
      <c r="N1497" s="5" t="str">
        <f t="shared" si="48"/>
        <v/>
      </c>
      <c r="O1497" s="5" t="str">
        <f t="shared" si="49"/>
        <v/>
      </c>
    </row>
    <row r="1498" spans="14:15">
      <c r="N1498" s="5" t="str">
        <f t="shared" si="48"/>
        <v/>
      </c>
      <c r="O1498" s="5" t="str">
        <f t="shared" si="49"/>
        <v/>
      </c>
    </row>
    <row r="1499" spans="14:15">
      <c r="N1499" s="5" t="str">
        <f t="shared" si="48"/>
        <v/>
      </c>
      <c r="O1499" s="5" t="str">
        <f t="shared" si="49"/>
        <v/>
      </c>
    </row>
    <row r="1500" spans="14:15">
      <c r="N1500" s="5" t="str">
        <f t="shared" si="48"/>
        <v/>
      </c>
      <c r="O1500" s="5" t="str">
        <f t="shared" si="49"/>
        <v/>
      </c>
    </row>
    <row r="1501" spans="14:15">
      <c r="N1501" s="5" t="str">
        <f t="shared" si="48"/>
        <v/>
      </c>
      <c r="O1501" s="5" t="str">
        <f t="shared" si="49"/>
        <v/>
      </c>
    </row>
    <row r="1502" spans="14:15">
      <c r="N1502" s="5" t="str">
        <f t="shared" si="48"/>
        <v/>
      </c>
      <c r="O1502" s="5" t="str">
        <f t="shared" si="49"/>
        <v/>
      </c>
    </row>
    <row r="1503" spans="14:15">
      <c r="N1503" s="5" t="str">
        <f t="shared" si="48"/>
        <v/>
      </c>
      <c r="O1503" s="5" t="str">
        <f t="shared" si="49"/>
        <v/>
      </c>
    </row>
    <row r="1504" spans="14:15">
      <c r="N1504" s="5" t="str">
        <f t="shared" si="48"/>
        <v/>
      </c>
      <c r="O1504" s="5" t="str">
        <f t="shared" si="49"/>
        <v/>
      </c>
    </row>
    <row r="1505" spans="14:15">
      <c r="N1505" s="5" t="str">
        <f t="shared" si="48"/>
        <v/>
      </c>
      <c r="O1505" s="5" t="str">
        <f t="shared" si="49"/>
        <v/>
      </c>
    </row>
    <row r="1506" spans="14:15">
      <c r="N1506" s="5" t="str">
        <f t="shared" si="48"/>
        <v/>
      </c>
      <c r="O1506" s="5" t="str">
        <f t="shared" si="49"/>
        <v/>
      </c>
    </row>
    <row r="1507" spans="14:15">
      <c r="N1507" s="5" t="str">
        <f t="shared" si="48"/>
        <v/>
      </c>
      <c r="O1507" s="5" t="str">
        <f t="shared" si="49"/>
        <v/>
      </c>
    </row>
    <row r="1508" spans="14:15">
      <c r="N1508" s="5" t="str">
        <f t="shared" si="48"/>
        <v/>
      </c>
      <c r="O1508" s="5" t="str">
        <f t="shared" si="49"/>
        <v/>
      </c>
    </row>
    <row r="1509" spans="14:15">
      <c r="N1509" s="5" t="str">
        <f t="shared" si="48"/>
        <v/>
      </c>
      <c r="O1509" s="5" t="str">
        <f t="shared" si="49"/>
        <v/>
      </c>
    </row>
    <row r="1510" spans="14:15">
      <c r="N1510" s="5" t="str">
        <f t="shared" si="48"/>
        <v/>
      </c>
      <c r="O1510" s="5" t="str">
        <f t="shared" si="49"/>
        <v/>
      </c>
    </row>
    <row r="1511" spans="14:15">
      <c r="N1511" s="5" t="str">
        <f t="shared" si="48"/>
        <v/>
      </c>
      <c r="O1511" s="5" t="str">
        <f t="shared" si="49"/>
        <v/>
      </c>
    </row>
    <row r="1512" spans="14:15">
      <c r="N1512" s="5" t="str">
        <f t="shared" si="48"/>
        <v/>
      </c>
      <c r="O1512" s="5" t="str">
        <f t="shared" si="49"/>
        <v/>
      </c>
    </row>
    <row r="1513" spans="14:15">
      <c r="N1513" s="5" t="str">
        <f t="shared" si="48"/>
        <v/>
      </c>
      <c r="O1513" s="5" t="str">
        <f t="shared" si="49"/>
        <v/>
      </c>
    </row>
    <row r="1514" spans="14:15">
      <c r="N1514" s="5" t="str">
        <f t="shared" si="48"/>
        <v/>
      </c>
      <c r="O1514" s="5" t="str">
        <f t="shared" si="49"/>
        <v/>
      </c>
    </row>
    <row r="1515" spans="14:15">
      <c r="N1515" s="5" t="str">
        <f t="shared" si="48"/>
        <v/>
      </c>
      <c r="O1515" s="5" t="str">
        <f t="shared" si="49"/>
        <v/>
      </c>
    </row>
    <row r="1516" spans="14:15">
      <c r="N1516" s="5" t="str">
        <f t="shared" si="48"/>
        <v/>
      </c>
      <c r="O1516" s="5" t="str">
        <f t="shared" si="49"/>
        <v/>
      </c>
    </row>
    <row r="1517" spans="14:15">
      <c r="N1517" s="5" t="str">
        <f t="shared" si="48"/>
        <v/>
      </c>
      <c r="O1517" s="5" t="str">
        <f t="shared" si="49"/>
        <v/>
      </c>
    </row>
    <row r="1518" spans="14:15">
      <c r="N1518" s="5" t="str">
        <f t="shared" si="48"/>
        <v/>
      </c>
      <c r="O1518" s="5" t="str">
        <f t="shared" si="49"/>
        <v/>
      </c>
    </row>
    <row r="1519" spans="14:15">
      <c r="N1519" s="5" t="str">
        <f t="shared" si="48"/>
        <v/>
      </c>
      <c r="O1519" s="5" t="str">
        <f t="shared" si="49"/>
        <v/>
      </c>
    </row>
    <row r="1520" spans="14:15">
      <c r="N1520" s="5" t="str">
        <f t="shared" si="48"/>
        <v/>
      </c>
      <c r="O1520" s="5" t="str">
        <f t="shared" si="49"/>
        <v/>
      </c>
    </row>
    <row r="1521" spans="14:15">
      <c r="N1521" s="5" t="str">
        <f t="shared" si="48"/>
        <v/>
      </c>
      <c r="O1521" s="5" t="str">
        <f t="shared" si="49"/>
        <v/>
      </c>
    </row>
    <row r="1522" spans="14:15">
      <c r="N1522" s="5" t="str">
        <f t="shared" si="48"/>
        <v/>
      </c>
      <c r="O1522" s="5" t="str">
        <f t="shared" si="49"/>
        <v/>
      </c>
    </row>
    <row r="1523" spans="14:15">
      <c r="N1523" s="5" t="str">
        <f t="shared" si="48"/>
        <v/>
      </c>
      <c r="O1523" s="5" t="str">
        <f t="shared" si="49"/>
        <v/>
      </c>
    </row>
    <row r="1524" spans="14:15">
      <c r="N1524" s="5" t="str">
        <f t="shared" si="48"/>
        <v/>
      </c>
      <c r="O1524" s="5" t="str">
        <f t="shared" si="49"/>
        <v/>
      </c>
    </row>
    <row r="1525" spans="14:15">
      <c r="N1525" s="5" t="str">
        <f t="shared" si="48"/>
        <v/>
      </c>
      <c r="O1525" s="5" t="str">
        <f t="shared" si="49"/>
        <v/>
      </c>
    </row>
    <row r="1526" spans="14:15">
      <c r="N1526" s="5" t="str">
        <f t="shared" si="48"/>
        <v/>
      </c>
      <c r="O1526" s="5" t="str">
        <f t="shared" si="49"/>
        <v/>
      </c>
    </row>
    <row r="1527" spans="14:15">
      <c r="N1527" s="5" t="str">
        <f t="shared" si="48"/>
        <v/>
      </c>
      <c r="O1527" s="5" t="str">
        <f t="shared" si="49"/>
        <v/>
      </c>
    </row>
    <row r="1528" spans="14:15">
      <c r="N1528" s="5" t="str">
        <f t="shared" si="48"/>
        <v/>
      </c>
      <c r="O1528" s="5" t="str">
        <f t="shared" si="49"/>
        <v/>
      </c>
    </row>
    <row r="1529" spans="14:15">
      <c r="N1529" s="5" t="str">
        <f t="shared" si="48"/>
        <v/>
      </c>
      <c r="O1529" s="5" t="str">
        <f t="shared" si="49"/>
        <v/>
      </c>
    </row>
    <row r="1530" spans="14:15">
      <c r="N1530" s="5" t="str">
        <f t="shared" si="48"/>
        <v/>
      </c>
      <c r="O1530" s="5" t="str">
        <f t="shared" si="49"/>
        <v/>
      </c>
    </row>
    <row r="1531" spans="14:15">
      <c r="N1531" s="5" t="str">
        <f t="shared" si="48"/>
        <v/>
      </c>
      <c r="O1531" s="5" t="str">
        <f t="shared" si="49"/>
        <v/>
      </c>
    </row>
    <row r="1532" spans="14:15">
      <c r="N1532" s="5" t="str">
        <f t="shared" si="48"/>
        <v/>
      </c>
      <c r="O1532" s="5" t="str">
        <f t="shared" si="49"/>
        <v/>
      </c>
    </row>
    <row r="1533" spans="14:15">
      <c r="N1533" s="5" t="str">
        <f t="shared" si="48"/>
        <v/>
      </c>
      <c r="O1533" s="5" t="str">
        <f t="shared" si="49"/>
        <v/>
      </c>
    </row>
    <row r="1534" spans="14:15">
      <c r="N1534" s="5" t="str">
        <f t="shared" si="48"/>
        <v/>
      </c>
      <c r="O1534" s="5" t="str">
        <f t="shared" si="49"/>
        <v/>
      </c>
    </row>
    <row r="1535" spans="14:15">
      <c r="N1535" s="5" t="str">
        <f t="shared" si="48"/>
        <v/>
      </c>
      <c r="O1535" s="5" t="str">
        <f t="shared" si="49"/>
        <v/>
      </c>
    </row>
    <row r="1536" spans="14:15">
      <c r="N1536" s="5" t="str">
        <f t="shared" si="48"/>
        <v/>
      </c>
      <c r="O1536" s="5" t="str">
        <f t="shared" si="49"/>
        <v/>
      </c>
    </row>
    <row r="1537" spans="14:15">
      <c r="N1537" s="5" t="str">
        <f t="shared" si="48"/>
        <v/>
      </c>
      <c r="O1537" s="5" t="str">
        <f t="shared" si="49"/>
        <v/>
      </c>
    </row>
    <row r="1538" spans="14:15">
      <c r="N1538" s="5" t="str">
        <f t="shared" si="48"/>
        <v/>
      </c>
      <c r="O1538" s="5" t="str">
        <f t="shared" si="49"/>
        <v/>
      </c>
    </row>
    <row r="1539" spans="14:15">
      <c r="N1539" s="5" t="str">
        <f t="shared" si="48"/>
        <v/>
      </c>
      <c r="O1539" s="5" t="str">
        <f t="shared" si="49"/>
        <v/>
      </c>
    </row>
    <row r="1540" spans="14:15">
      <c r="N1540" s="5" t="str">
        <f t="shared" si="48"/>
        <v/>
      </c>
      <c r="O1540" s="5" t="str">
        <f t="shared" si="49"/>
        <v/>
      </c>
    </row>
    <row r="1541" spans="14:15">
      <c r="N1541" s="5" t="str">
        <f t="shared" si="48"/>
        <v/>
      </c>
      <c r="O1541" s="5" t="str">
        <f t="shared" si="49"/>
        <v/>
      </c>
    </row>
    <row r="1542" spans="14:15">
      <c r="N1542" s="5" t="str">
        <f t="shared" si="48"/>
        <v/>
      </c>
      <c r="O1542" s="5" t="str">
        <f t="shared" si="49"/>
        <v/>
      </c>
    </row>
    <row r="1543" spans="14:15">
      <c r="N1543" s="5" t="str">
        <f t="shared" si="48"/>
        <v/>
      </c>
      <c r="O1543" s="5" t="str">
        <f t="shared" si="49"/>
        <v/>
      </c>
    </row>
    <row r="1544" spans="14:15">
      <c r="N1544" s="5" t="str">
        <f t="shared" si="48"/>
        <v/>
      </c>
      <c r="O1544" s="5" t="str">
        <f t="shared" si="49"/>
        <v/>
      </c>
    </row>
    <row r="1545" spans="14:15">
      <c r="N1545" s="5" t="str">
        <f t="shared" si="48"/>
        <v/>
      </c>
      <c r="O1545" s="5" t="str">
        <f t="shared" si="49"/>
        <v/>
      </c>
    </row>
    <row r="1546" spans="14:15">
      <c r="N1546" s="5" t="str">
        <f t="shared" si="48"/>
        <v/>
      </c>
      <c r="O1546" s="5" t="str">
        <f t="shared" si="49"/>
        <v/>
      </c>
    </row>
    <row r="1547" spans="14:15">
      <c r="N1547" s="5" t="str">
        <f t="shared" si="48"/>
        <v/>
      </c>
      <c r="O1547" s="5" t="str">
        <f t="shared" si="49"/>
        <v/>
      </c>
    </row>
    <row r="1548" spans="14:15">
      <c r="N1548" s="5" t="str">
        <f t="shared" si="48"/>
        <v/>
      </c>
      <c r="O1548" s="5" t="str">
        <f t="shared" si="49"/>
        <v/>
      </c>
    </row>
    <row r="1549" spans="14:15">
      <c r="N1549" s="5" t="str">
        <f t="shared" si="48"/>
        <v/>
      </c>
      <c r="O1549" s="5" t="str">
        <f t="shared" si="49"/>
        <v/>
      </c>
    </row>
    <row r="1550" spans="14:15">
      <c r="N1550" s="5" t="str">
        <f t="shared" si="48"/>
        <v/>
      </c>
      <c r="O1550" s="5" t="str">
        <f t="shared" si="49"/>
        <v/>
      </c>
    </row>
    <row r="1551" spans="14:15">
      <c r="N1551" s="5" t="str">
        <f t="shared" si="48"/>
        <v/>
      </c>
      <c r="O1551" s="5" t="str">
        <f t="shared" si="49"/>
        <v/>
      </c>
    </row>
    <row r="1552" spans="14:15">
      <c r="N1552" s="5" t="str">
        <f t="shared" si="48"/>
        <v/>
      </c>
      <c r="O1552" s="5" t="str">
        <f t="shared" si="49"/>
        <v/>
      </c>
    </row>
    <row r="1553" spans="14:15">
      <c r="N1553" s="5" t="str">
        <f t="shared" si="48"/>
        <v/>
      </c>
      <c r="O1553" s="5" t="str">
        <f t="shared" si="49"/>
        <v/>
      </c>
    </row>
    <row r="1554" spans="14:15">
      <c r="N1554" s="5" t="str">
        <f t="shared" si="48"/>
        <v/>
      </c>
      <c r="O1554" s="5" t="str">
        <f t="shared" si="49"/>
        <v/>
      </c>
    </row>
    <row r="1555" spans="14:15">
      <c r="N1555" s="5" t="str">
        <f t="shared" si="48"/>
        <v/>
      </c>
      <c r="O1555" s="5" t="str">
        <f t="shared" si="49"/>
        <v/>
      </c>
    </row>
    <row r="1556" spans="14:15">
      <c r="N1556" s="5" t="str">
        <f t="shared" si="48"/>
        <v/>
      </c>
      <c r="O1556" s="5" t="str">
        <f t="shared" si="49"/>
        <v/>
      </c>
    </row>
    <row r="1557" spans="14:15">
      <c r="N1557" s="5" t="str">
        <f t="shared" si="48"/>
        <v/>
      </c>
      <c r="O1557" s="5" t="str">
        <f t="shared" si="49"/>
        <v/>
      </c>
    </row>
    <row r="1558" spans="14:15">
      <c r="N1558" s="5" t="str">
        <f t="shared" ref="N1558:N1621" si="50">IF(SUM(B1558,D1558,F1558,H1558,J1558,L1558)&gt;0,SUM(B1558,D1558,F1558,H1558,J1558,L1558),TRIM(" ") )</f>
        <v/>
      </c>
      <c r="O1558" s="5" t="str">
        <f t="shared" ref="O1558:O1621" si="51">IF(SUM(C1558,E1558,G1558,I1558,K1558,M1558)&gt;0,SUM(C1558,E1558,G1558,I1558,K1558,M1558),TRIM(" ") )</f>
        <v/>
      </c>
    </row>
    <row r="1559" spans="14:15">
      <c r="N1559" s="5" t="str">
        <f t="shared" si="50"/>
        <v/>
      </c>
      <c r="O1559" s="5" t="str">
        <f t="shared" si="51"/>
        <v/>
      </c>
    </row>
    <row r="1560" spans="14:15">
      <c r="N1560" s="5" t="str">
        <f t="shared" si="50"/>
        <v/>
      </c>
      <c r="O1560" s="5" t="str">
        <f t="shared" si="51"/>
        <v/>
      </c>
    </row>
    <row r="1561" spans="14:15">
      <c r="N1561" s="5" t="str">
        <f t="shared" si="50"/>
        <v/>
      </c>
      <c r="O1561" s="5" t="str">
        <f t="shared" si="51"/>
        <v/>
      </c>
    </row>
    <row r="1562" spans="14:15">
      <c r="N1562" s="5" t="str">
        <f t="shared" si="50"/>
        <v/>
      </c>
      <c r="O1562" s="5" t="str">
        <f t="shared" si="51"/>
        <v/>
      </c>
    </row>
    <row r="1563" spans="14:15">
      <c r="N1563" s="5" t="str">
        <f t="shared" si="50"/>
        <v/>
      </c>
      <c r="O1563" s="5" t="str">
        <f t="shared" si="51"/>
        <v/>
      </c>
    </row>
    <row r="1564" spans="14:15">
      <c r="N1564" s="5" t="str">
        <f t="shared" si="50"/>
        <v/>
      </c>
      <c r="O1564" s="5" t="str">
        <f t="shared" si="51"/>
        <v/>
      </c>
    </row>
    <row r="1565" spans="14:15">
      <c r="N1565" s="5" t="str">
        <f t="shared" si="50"/>
        <v/>
      </c>
      <c r="O1565" s="5" t="str">
        <f t="shared" si="51"/>
        <v/>
      </c>
    </row>
    <row r="1566" spans="14:15">
      <c r="N1566" s="5" t="str">
        <f t="shared" si="50"/>
        <v/>
      </c>
      <c r="O1566" s="5" t="str">
        <f t="shared" si="51"/>
        <v/>
      </c>
    </row>
    <row r="1567" spans="14:15">
      <c r="N1567" s="5" t="str">
        <f t="shared" si="50"/>
        <v/>
      </c>
      <c r="O1567" s="5" t="str">
        <f t="shared" si="51"/>
        <v/>
      </c>
    </row>
    <row r="1568" spans="14:15">
      <c r="N1568" s="5" t="str">
        <f t="shared" si="50"/>
        <v/>
      </c>
      <c r="O1568" s="5" t="str">
        <f t="shared" si="51"/>
        <v/>
      </c>
    </row>
    <row r="1569" spans="14:15">
      <c r="N1569" s="5" t="str">
        <f t="shared" si="50"/>
        <v/>
      </c>
      <c r="O1569" s="5" t="str">
        <f t="shared" si="51"/>
        <v/>
      </c>
    </row>
    <row r="1570" spans="14:15">
      <c r="N1570" s="5" t="str">
        <f t="shared" si="50"/>
        <v/>
      </c>
      <c r="O1570" s="5" t="str">
        <f t="shared" si="51"/>
        <v/>
      </c>
    </row>
    <row r="1571" spans="14:15">
      <c r="N1571" s="5" t="str">
        <f t="shared" si="50"/>
        <v/>
      </c>
      <c r="O1571" s="5" t="str">
        <f t="shared" si="51"/>
        <v/>
      </c>
    </row>
    <row r="1572" spans="14:15">
      <c r="N1572" s="5" t="str">
        <f t="shared" si="50"/>
        <v/>
      </c>
      <c r="O1572" s="5" t="str">
        <f t="shared" si="51"/>
        <v/>
      </c>
    </row>
    <row r="1573" spans="14:15">
      <c r="N1573" s="5" t="str">
        <f t="shared" si="50"/>
        <v/>
      </c>
      <c r="O1573" s="5" t="str">
        <f t="shared" si="51"/>
        <v/>
      </c>
    </row>
    <row r="1574" spans="14:15">
      <c r="N1574" s="5" t="str">
        <f t="shared" si="50"/>
        <v/>
      </c>
      <c r="O1574" s="5" t="str">
        <f t="shared" si="51"/>
        <v/>
      </c>
    </row>
    <row r="1575" spans="14:15">
      <c r="N1575" s="5" t="str">
        <f t="shared" si="50"/>
        <v/>
      </c>
      <c r="O1575" s="5" t="str">
        <f t="shared" si="51"/>
        <v/>
      </c>
    </row>
    <row r="1576" spans="14:15">
      <c r="N1576" s="5" t="str">
        <f t="shared" si="50"/>
        <v/>
      </c>
      <c r="O1576" s="5" t="str">
        <f t="shared" si="51"/>
        <v/>
      </c>
    </row>
    <row r="1577" spans="14:15">
      <c r="N1577" s="5" t="str">
        <f t="shared" si="50"/>
        <v/>
      </c>
      <c r="O1577" s="5" t="str">
        <f t="shared" si="51"/>
        <v/>
      </c>
    </row>
    <row r="1578" spans="14:15">
      <c r="N1578" s="5" t="str">
        <f t="shared" si="50"/>
        <v/>
      </c>
      <c r="O1578" s="5" t="str">
        <f t="shared" si="51"/>
        <v/>
      </c>
    </row>
    <row r="1579" spans="14:15">
      <c r="N1579" s="5" t="str">
        <f t="shared" si="50"/>
        <v/>
      </c>
      <c r="O1579" s="5" t="str">
        <f t="shared" si="51"/>
        <v/>
      </c>
    </row>
    <row r="1580" spans="14:15">
      <c r="N1580" s="5" t="str">
        <f t="shared" si="50"/>
        <v/>
      </c>
      <c r="O1580" s="5" t="str">
        <f t="shared" si="51"/>
        <v/>
      </c>
    </row>
    <row r="1581" spans="14:15">
      <c r="N1581" s="5" t="str">
        <f t="shared" si="50"/>
        <v/>
      </c>
      <c r="O1581" s="5" t="str">
        <f t="shared" si="51"/>
        <v/>
      </c>
    </row>
    <row r="1582" spans="14:15">
      <c r="N1582" s="5" t="str">
        <f t="shared" si="50"/>
        <v/>
      </c>
      <c r="O1582" s="5" t="str">
        <f t="shared" si="51"/>
        <v/>
      </c>
    </row>
    <row r="1583" spans="14:15">
      <c r="N1583" s="5" t="str">
        <f t="shared" si="50"/>
        <v/>
      </c>
      <c r="O1583" s="5" t="str">
        <f t="shared" si="51"/>
        <v/>
      </c>
    </row>
    <row r="1584" spans="14:15">
      <c r="N1584" s="5" t="str">
        <f t="shared" si="50"/>
        <v/>
      </c>
      <c r="O1584" s="5" t="str">
        <f t="shared" si="51"/>
        <v/>
      </c>
    </row>
    <row r="1585" spans="14:15">
      <c r="N1585" s="5" t="str">
        <f t="shared" si="50"/>
        <v/>
      </c>
      <c r="O1585" s="5" t="str">
        <f t="shared" si="51"/>
        <v/>
      </c>
    </row>
    <row r="1586" spans="14:15">
      <c r="N1586" s="5" t="str">
        <f t="shared" si="50"/>
        <v/>
      </c>
      <c r="O1586" s="5" t="str">
        <f t="shared" si="51"/>
        <v/>
      </c>
    </row>
    <row r="1587" spans="14:15">
      <c r="N1587" s="5" t="str">
        <f t="shared" si="50"/>
        <v/>
      </c>
      <c r="O1587" s="5" t="str">
        <f t="shared" si="51"/>
        <v/>
      </c>
    </row>
    <row r="1588" spans="14:15">
      <c r="N1588" s="5" t="str">
        <f t="shared" si="50"/>
        <v/>
      </c>
      <c r="O1588" s="5" t="str">
        <f t="shared" si="51"/>
        <v/>
      </c>
    </row>
    <row r="1589" spans="14:15">
      <c r="N1589" s="5" t="str">
        <f t="shared" si="50"/>
        <v/>
      </c>
      <c r="O1589" s="5" t="str">
        <f t="shared" si="51"/>
        <v/>
      </c>
    </row>
    <row r="1590" spans="14:15">
      <c r="N1590" s="5" t="str">
        <f t="shared" si="50"/>
        <v/>
      </c>
      <c r="O1590" s="5" t="str">
        <f t="shared" si="51"/>
        <v/>
      </c>
    </row>
    <row r="1591" spans="14:15">
      <c r="N1591" s="5" t="str">
        <f t="shared" si="50"/>
        <v/>
      </c>
      <c r="O1591" s="5" t="str">
        <f t="shared" si="51"/>
        <v/>
      </c>
    </row>
    <row r="1592" spans="14:15">
      <c r="N1592" s="5" t="str">
        <f t="shared" si="50"/>
        <v/>
      </c>
      <c r="O1592" s="5" t="str">
        <f t="shared" si="51"/>
        <v/>
      </c>
    </row>
    <row r="1593" spans="14:15">
      <c r="N1593" s="5" t="str">
        <f t="shared" si="50"/>
        <v/>
      </c>
      <c r="O1593" s="5" t="str">
        <f t="shared" si="51"/>
        <v/>
      </c>
    </row>
    <row r="1594" spans="14:15">
      <c r="N1594" s="5" t="str">
        <f t="shared" si="50"/>
        <v/>
      </c>
      <c r="O1594" s="5" t="str">
        <f t="shared" si="51"/>
        <v/>
      </c>
    </row>
    <row r="1595" spans="14:15">
      <c r="N1595" s="5" t="str">
        <f t="shared" si="50"/>
        <v/>
      </c>
      <c r="O1595" s="5" t="str">
        <f t="shared" si="51"/>
        <v/>
      </c>
    </row>
    <row r="1596" spans="14:15">
      <c r="N1596" s="5" t="str">
        <f t="shared" si="50"/>
        <v/>
      </c>
      <c r="O1596" s="5" t="str">
        <f t="shared" si="51"/>
        <v/>
      </c>
    </row>
    <row r="1597" spans="14:15">
      <c r="N1597" s="5" t="str">
        <f t="shared" si="50"/>
        <v/>
      </c>
      <c r="O1597" s="5" t="str">
        <f t="shared" si="51"/>
        <v/>
      </c>
    </row>
    <row r="1598" spans="14:15">
      <c r="N1598" s="5" t="str">
        <f t="shared" si="50"/>
        <v/>
      </c>
      <c r="O1598" s="5" t="str">
        <f t="shared" si="51"/>
        <v/>
      </c>
    </row>
    <row r="1599" spans="14:15">
      <c r="N1599" s="5" t="str">
        <f t="shared" si="50"/>
        <v/>
      </c>
      <c r="O1599" s="5" t="str">
        <f t="shared" si="51"/>
        <v/>
      </c>
    </row>
    <row r="1600" spans="14:15">
      <c r="N1600" s="5" t="str">
        <f t="shared" si="50"/>
        <v/>
      </c>
      <c r="O1600" s="5" t="str">
        <f t="shared" si="51"/>
        <v/>
      </c>
    </row>
    <row r="1601" spans="14:15">
      <c r="N1601" s="5" t="str">
        <f t="shared" si="50"/>
        <v/>
      </c>
      <c r="O1601" s="5" t="str">
        <f t="shared" si="51"/>
        <v/>
      </c>
    </row>
    <row r="1602" spans="14:15">
      <c r="N1602" s="5" t="str">
        <f t="shared" si="50"/>
        <v/>
      </c>
      <c r="O1602" s="5" t="str">
        <f t="shared" si="51"/>
        <v/>
      </c>
    </row>
    <row r="1603" spans="14:15">
      <c r="N1603" s="5" t="str">
        <f t="shared" si="50"/>
        <v/>
      </c>
      <c r="O1603" s="5" t="str">
        <f t="shared" si="51"/>
        <v/>
      </c>
    </row>
    <row r="1604" spans="14:15">
      <c r="N1604" s="5" t="str">
        <f t="shared" si="50"/>
        <v/>
      </c>
      <c r="O1604" s="5" t="str">
        <f t="shared" si="51"/>
        <v/>
      </c>
    </row>
    <row r="1605" spans="14:15">
      <c r="N1605" s="5" t="str">
        <f t="shared" si="50"/>
        <v/>
      </c>
      <c r="O1605" s="5" t="str">
        <f t="shared" si="51"/>
        <v/>
      </c>
    </row>
    <row r="1606" spans="14:15">
      <c r="N1606" s="5" t="str">
        <f t="shared" si="50"/>
        <v/>
      </c>
      <c r="O1606" s="5" t="str">
        <f t="shared" si="51"/>
        <v/>
      </c>
    </row>
    <row r="1607" spans="14:15">
      <c r="N1607" s="5" t="str">
        <f t="shared" si="50"/>
        <v/>
      </c>
      <c r="O1607" s="5" t="str">
        <f t="shared" si="51"/>
        <v/>
      </c>
    </row>
    <row r="1608" spans="14:15">
      <c r="N1608" s="5" t="str">
        <f t="shared" si="50"/>
        <v/>
      </c>
      <c r="O1608" s="5" t="str">
        <f t="shared" si="51"/>
        <v/>
      </c>
    </row>
    <row r="1609" spans="14:15">
      <c r="N1609" s="5" t="str">
        <f t="shared" si="50"/>
        <v/>
      </c>
      <c r="O1609" s="5" t="str">
        <f t="shared" si="51"/>
        <v/>
      </c>
    </row>
    <row r="1610" spans="14:15">
      <c r="N1610" s="5" t="str">
        <f t="shared" si="50"/>
        <v/>
      </c>
      <c r="O1610" s="5" t="str">
        <f t="shared" si="51"/>
        <v/>
      </c>
    </row>
    <row r="1611" spans="14:15">
      <c r="N1611" s="5" t="str">
        <f t="shared" si="50"/>
        <v/>
      </c>
      <c r="O1611" s="5" t="str">
        <f t="shared" si="51"/>
        <v/>
      </c>
    </row>
    <row r="1612" spans="14:15">
      <c r="N1612" s="5" t="str">
        <f t="shared" si="50"/>
        <v/>
      </c>
      <c r="O1612" s="5" t="str">
        <f t="shared" si="51"/>
        <v/>
      </c>
    </row>
    <row r="1613" spans="14:15">
      <c r="N1613" s="5" t="str">
        <f t="shared" si="50"/>
        <v/>
      </c>
      <c r="O1613" s="5" t="str">
        <f t="shared" si="51"/>
        <v/>
      </c>
    </row>
    <row r="1614" spans="14:15">
      <c r="N1614" s="5" t="str">
        <f t="shared" si="50"/>
        <v/>
      </c>
      <c r="O1614" s="5" t="str">
        <f t="shared" si="51"/>
        <v/>
      </c>
    </row>
    <row r="1615" spans="14:15">
      <c r="N1615" s="5" t="str">
        <f t="shared" si="50"/>
        <v/>
      </c>
      <c r="O1615" s="5" t="str">
        <f t="shared" si="51"/>
        <v/>
      </c>
    </row>
    <row r="1616" spans="14:15">
      <c r="N1616" s="5" t="str">
        <f t="shared" si="50"/>
        <v/>
      </c>
      <c r="O1616" s="5" t="str">
        <f t="shared" si="51"/>
        <v/>
      </c>
    </row>
    <row r="1617" spans="14:15">
      <c r="N1617" s="5" t="str">
        <f t="shared" si="50"/>
        <v/>
      </c>
      <c r="O1617" s="5" t="str">
        <f t="shared" si="51"/>
        <v/>
      </c>
    </row>
    <row r="1618" spans="14:15">
      <c r="N1618" s="5" t="str">
        <f t="shared" si="50"/>
        <v/>
      </c>
      <c r="O1618" s="5" t="str">
        <f t="shared" si="51"/>
        <v/>
      </c>
    </row>
    <row r="1619" spans="14:15">
      <c r="N1619" s="5" t="str">
        <f t="shared" si="50"/>
        <v/>
      </c>
      <c r="O1619" s="5" t="str">
        <f t="shared" si="51"/>
        <v/>
      </c>
    </row>
    <row r="1620" spans="14:15">
      <c r="N1620" s="5" t="str">
        <f t="shared" si="50"/>
        <v/>
      </c>
      <c r="O1620" s="5" t="str">
        <f t="shared" si="51"/>
        <v/>
      </c>
    </row>
    <row r="1621" spans="14:15">
      <c r="N1621" s="5" t="str">
        <f t="shared" si="50"/>
        <v/>
      </c>
      <c r="O1621" s="5" t="str">
        <f t="shared" si="51"/>
        <v/>
      </c>
    </row>
    <row r="1622" spans="14:15">
      <c r="N1622" s="5" t="str">
        <f t="shared" ref="N1622:N1685" si="52">IF(SUM(B1622,D1622,F1622,H1622,J1622,L1622)&gt;0,SUM(B1622,D1622,F1622,H1622,J1622,L1622),TRIM(" ") )</f>
        <v/>
      </c>
      <c r="O1622" s="5" t="str">
        <f t="shared" ref="O1622:O1685" si="53">IF(SUM(C1622,E1622,G1622,I1622,K1622,M1622)&gt;0,SUM(C1622,E1622,G1622,I1622,K1622,M1622),TRIM(" ") )</f>
        <v/>
      </c>
    </row>
    <row r="1623" spans="14:15">
      <c r="N1623" s="5" t="str">
        <f t="shared" si="52"/>
        <v/>
      </c>
      <c r="O1623" s="5" t="str">
        <f t="shared" si="53"/>
        <v/>
      </c>
    </row>
    <row r="1624" spans="14:15">
      <c r="N1624" s="5" t="str">
        <f t="shared" si="52"/>
        <v/>
      </c>
      <c r="O1624" s="5" t="str">
        <f t="shared" si="53"/>
        <v/>
      </c>
    </row>
    <row r="1625" spans="14:15">
      <c r="N1625" s="5" t="str">
        <f t="shared" si="52"/>
        <v/>
      </c>
      <c r="O1625" s="5" t="str">
        <f t="shared" si="53"/>
        <v/>
      </c>
    </row>
    <row r="1626" spans="14:15">
      <c r="N1626" s="5" t="str">
        <f t="shared" si="52"/>
        <v/>
      </c>
      <c r="O1626" s="5" t="str">
        <f t="shared" si="53"/>
        <v/>
      </c>
    </row>
    <row r="1627" spans="14:15">
      <c r="N1627" s="5" t="str">
        <f t="shared" si="52"/>
        <v/>
      </c>
      <c r="O1627" s="5" t="str">
        <f t="shared" si="53"/>
        <v/>
      </c>
    </row>
    <row r="1628" spans="14:15">
      <c r="N1628" s="5" t="str">
        <f t="shared" si="52"/>
        <v/>
      </c>
      <c r="O1628" s="5" t="str">
        <f t="shared" si="53"/>
        <v/>
      </c>
    </row>
    <row r="1629" spans="14:15">
      <c r="N1629" s="5" t="str">
        <f t="shared" si="52"/>
        <v/>
      </c>
      <c r="O1629" s="5" t="str">
        <f t="shared" si="53"/>
        <v/>
      </c>
    </row>
    <row r="1630" spans="14:15">
      <c r="N1630" s="5" t="str">
        <f t="shared" si="52"/>
        <v/>
      </c>
      <c r="O1630" s="5" t="str">
        <f t="shared" si="53"/>
        <v/>
      </c>
    </row>
    <row r="1631" spans="14:15">
      <c r="N1631" s="5" t="str">
        <f t="shared" si="52"/>
        <v/>
      </c>
      <c r="O1631" s="5" t="str">
        <f t="shared" si="53"/>
        <v/>
      </c>
    </row>
    <row r="1632" spans="14:15">
      <c r="N1632" s="5" t="str">
        <f t="shared" si="52"/>
        <v/>
      </c>
      <c r="O1632" s="5" t="str">
        <f t="shared" si="53"/>
        <v/>
      </c>
    </row>
    <row r="1633" spans="14:15">
      <c r="N1633" s="5" t="str">
        <f t="shared" si="52"/>
        <v/>
      </c>
      <c r="O1633" s="5" t="str">
        <f t="shared" si="53"/>
        <v/>
      </c>
    </row>
    <row r="1634" spans="14:15">
      <c r="N1634" s="5" t="str">
        <f t="shared" si="52"/>
        <v/>
      </c>
      <c r="O1634" s="5" t="str">
        <f t="shared" si="53"/>
        <v/>
      </c>
    </row>
    <row r="1635" spans="14:15">
      <c r="N1635" s="5" t="str">
        <f t="shared" si="52"/>
        <v/>
      </c>
      <c r="O1635" s="5" t="str">
        <f t="shared" si="53"/>
        <v/>
      </c>
    </row>
    <row r="1636" spans="14:15">
      <c r="N1636" s="5" t="str">
        <f t="shared" si="52"/>
        <v/>
      </c>
      <c r="O1636" s="5" t="str">
        <f t="shared" si="53"/>
        <v/>
      </c>
    </row>
    <row r="1637" spans="14:15">
      <c r="N1637" s="5" t="str">
        <f t="shared" si="52"/>
        <v/>
      </c>
      <c r="O1637" s="5" t="str">
        <f t="shared" si="53"/>
        <v/>
      </c>
    </row>
    <row r="1638" spans="14:15">
      <c r="N1638" s="5" t="str">
        <f t="shared" si="52"/>
        <v/>
      </c>
      <c r="O1638" s="5" t="str">
        <f t="shared" si="53"/>
        <v/>
      </c>
    </row>
    <row r="1639" spans="14:15">
      <c r="N1639" s="5" t="str">
        <f t="shared" si="52"/>
        <v/>
      </c>
      <c r="O1639" s="5" t="str">
        <f t="shared" si="53"/>
        <v/>
      </c>
    </row>
    <row r="1640" spans="14:15">
      <c r="N1640" s="5" t="str">
        <f t="shared" si="52"/>
        <v/>
      </c>
      <c r="O1640" s="5" t="str">
        <f t="shared" si="53"/>
        <v/>
      </c>
    </row>
    <row r="1641" spans="14:15">
      <c r="N1641" s="5" t="str">
        <f t="shared" si="52"/>
        <v/>
      </c>
      <c r="O1641" s="5" t="str">
        <f t="shared" si="53"/>
        <v/>
      </c>
    </row>
    <row r="1642" spans="14:15">
      <c r="N1642" s="5" t="str">
        <f t="shared" si="52"/>
        <v/>
      </c>
      <c r="O1642" s="5" t="str">
        <f t="shared" si="53"/>
        <v/>
      </c>
    </row>
    <row r="1643" spans="14:15">
      <c r="N1643" s="5" t="str">
        <f t="shared" si="52"/>
        <v/>
      </c>
      <c r="O1643" s="5" t="str">
        <f t="shared" si="53"/>
        <v/>
      </c>
    </row>
    <row r="1644" spans="14:15">
      <c r="N1644" s="5" t="str">
        <f t="shared" si="52"/>
        <v/>
      </c>
      <c r="O1644" s="5" t="str">
        <f t="shared" si="53"/>
        <v/>
      </c>
    </row>
    <row r="1645" spans="14:15">
      <c r="N1645" s="5" t="str">
        <f t="shared" si="52"/>
        <v/>
      </c>
      <c r="O1645" s="5" t="str">
        <f t="shared" si="53"/>
        <v/>
      </c>
    </row>
    <row r="1646" spans="14:15">
      <c r="N1646" s="5" t="str">
        <f t="shared" si="52"/>
        <v/>
      </c>
      <c r="O1646" s="5" t="str">
        <f t="shared" si="53"/>
        <v/>
      </c>
    </row>
    <row r="1647" spans="14:15">
      <c r="N1647" s="5" t="str">
        <f t="shared" si="52"/>
        <v/>
      </c>
      <c r="O1647" s="5" t="str">
        <f t="shared" si="53"/>
        <v/>
      </c>
    </row>
    <row r="1648" spans="14:15">
      <c r="N1648" s="5" t="str">
        <f t="shared" si="52"/>
        <v/>
      </c>
      <c r="O1648" s="5" t="str">
        <f t="shared" si="53"/>
        <v/>
      </c>
    </row>
    <row r="1649" spans="14:15">
      <c r="N1649" s="5" t="str">
        <f t="shared" si="52"/>
        <v/>
      </c>
      <c r="O1649" s="5" t="str">
        <f t="shared" si="53"/>
        <v/>
      </c>
    </row>
    <row r="1650" spans="14:15">
      <c r="N1650" s="5" t="str">
        <f t="shared" si="52"/>
        <v/>
      </c>
      <c r="O1650" s="5" t="str">
        <f t="shared" si="53"/>
        <v/>
      </c>
    </row>
    <row r="1651" spans="14:15">
      <c r="N1651" s="5" t="str">
        <f t="shared" si="52"/>
        <v/>
      </c>
      <c r="O1651" s="5" t="str">
        <f t="shared" si="53"/>
        <v/>
      </c>
    </row>
    <row r="1652" spans="14:15">
      <c r="N1652" s="5" t="str">
        <f t="shared" si="52"/>
        <v/>
      </c>
      <c r="O1652" s="5" t="str">
        <f t="shared" si="53"/>
        <v/>
      </c>
    </row>
    <row r="1653" spans="14:15">
      <c r="N1653" s="5" t="str">
        <f t="shared" si="52"/>
        <v/>
      </c>
      <c r="O1653" s="5" t="str">
        <f t="shared" si="53"/>
        <v/>
      </c>
    </row>
    <row r="1654" spans="14:15">
      <c r="N1654" s="5" t="str">
        <f t="shared" si="52"/>
        <v/>
      </c>
      <c r="O1654" s="5" t="str">
        <f t="shared" si="53"/>
        <v/>
      </c>
    </row>
    <row r="1655" spans="14:15">
      <c r="N1655" s="5" t="str">
        <f t="shared" si="52"/>
        <v/>
      </c>
      <c r="O1655" s="5" t="str">
        <f t="shared" si="53"/>
        <v/>
      </c>
    </row>
    <row r="1656" spans="14:15">
      <c r="N1656" s="5" t="str">
        <f t="shared" si="52"/>
        <v/>
      </c>
      <c r="O1656" s="5" t="str">
        <f t="shared" si="53"/>
        <v/>
      </c>
    </row>
    <row r="1657" spans="14:15">
      <c r="N1657" s="5" t="str">
        <f t="shared" si="52"/>
        <v/>
      </c>
      <c r="O1657" s="5" t="str">
        <f t="shared" si="53"/>
        <v/>
      </c>
    </row>
    <row r="1658" spans="14:15">
      <c r="N1658" s="5" t="str">
        <f t="shared" si="52"/>
        <v/>
      </c>
      <c r="O1658" s="5" t="str">
        <f t="shared" si="53"/>
        <v/>
      </c>
    </row>
    <row r="1659" spans="14:15">
      <c r="N1659" s="5" t="str">
        <f t="shared" si="52"/>
        <v/>
      </c>
      <c r="O1659" s="5" t="str">
        <f t="shared" si="53"/>
        <v/>
      </c>
    </row>
    <row r="1660" spans="14:15">
      <c r="N1660" s="5" t="str">
        <f t="shared" si="52"/>
        <v/>
      </c>
      <c r="O1660" s="5" t="str">
        <f t="shared" si="53"/>
        <v/>
      </c>
    </row>
    <row r="1661" spans="14:15">
      <c r="N1661" s="5" t="str">
        <f t="shared" si="52"/>
        <v/>
      </c>
      <c r="O1661" s="5" t="str">
        <f t="shared" si="53"/>
        <v/>
      </c>
    </row>
    <row r="1662" spans="14:15">
      <c r="N1662" s="5" t="str">
        <f t="shared" si="52"/>
        <v/>
      </c>
      <c r="O1662" s="5" t="str">
        <f t="shared" si="53"/>
        <v/>
      </c>
    </row>
    <row r="1663" spans="14:15">
      <c r="N1663" s="5" t="str">
        <f t="shared" si="52"/>
        <v/>
      </c>
      <c r="O1663" s="5" t="str">
        <f t="shared" si="53"/>
        <v/>
      </c>
    </row>
    <row r="1664" spans="14:15">
      <c r="N1664" s="5" t="str">
        <f t="shared" si="52"/>
        <v/>
      </c>
      <c r="O1664" s="5" t="str">
        <f t="shared" si="53"/>
        <v/>
      </c>
    </row>
    <row r="1665" spans="14:15">
      <c r="N1665" s="5" t="str">
        <f t="shared" si="52"/>
        <v/>
      </c>
      <c r="O1665" s="5" t="str">
        <f t="shared" si="53"/>
        <v/>
      </c>
    </row>
    <row r="1666" spans="14:15">
      <c r="N1666" s="5" t="str">
        <f t="shared" si="52"/>
        <v/>
      </c>
      <c r="O1666" s="5" t="str">
        <f t="shared" si="53"/>
        <v/>
      </c>
    </row>
    <row r="1667" spans="14:15">
      <c r="N1667" s="5" t="str">
        <f t="shared" si="52"/>
        <v/>
      </c>
      <c r="O1667" s="5" t="str">
        <f t="shared" si="53"/>
        <v/>
      </c>
    </row>
    <row r="1668" spans="14:15">
      <c r="N1668" s="5" t="str">
        <f t="shared" si="52"/>
        <v/>
      </c>
      <c r="O1668" s="5" t="str">
        <f t="shared" si="53"/>
        <v/>
      </c>
    </row>
    <row r="1669" spans="14:15">
      <c r="N1669" s="5" t="str">
        <f t="shared" si="52"/>
        <v/>
      </c>
      <c r="O1669" s="5" t="str">
        <f t="shared" si="53"/>
        <v/>
      </c>
    </row>
    <row r="1670" spans="14:15">
      <c r="N1670" s="5" t="str">
        <f t="shared" si="52"/>
        <v/>
      </c>
      <c r="O1670" s="5" t="str">
        <f t="shared" si="53"/>
        <v/>
      </c>
    </row>
    <row r="1671" spans="14:15">
      <c r="N1671" s="5" t="str">
        <f t="shared" si="52"/>
        <v/>
      </c>
      <c r="O1671" s="5" t="str">
        <f t="shared" si="53"/>
        <v/>
      </c>
    </row>
    <row r="1672" spans="14:15">
      <c r="N1672" s="5" t="str">
        <f t="shared" si="52"/>
        <v/>
      </c>
      <c r="O1672" s="5" t="str">
        <f t="shared" si="53"/>
        <v/>
      </c>
    </row>
    <row r="1673" spans="14:15">
      <c r="N1673" s="5" t="str">
        <f t="shared" si="52"/>
        <v/>
      </c>
      <c r="O1673" s="5" t="str">
        <f t="shared" si="53"/>
        <v/>
      </c>
    </row>
    <row r="1674" spans="14:15">
      <c r="N1674" s="5" t="str">
        <f t="shared" si="52"/>
        <v/>
      </c>
      <c r="O1674" s="5" t="str">
        <f t="shared" si="53"/>
        <v/>
      </c>
    </row>
    <row r="1675" spans="14:15">
      <c r="N1675" s="5" t="str">
        <f t="shared" si="52"/>
        <v/>
      </c>
      <c r="O1675" s="5" t="str">
        <f t="shared" si="53"/>
        <v/>
      </c>
    </row>
    <row r="1676" spans="14:15">
      <c r="N1676" s="5" t="str">
        <f t="shared" si="52"/>
        <v/>
      </c>
      <c r="O1676" s="5" t="str">
        <f t="shared" si="53"/>
        <v/>
      </c>
    </row>
    <row r="1677" spans="14:15">
      <c r="N1677" s="5" t="str">
        <f t="shared" si="52"/>
        <v/>
      </c>
      <c r="O1677" s="5" t="str">
        <f t="shared" si="53"/>
        <v/>
      </c>
    </row>
    <row r="1678" spans="14:15">
      <c r="N1678" s="5" t="str">
        <f t="shared" si="52"/>
        <v/>
      </c>
      <c r="O1678" s="5" t="str">
        <f t="shared" si="53"/>
        <v/>
      </c>
    </row>
    <row r="1679" spans="14:15">
      <c r="N1679" s="5" t="str">
        <f t="shared" si="52"/>
        <v/>
      </c>
      <c r="O1679" s="5" t="str">
        <f t="shared" si="53"/>
        <v/>
      </c>
    </row>
    <row r="1680" spans="14:15">
      <c r="N1680" s="5" t="str">
        <f t="shared" si="52"/>
        <v/>
      </c>
      <c r="O1680" s="5" t="str">
        <f t="shared" si="53"/>
        <v/>
      </c>
    </row>
    <row r="1681" spans="14:15">
      <c r="N1681" s="5" t="str">
        <f t="shared" si="52"/>
        <v/>
      </c>
      <c r="O1681" s="5" t="str">
        <f t="shared" si="53"/>
        <v/>
      </c>
    </row>
    <row r="1682" spans="14:15">
      <c r="N1682" s="5" t="str">
        <f t="shared" si="52"/>
        <v/>
      </c>
      <c r="O1682" s="5" t="str">
        <f t="shared" si="53"/>
        <v/>
      </c>
    </row>
    <row r="1683" spans="14:15">
      <c r="N1683" s="5" t="str">
        <f t="shared" si="52"/>
        <v/>
      </c>
      <c r="O1683" s="5" t="str">
        <f t="shared" si="53"/>
        <v/>
      </c>
    </row>
    <row r="1684" spans="14:15">
      <c r="N1684" s="5" t="str">
        <f t="shared" si="52"/>
        <v/>
      </c>
      <c r="O1684" s="5" t="str">
        <f t="shared" si="53"/>
        <v/>
      </c>
    </row>
    <row r="1685" spans="14:15">
      <c r="N1685" s="5" t="str">
        <f t="shared" si="52"/>
        <v/>
      </c>
      <c r="O1685" s="5" t="str">
        <f t="shared" si="53"/>
        <v/>
      </c>
    </row>
    <row r="1686" spans="14:15">
      <c r="N1686" s="5" t="str">
        <f t="shared" ref="N1686:N1749" si="54">IF(SUM(B1686,D1686,F1686,H1686,J1686,L1686)&gt;0,SUM(B1686,D1686,F1686,H1686,J1686,L1686),TRIM(" ") )</f>
        <v/>
      </c>
      <c r="O1686" s="5" t="str">
        <f t="shared" ref="O1686:O1749" si="55">IF(SUM(C1686,E1686,G1686,I1686,K1686,M1686)&gt;0,SUM(C1686,E1686,G1686,I1686,K1686,M1686),TRIM(" ") )</f>
        <v/>
      </c>
    </row>
    <row r="1687" spans="14:15">
      <c r="N1687" s="5" t="str">
        <f t="shared" si="54"/>
        <v/>
      </c>
      <c r="O1687" s="5" t="str">
        <f t="shared" si="55"/>
        <v/>
      </c>
    </row>
    <row r="1688" spans="14:15">
      <c r="N1688" s="5" t="str">
        <f t="shared" si="54"/>
        <v/>
      </c>
      <c r="O1688" s="5" t="str">
        <f t="shared" si="55"/>
        <v/>
      </c>
    </row>
    <row r="1689" spans="14:15">
      <c r="N1689" s="5" t="str">
        <f t="shared" si="54"/>
        <v/>
      </c>
      <c r="O1689" s="5" t="str">
        <f t="shared" si="55"/>
        <v/>
      </c>
    </row>
    <row r="1690" spans="14:15">
      <c r="N1690" s="5" t="str">
        <f t="shared" si="54"/>
        <v/>
      </c>
      <c r="O1690" s="5" t="str">
        <f t="shared" si="55"/>
        <v/>
      </c>
    </row>
    <row r="1691" spans="14:15">
      <c r="N1691" s="5" t="str">
        <f t="shared" si="54"/>
        <v/>
      </c>
      <c r="O1691" s="5" t="str">
        <f t="shared" si="55"/>
        <v/>
      </c>
    </row>
    <row r="1692" spans="14:15">
      <c r="N1692" s="5" t="str">
        <f t="shared" si="54"/>
        <v/>
      </c>
      <c r="O1692" s="5" t="str">
        <f t="shared" si="55"/>
        <v/>
      </c>
    </row>
    <row r="1693" spans="14:15">
      <c r="N1693" s="5" t="str">
        <f t="shared" si="54"/>
        <v/>
      </c>
      <c r="O1693" s="5" t="str">
        <f t="shared" si="55"/>
        <v/>
      </c>
    </row>
    <row r="1694" spans="14:15">
      <c r="N1694" s="5" t="str">
        <f t="shared" si="54"/>
        <v/>
      </c>
      <c r="O1694" s="5" t="str">
        <f t="shared" si="55"/>
        <v/>
      </c>
    </row>
    <row r="1695" spans="14:15">
      <c r="N1695" s="5" t="str">
        <f t="shared" si="54"/>
        <v/>
      </c>
      <c r="O1695" s="5" t="str">
        <f t="shared" si="55"/>
        <v/>
      </c>
    </row>
    <row r="1696" spans="14:15">
      <c r="N1696" s="5" t="str">
        <f t="shared" si="54"/>
        <v/>
      </c>
      <c r="O1696" s="5" t="str">
        <f t="shared" si="55"/>
        <v/>
      </c>
    </row>
    <row r="1697" spans="14:15">
      <c r="N1697" s="5" t="str">
        <f t="shared" si="54"/>
        <v/>
      </c>
      <c r="O1697" s="5" t="str">
        <f t="shared" si="55"/>
        <v/>
      </c>
    </row>
    <row r="1698" spans="14:15">
      <c r="N1698" s="5" t="str">
        <f t="shared" si="54"/>
        <v/>
      </c>
      <c r="O1698" s="5" t="str">
        <f t="shared" si="55"/>
        <v/>
      </c>
    </row>
    <row r="1699" spans="14:15">
      <c r="N1699" s="5" t="str">
        <f t="shared" si="54"/>
        <v/>
      </c>
      <c r="O1699" s="5" t="str">
        <f t="shared" si="55"/>
        <v/>
      </c>
    </row>
    <row r="1700" spans="14:15">
      <c r="N1700" s="5" t="str">
        <f t="shared" si="54"/>
        <v/>
      </c>
      <c r="O1700" s="5" t="str">
        <f t="shared" si="55"/>
        <v/>
      </c>
    </row>
    <row r="1701" spans="14:15">
      <c r="N1701" s="5" t="str">
        <f t="shared" si="54"/>
        <v/>
      </c>
      <c r="O1701" s="5" t="str">
        <f t="shared" si="55"/>
        <v/>
      </c>
    </row>
    <row r="1702" spans="14:15">
      <c r="N1702" s="5" t="str">
        <f t="shared" si="54"/>
        <v/>
      </c>
      <c r="O1702" s="5" t="str">
        <f t="shared" si="55"/>
        <v/>
      </c>
    </row>
    <row r="1703" spans="14:15">
      <c r="N1703" s="5" t="str">
        <f t="shared" si="54"/>
        <v/>
      </c>
      <c r="O1703" s="5" t="str">
        <f t="shared" si="55"/>
        <v/>
      </c>
    </row>
    <row r="1704" spans="14:15">
      <c r="N1704" s="5" t="str">
        <f t="shared" si="54"/>
        <v/>
      </c>
      <c r="O1704" s="5" t="str">
        <f t="shared" si="55"/>
        <v/>
      </c>
    </row>
    <row r="1705" spans="14:15">
      <c r="N1705" s="5" t="str">
        <f t="shared" si="54"/>
        <v/>
      </c>
      <c r="O1705" s="5" t="str">
        <f t="shared" si="55"/>
        <v/>
      </c>
    </row>
    <row r="1706" spans="14:15">
      <c r="N1706" s="5" t="str">
        <f t="shared" si="54"/>
        <v/>
      </c>
      <c r="O1706" s="5" t="str">
        <f t="shared" si="55"/>
        <v/>
      </c>
    </row>
    <row r="1707" spans="14:15">
      <c r="N1707" s="5" t="str">
        <f t="shared" si="54"/>
        <v/>
      </c>
      <c r="O1707" s="5" t="str">
        <f t="shared" si="55"/>
        <v/>
      </c>
    </row>
    <row r="1708" spans="14:15">
      <c r="N1708" s="5" t="str">
        <f t="shared" si="54"/>
        <v/>
      </c>
      <c r="O1708" s="5" t="str">
        <f t="shared" si="55"/>
        <v/>
      </c>
    </row>
    <row r="1709" spans="14:15">
      <c r="N1709" s="5" t="str">
        <f t="shared" si="54"/>
        <v/>
      </c>
      <c r="O1709" s="5" t="str">
        <f t="shared" si="55"/>
        <v/>
      </c>
    </row>
    <row r="1710" spans="14:15">
      <c r="N1710" s="5" t="str">
        <f t="shared" si="54"/>
        <v/>
      </c>
      <c r="O1710" s="5" t="str">
        <f t="shared" si="55"/>
        <v/>
      </c>
    </row>
    <row r="1711" spans="14:15">
      <c r="N1711" s="5" t="str">
        <f t="shared" si="54"/>
        <v/>
      </c>
      <c r="O1711" s="5" t="str">
        <f t="shared" si="55"/>
        <v/>
      </c>
    </row>
    <row r="1712" spans="14:15">
      <c r="N1712" s="5" t="str">
        <f t="shared" si="54"/>
        <v/>
      </c>
      <c r="O1712" s="5" t="str">
        <f t="shared" si="55"/>
        <v/>
      </c>
    </row>
    <row r="1713" spans="14:15">
      <c r="N1713" s="5" t="str">
        <f t="shared" si="54"/>
        <v/>
      </c>
      <c r="O1713" s="5" t="str">
        <f t="shared" si="55"/>
        <v/>
      </c>
    </row>
    <row r="1714" spans="14:15">
      <c r="N1714" s="5" t="str">
        <f t="shared" si="54"/>
        <v/>
      </c>
      <c r="O1714" s="5" t="str">
        <f t="shared" si="55"/>
        <v/>
      </c>
    </row>
    <row r="1715" spans="14:15">
      <c r="N1715" s="5" t="str">
        <f t="shared" si="54"/>
        <v/>
      </c>
      <c r="O1715" s="5" t="str">
        <f t="shared" si="55"/>
        <v/>
      </c>
    </row>
    <row r="1716" spans="14:15">
      <c r="N1716" s="5" t="str">
        <f t="shared" si="54"/>
        <v/>
      </c>
      <c r="O1716" s="5" t="str">
        <f t="shared" si="55"/>
        <v/>
      </c>
    </row>
    <row r="1717" spans="14:15">
      <c r="N1717" s="5" t="str">
        <f t="shared" si="54"/>
        <v/>
      </c>
      <c r="O1717" s="5" t="str">
        <f t="shared" si="55"/>
        <v/>
      </c>
    </row>
    <row r="1718" spans="14:15">
      <c r="N1718" s="5" t="str">
        <f t="shared" si="54"/>
        <v/>
      </c>
      <c r="O1718" s="5" t="str">
        <f t="shared" si="55"/>
        <v/>
      </c>
    </row>
    <row r="1719" spans="14:15">
      <c r="N1719" s="5" t="str">
        <f t="shared" si="54"/>
        <v/>
      </c>
      <c r="O1719" s="5" t="str">
        <f t="shared" si="55"/>
        <v/>
      </c>
    </row>
    <row r="1720" spans="14:15">
      <c r="N1720" s="5" t="str">
        <f t="shared" si="54"/>
        <v/>
      </c>
      <c r="O1720" s="5" t="str">
        <f t="shared" si="55"/>
        <v/>
      </c>
    </row>
    <row r="1721" spans="14:15">
      <c r="N1721" s="5" t="str">
        <f t="shared" si="54"/>
        <v/>
      </c>
      <c r="O1721" s="5" t="str">
        <f t="shared" si="55"/>
        <v/>
      </c>
    </row>
    <row r="1722" spans="14:15">
      <c r="N1722" s="5" t="str">
        <f t="shared" si="54"/>
        <v/>
      </c>
      <c r="O1722" s="5" t="str">
        <f t="shared" si="55"/>
        <v/>
      </c>
    </row>
    <row r="1723" spans="14:15">
      <c r="N1723" s="5" t="str">
        <f t="shared" si="54"/>
        <v/>
      </c>
      <c r="O1723" s="5" t="str">
        <f t="shared" si="55"/>
        <v/>
      </c>
    </row>
    <row r="1724" spans="14:15">
      <c r="N1724" s="5" t="str">
        <f t="shared" si="54"/>
        <v/>
      </c>
      <c r="O1724" s="5" t="str">
        <f t="shared" si="55"/>
        <v/>
      </c>
    </row>
    <row r="1725" spans="14:15">
      <c r="N1725" s="5" t="str">
        <f t="shared" si="54"/>
        <v/>
      </c>
      <c r="O1725" s="5" t="str">
        <f t="shared" si="55"/>
        <v/>
      </c>
    </row>
    <row r="1726" spans="14:15">
      <c r="N1726" s="5" t="str">
        <f t="shared" si="54"/>
        <v/>
      </c>
      <c r="O1726" s="5" t="str">
        <f t="shared" si="55"/>
        <v/>
      </c>
    </row>
    <row r="1727" spans="14:15">
      <c r="N1727" s="5" t="str">
        <f t="shared" si="54"/>
        <v/>
      </c>
      <c r="O1727" s="5" t="str">
        <f t="shared" si="55"/>
        <v/>
      </c>
    </row>
    <row r="1728" spans="14:15">
      <c r="N1728" s="5" t="str">
        <f t="shared" si="54"/>
        <v/>
      </c>
      <c r="O1728" s="5" t="str">
        <f t="shared" si="55"/>
        <v/>
      </c>
    </row>
    <row r="1729" spans="14:15">
      <c r="N1729" s="5" t="str">
        <f t="shared" si="54"/>
        <v/>
      </c>
      <c r="O1729" s="5" t="str">
        <f t="shared" si="55"/>
        <v/>
      </c>
    </row>
    <row r="1730" spans="14:15">
      <c r="N1730" s="5" t="str">
        <f t="shared" si="54"/>
        <v/>
      </c>
      <c r="O1730" s="5" t="str">
        <f t="shared" si="55"/>
        <v/>
      </c>
    </row>
    <row r="1731" spans="14:15">
      <c r="N1731" s="5" t="str">
        <f t="shared" si="54"/>
        <v/>
      </c>
      <c r="O1731" s="5" t="str">
        <f t="shared" si="55"/>
        <v/>
      </c>
    </row>
    <row r="1732" spans="14:15">
      <c r="N1732" s="5" t="str">
        <f t="shared" si="54"/>
        <v/>
      </c>
      <c r="O1732" s="5" t="str">
        <f t="shared" si="55"/>
        <v/>
      </c>
    </row>
    <row r="1733" spans="14:15">
      <c r="N1733" s="5" t="str">
        <f t="shared" si="54"/>
        <v/>
      </c>
      <c r="O1733" s="5" t="str">
        <f t="shared" si="55"/>
        <v/>
      </c>
    </row>
    <row r="1734" spans="14:15">
      <c r="N1734" s="5" t="str">
        <f t="shared" si="54"/>
        <v/>
      </c>
      <c r="O1734" s="5" t="str">
        <f t="shared" si="55"/>
        <v/>
      </c>
    </row>
    <row r="1735" spans="14:15">
      <c r="N1735" s="5" t="str">
        <f t="shared" si="54"/>
        <v/>
      </c>
      <c r="O1735" s="5" t="str">
        <f t="shared" si="55"/>
        <v/>
      </c>
    </row>
    <row r="1736" spans="14:15">
      <c r="N1736" s="5" t="str">
        <f t="shared" si="54"/>
        <v/>
      </c>
      <c r="O1736" s="5" t="str">
        <f t="shared" si="55"/>
        <v/>
      </c>
    </row>
    <row r="1737" spans="14:15">
      <c r="N1737" s="5" t="str">
        <f t="shared" si="54"/>
        <v/>
      </c>
      <c r="O1737" s="5" t="str">
        <f t="shared" si="55"/>
        <v/>
      </c>
    </row>
    <row r="1738" spans="14:15">
      <c r="N1738" s="5" t="str">
        <f t="shared" si="54"/>
        <v/>
      </c>
      <c r="O1738" s="5" t="str">
        <f t="shared" si="55"/>
        <v/>
      </c>
    </row>
    <row r="1739" spans="14:15">
      <c r="N1739" s="5" t="str">
        <f t="shared" si="54"/>
        <v/>
      </c>
      <c r="O1739" s="5" t="str">
        <f t="shared" si="55"/>
        <v/>
      </c>
    </row>
    <row r="1740" spans="14:15">
      <c r="N1740" s="5" t="str">
        <f t="shared" si="54"/>
        <v/>
      </c>
      <c r="O1740" s="5" t="str">
        <f t="shared" si="55"/>
        <v/>
      </c>
    </row>
    <row r="1741" spans="14:15">
      <c r="N1741" s="5" t="str">
        <f t="shared" si="54"/>
        <v/>
      </c>
      <c r="O1741" s="5" t="str">
        <f t="shared" si="55"/>
        <v/>
      </c>
    </row>
    <row r="1742" spans="14:15">
      <c r="N1742" s="5" t="str">
        <f t="shared" si="54"/>
        <v/>
      </c>
      <c r="O1742" s="5" t="str">
        <f t="shared" si="55"/>
        <v/>
      </c>
    </row>
    <row r="1743" spans="14:15">
      <c r="N1743" s="5" t="str">
        <f t="shared" si="54"/>
        <v/>
      </c>
      <c r="O1743" s="5" t="str">
        <f t="shared" si="55"/>
        <v/>
      </c>
    </row>
    <row r="1744" spans="14:15">
      <c r="N1744" s="5" t="str">
        <f t="shared" si="54"/>
        <v/>
      </c>
      <c r="O1744" s="5" t="str">
        <f t="shared" si="55"/>
        <v/>
      </c>
    </row>
    <row r="1745" spans="14:15">
      <c r="N1745" s="5" t="str">
        <f t="shared" si="54"/>
        <v/>
      </c>
      <c r="O1745" s="5" t="str">
        <f t="shared" si="55"/>
        <v/>
      </c>
    </row>
    <row r="1746" spans="14:15">
      <c r="N1746" s="5" t="str">
        <f t="shared" si="54"/>
        <v/>
      </c>
      <c r="O1746" s="5" t="str">
        <f t="shared" si="55"/>
        <v/>
      </c>
    </row>
    <row r="1747" spans="14:15">
      <c r="N1747" s="5" t="str">
        <f t="shared" si="54"/>
        <v/>
      </c>
      <c r="O1747" s="5" t="str">
        <f t="shared" si="55"/>
        <v/>
      </c>
    </row>
    <row r="1748" spans="14:15">
      <c r="N1748" s="5" t="str">
        <f t="shared" si="54"/>
        <v/>
      </c>
      <c r="O1748" s="5" t="str">
        <f t="shared" si="55"/>
        <v/>
      </c>
    </row>
    <row r="1749" spans="14:15">
      <c r="N1749" s="5" t="str">
        <f t="shared" si="54"/>
        <v/>
      </c>
      <c r="O1749" s="5" t="str">
        <f t="shared" si="55"/>
        <v/>
      </c>
    </row>
    <row r="1750" spans="14:15">
      <c r="N1750" s="5" t="str">
        <f t="shared" ref="N1750:N1813" si="56">IF(SUM(B1750,D1750,F1750,H1750,J1750,L1750)&gt;0,SUM(B1750,D1750,F1750,H1750,J1750,L1750),TRIM(" ") )</f>
        <v/>
      </c>
      <c r="O1750" s="5" t="str">
        <f t="shared" ref="O1750:O1813" si="57">IF(SUM(C1750,E1750,G1750,I1750,K1750,M1750)&gt;0,SUM(C1750,E1750,G1750,I1750,K1750,M1750),TRIM(" ") )</f>
        <v/>
      </c>
    </row>
    <row r="1751" spans="14:15">
      <c r="N1751" s="5" t="str">
        <f t="shared" si="56"/>
        <v/>
      </c>
      <c r="O1751" s="5" t="str">
        <f t="shared" si="57"/>
        <v/>
      </c>
    </row>
    <row r="1752" spans="14:15">
      <c r="N1752" s="5" t="str">
        <f t="shared" si="56"/>
        <v/>
      </c>
      <c r="O1752" s="5" t="str">
        <f t="shared" si="57"/>
        <v/>
      </c>
    </row>
    <row r="1753" spans="14:15">
      <c r="N1753" s="5" t="str">
        <f t="shared" si="56"/>
        <v/>
      </c>
      <c r="O1753" s="5" t="str">
        <f t="shared" si="57"/>
        <v/>
      </c>
    </row>
    <row r="1754" spans="14:15">
      <c r="N1754" s="5" t="str">
        <f t="shared" si="56"/>
        <v/>
      </c>
      <c r="O1754" s="5" t="str">
        <f t="shared" si="57"/>
        <v/>
      </c>
    </row>
    <row r="1755" spans="14:15">
      <c r="N1755" s="5" t="str">
        <f t="shared" si="56"/>
        <v/>
      </c>
      <c r="O1755" s="5" t="str">
        <f t="shared" si="57"/>
        <v/>
      </c>
    </row>
    <row r="1756" spans="14:15">
      <c r="N1756" s="5" t="str">
        <f t="shared" si="56"/>
        <v/>
      </c>
      <c r="O1756" s="5" t="str">
        <f t="shared" si="57"/>
        <v/>
      </c>
    </row>
    <row r="1757" spans="14:15">
      <c r="N1757" s="5" t="str">
        <f t="shared" si="56"/>
        <v/>
      </c>
      <c r="O1757" s="5" t="str">
        <f t="shared" si="57"/>
        <v/>
      </c>
    </row>
    <row r="1758" spans="14:15">
      <c r="N1758" s="5" t="str">
        <f t="shared" si="56"/>
        <v/>
      </c>
      <c r="O1758" s="5" t="str">
        <f t="shared" si="57"/>
        <v/>
      </c>
    </row>
    <row r="1759" spans="14:15">
      <c r="N1759" s="5" t="str">
        <f t="shared" si="56"/>
        <v/>
      </c>
      <c r="O1759" s="5" t="str">
        <f t="shared" si="57"/>
        <v/>
      </c>
    </row>
    <row r="1760" spans="14:15">
      <c r="N1760" s="5" t="str">
        <f t="shared" si="56"/>
        <v/>
      </c>
      <c r="O1760" s="5" t="str">
        <f t="shared" si="57"/>
        <v/>
      </c>
    </row>
    <row r="1761" spans="14:15">
      <c r="N1761" s="5" t="str">
        <f t="shared" si="56"/>
        <v/>
      </c>
      <c r="O1761" s="5" t="str">
        <f t="shared" si="57"/>
        <v/>
      </c>
    </row>
    <row r="1762" spans="14:15">
      <c r="N1762" s="5" t="str">
        <f t="shared" si="56"/>
        <v/>
      </c>
      <c r="O1762" s="5" t="str">
        <f t="shared" si="57"/>
        <v/>
      </c>
    </row>
    <row r="1763" spans="14:15">
      <c r="N1763" s="5" t="str">
        <f t="shared" si="56"/>
        <v/>
      </c>
      <c r="O1763" s="5" t="str">
        <f t="shared" si="57"/>
        <v/>
      </c>
    </row>
    <row r="1764" spans="14:15">
      <c r="N1764" s="5" t="str">
        <f t="shared" si="56"/>
        <v/>
      </c>
      <c r="O1764" s="5" t="str">
        <f t="shared" si="57"/>
        <v/>
      </c>
    </row>
    <row r="1765" spans="14:15">
      <c r="N1765" s="5" t="str">
        <f t="shared" si="56"/>
        <v/>
      </c>
      <c r="O1765" s="5" t="str">
        <f t="shared" si="57"/>
        <v/>
      </c>
    </row>
    <row r="1766" spans="14:15">
      <c r="N1766" s="5" t="str">
        <f t="shared" si="56"/>
        <v/>
      </c>
      <c r="O1766" s="5" t="str">
        <f t="shared" si="57"/>
        <v/>
      </c>
    </row>
    <row r="1767" spans="14:15">
      <c r="N1767" s="5" t="str">
        <f t="shared" si="56"/>
        <v/>
      </c>
      <c r="O1767" s="5" t="str">
        <f t="shared" si="57"/>
        <v/>
      </c>
    </row>
    <row r="1768" spans="14:15">
      <c r="N1768" s="5" t="str">
        <f t="shared" si="56"/>
        <v/>
      </c>
      <c r="O1768" s="5" t="str">
        <f t="shared" si="57"/>
        <v/>
      </c>
    </row>
    <row r="1769" spans="14:15">
      <c r="N1769" s="5" t="str">
        <f t="shared" si="56"/>
        <v/>
      </c>
      <c r="O1769" s="5" t="str">
        <f t="shared" si="57"/>
        <v/>
      </c>
    </row>
    <row r="1770" spans="14:15">
      <c r="N1770" s="5" t="str">
        <f t="shared" si="56"/>
        <v/>
      </c>
      <c r="O1770" s="5" t="str">
        <f t="shared" si="57"/>
        <v/>
      </c>
    </row>
    <row r="1771" spans="14:15">
      <c r="N1771" s="5" t="str">
        <f t="shared" si="56"/>
        <v/>
      </c>
      <c r="O1771" s="5" t="str">
        <f t="shared" si="57"/>
        <v/>
      </c>
    </row>
    <row r="1772" spans="14:15">
      <c r="N1772" s="5" t="str">
        <f t="shared" si="56"/>
        <v/>
      </c>
      <c r="O1772" s="5" t="str">
        <f t="shared" si="57"/>
        <v/>
      </c>
    </row>
    <row r="1773" spans="14:15">
      <c r="N1773" s="5" t="str">
        <f t="shared" si="56"/>
        <v/>
      </c>
      <c r="O1773" s="5" t="str">
        <f t="shared" si="57"/>
        <v/>
      </c>
    </row>
    <row r="1774" spans="14:15">
      <c r="N1774" s="5" t="str">
        <f t="shared" si="56"/>
        <v/>
      </c>
      <c r="O1774" s="5" t="str">
        <f t="shared" si="57"/>
        <v/>
      </c>
    </row>
    <row r="1775" spans="14:15">
      <c r="N1775" s="5" t="str">
        <f t="shared" si="56"/>
        <v/>
      </c>
      <c r="O1775" s="5" t="str">
        <f t="shared" si="57"/>
        <v/>
      </c>
    </row>
    <row r="1776" spans="14:15">
      <c r="N1776" s="5" t="str">
        <f t="shared" si="56"/>
        <v/>
      </c>
      <c r="O1776" s="5" t="str">
        <f t="shared" si="57"/>
        <v/>
      </c>
    </row>
    <row r="1777" spans="14:15">
      <c r="N1777" s="5" t="str">
        <f t="shared" si="56"/>
        <v/>
      </c>
      <c r="O1777" s="5" t="str">
        <f t="shared" si="57"/>
        <v/>
      </c>
    </row>
    <row r="1778" spans="14:15">
      <c r="N1778" s="5" t="str">
        <f t="shared" si="56"/>
        <v/>
      </c>
      <c r="O1778" s="5" t="str">
        <f t="shared" si="57"/>
        <v/>
      </c>
    </row>
    <row r="1779" spans="14:15">
      <c r="N1779" s="5" t="str">
        <f t="shared" si="56"/>
        <v/>
      </c>
      <c r="O1779" s="5" t="str">
        <f t="shared" si="57"/>
        <v/>
      </c>
    </row>
    <row r="1780" spans="14:15">
      <c r="N1780" s="5" t="str">
        <f t="shared" si="56"/>
        <v/>
      </c>
      <c r="O1780" s="5" t="str">
        <f t="shared" si="57"/>
        <v/>
      </c>
    </row>
    <row r="1781" spans="14:15">
      <c r="N1781" s="5" t="str">
        <f t="shared" si="56"/>
        <v/>
      </c>
      <c r="O1781" s="5" t="str">
        <f t="shared" si="57"/>
        <v/>
      </c>
    </row>
    <row r="1782" spans="14:15">
      <c r="N1782" s="5" t="str">
        <f t="shared" si="56"/>
        <v/>
      </c>
      <c r="O1782" s="5" t="str">
        <f t="shared" si="57"/>
        <v/>
      </c>
    </row>
    <row r="1783" spans="14:15">
      <c r="N1783" s="5" t="str">
        <f t="shared" si="56"/>
        <v/>
      </c>
      <c r="O1783" s="5" t="str">
        <f t="shared" si="57"/>
        <v/>
      </c>
    </row>
    <row r="1784" spans="14:15">
      <c r="N1784" s="5" t="str">
        <f t="shared" si="56"/>
        <v/>
      </c>
      <c r="O1784" s="5" t="str">
        <f t="shared" si="57"/>
        <v/>
      </c>
    </row>
    <row r="1785" spans="14:15">
      <c r="N1785" s="5" t="str">
        <f t="shared" si="56"/>
        <v/>
      </c>
      <c r="O1785" s="5" t="str">
        <f t="shared" si="57"/>
        <v/>
      </c>
    </row>
    <row r="1786" spans="14:15">
      <c r="N1786" s="5" t="str">
        <f t="shared" si="56"/>
        <v/>
      </c>
      <c r="O1786" s="5" t="str">
        <f t="shared" si="57"/>
        <v/>
      </c>
    </row>
    <row r="1787" spans="14:15">
      <c r="N1787" s="5" t="str">
        <f t="shared" si="56"/>
        <v/>
      </c>
      <c r="O1787" s="5" t="str">
        <f t="shared" si="57"/>
        <v/>
      </c>
    </row>
    <row r="1788" spans="14:15">
      <c r="N1788" s="5" t="str">
        <f t="shared" si="56"/>
        <v/>
      </c>
      <c r="O1788" s="5" t="str">
        <f t="shared" si="57"/>
        <v/>
      </c>
    </row>
    <row r="1789" spans="14:15">
      <c r="N1789" s="5" t="str">
        <f t="shared" si="56"/>
        <v/>
      </c>
      <c r="O1789" s="5" t="str">
        <f t="shared" si="57"/>
        <v/>
      </c>
    </row>
    <row r="1790" spans="14:15">
      <c r="N1790" s="5" t="str">
        <f t="shared" si="56"/>
        <v/>
      </c>
      <c r="O1790" s="5" t="str">
        <f t="shared" si="57"/>
        <v/>
      </c>
    </row>
    <row r="1791" spans="14:15">
      <c r="N1791" s="5" t="str">
        <f t="shared" si="56"/>
        <v/>
      </c>
      <c r="O1791" s="5" t="str">
        <f t="shared" si="57"/>
        <v/>
      </c>
    </row>
    <row r="1792" spans="14:15">
      <c r="N1792" s="5" t="str">
        <f t="shared" si="56"/>
        <v/>
      </c>
      <c r="O1792" s="5" t="str">
        <f t="shared" si="57"/>
        <v/>
      </c>
    </row>
    <row r="1793" spans="14:15">
      <c r="N1793" s="5" t="str">
        <f t="shared" si="56"/>
        <v/>
      </c>
      <c r="O1793" s="5" t="str">
        <f t="shared" si="57"/>
        <v/>
      </c>
    </row>
    <row r="1794" spans="14:15">
      <c r="N1794" s="5" t="str">
        <f t="shared" si="56"/>
        <v/>
      </c>
      <c r="O1794" s="5" t="str">
        <f t="shared" si="57"/>
        <v/>
      </c>
    </row>
    <row r="1795" spans="14:15">
      <c r="N1795" s="5" t="str">
        <f t="shared" si="56"/>
        <v/>
      </c>
      <c r="O1795" s="5" t="str">
        <f t="shared" si="57"/>
        <v/>
      </c>
    </row>
    <row r="1796" spans="14:15">
      <c r="N1796" s="5" t="str">
        <f t="shared" si="56"/>
        <v/>
      </c>
      <c r="O1796" s="5" t="str">
        <f t="shared" si="57"/>
        <v/>
      </c>
    </row>
    <row r="1797" spans="14:15">
      <c r="N1797" s="5" t="str">
        <f t="shared" si="56"/>
        <v/>
      </c>
      <c r="O1797" s="5" t="str">
        <f t="shared" si="57"/>
        <v/>
      </c>
    </row>
    <row r="1798" spans="14:15">
      <c r="N1798" s="5" t="str">
        <f t="shared" si="56"/>
        <v/>
      </c>
      <c r="O1798" s="5" t="str">
        <f t="shared" si="57"/>
        <v/>
      </c>
    </row>
    <row r="1799" spans="14:15">
      <c r="N1799" s="5" t="str">
        <f t="shared" si="56"/>
        <v/>
      </c>
      <c r="O1799" s="5" t="str">
        <f t="shared" si="57"/>
        <v/>
      </c>
    </row>
    <row r="1800" spans="14:15">
      <c r="N1800" s="5" t="str">
        <f t="shared" si="56"/>
        <v/>
      </c>
      <c r="O1800" s="5" t="str">
        <f t="shared" si="57"/>
        <v/>
      </c>
    </row>
    <row r="1801" spans="14:15">
      <c r="N1801" s="5" t="str">
        <f t="shared" si="56"/>
        <v/>
      </c>
      <c r="O1801" s="5" t="str">
        <f t="shared" si="57"/>
        <v/>
      </c>
    </row>
    <row r="1802" spans="14:15">
      <c r="N1802" s="5" t="str">
        <f t="shared" si="56"/>
        <v/>
      </c>
      <c r="O1802" s="5" t="str">
        <f t="shared" si="57"/>
        <v/>
      </c>
    </row>
    <row r="1803" spans="14:15">
      <c r="N1803" s="5" t="str">
        <f t="shared" si="56"/>
        <v/>
      </c>
      <c r="O1803" s="5" t="str">
        <f t="shared" si="57"/>
        <v/>
      </c>
    </row>
    <row r="1804" spans="14:15">
      <c r="N1804" s="5" t="str">
        <f t="shared" si="56"/>
        <v/>
      </c>
      <c r="O1804" s="5" t="str">
        <f t="shared" si="57"/>
        <v/>
      </c>
    </row>
    <row r="1805" spans="14:15">
      <c r="N1805" s="5" t="str">
        <f t="shared" si="56"/>
        <v/>
      </c>
      <c r="O1805" s="5" t="str">
        <f t="shared" si="57"/>
        <v/>
      </c>
    </row>
    <row r="1806" spans="14:15">
      <c r="N1806" s="5" t="str">
        <f t="shared" si="56"/>
        <v/>
      </c>
      <c r="O1806" s="5" t="str">
        <f t="shared" si="57"/>
        <v/>
      </c>
    </row>
    <row r="1807" spans="14:15">
      <c r="N1807" s="5" t="str">
        <f t="shared" si="56"/>
        <v/>
      </c>
      <c r="O1807" s="5" t="str">
        <f t="shared" si="57"/>
        <v/>
      </c>
    </row>
    <row r="1808" spans="14:15">
      <c r="N1808" s="5" t="str">
        <f t="shared" si="56"/>
        <v/>
      </c>
      <c r="O1808" s="5" t="str">
        <f t="shared" si="57"/>
        <v/>
      </c>
    </row>
    <row r="1809" spans="14:15">
      <c r="N1809" s="5" t="str">
        <f t="shared" si="56"/>
        <v/>
      </c>
      <c r="O1809" s="5" t="str">
        <f t="shared" si="57"/>
        <v/>
      </c>
    </row>
    <row r="1810" spans="14:15">
      <c r="N1810" s="5" t="str">
        <f t="shared" si="56"/>
        <v/>
      </c>
      <c r="O1810" s="5" t="str">
        <f t="shared" si="57"/>
        <v/>
      </c>
    </row>
    <row r="1811" spans="14:15">
      <c r="N1811" s="5" t="str">
        <f t="shared" si="56"/>
        <v/>
      </c>
      <c r="O1811" s="5" t="str">
        <f t="shared" si="57"/>
        <v/>
      </c>
    </row>
    <row r="1812" spans="14:15">
      <c r="N1812" s="5" t="str">
        <f t="shared" si="56"/>
        <v/>
      </c>
      <c r="O1812" s="5" t="str">
        <f t="shared" si="57"/>
        <v/>
      </c>
    </row>
    <row r="1813" spans="14:15">
      <c r="N1813" s="5" t="str">
        <f t="shared" si="56"/>
        <v/>
      </c>
      <c r="O1813" s="5" t="str">
        <f t="shared" si="57"/>
        <v/>
      </c>
    </row>
    <row r="1814" spans="14:15">
      <c r="N1814" s="5" t="str">
        <f t="shared" ref="N1814:N1877" si="58">IF(SUM(B1814,D1814,F1814,H1814,J1814,L1814)&gt;0,SUM(B1814,D1814,F1814,H1814,J1814,L1814),TRIM(" ") )</f>
        <v/>
      </c>
      <c r="O1814" s="5" t="str">
        <f t="shared" ref="O1814:O1877" si="59">IF(SUM(C1814,E1814,G1814,I1814,K1814,M1814)&gt;0,SUM(C1814,E1814,G1814,I1814,K1814,M1814),TRIM(" ") )</f>
        <v/>
      </c>
    </row>
    <row r="1815" spans="14:15">
      <c r="N1815" s="5" t="str">
        <f t="shared" si="58"/>
        <v/>
      </c>
      <c r="O1815" s="5" t="str">
        <f t="shared" si="59"/>
        <v/>
      </c>
    </row>
    <row r="1816" spans="14:15">
      <c r="N1816" s="5" t="str">
        <f t="shared" si="58"/>
        <v/>
      </c>
      <c r="O1816" s="5" t="str">
        <f t="shared" si="59"/>
        <v/>
      </c>
    </row>
    <row r="1817" spans="14:15">
      <c r="N1817" s="5" t="str">
        <f t="shared" si="58"/>
        <v/>
      </c>
      <c r="O1817" s="5" t="str">
        <f t="shared" si="59"/>
        <v/>
      </c>
    </row>
    <row r="1818" spans="14:15">
      <c r="N1818" s="5" t="str">
        <f t="shared" si="58"/>
        <v/>
      </c>
      <c r="O1818" s="5" t="str">
        <f t="shared" si="59"/>
        <v/>
      </c>
    </row>
    <row r="1819" spans="14:15">
      <c r="N1819" s="5" t="str">
        <f t="shared" si="58"/>
        <v/>
      </c>
      <c r="O1819" s="5" t="str">
        <f t="shared" si="59"/>
        <v/>
      </c>
    </row>
    <row r="1820" spans="14:15">
      <c r="N1820" s="5" t="str">
        <f t="shared" si="58"/>
        <v/>
      </c>
      <c r="O1820" s="5" t="str">
        <f t="shared" si="59"/>
        <v/>
      </c>
    </row>
    <row r="1821" spans="14:15">
      <c r="N1821" s="5" t="str">
        <f t="shared" si="58"/>
        <v/>
      </c>
      <c r="O1821" s="5" t="str">
        <f t="shared" si="59"/>
        <v/>
      </c>
    </row>
    <row r="1822" spans="14:15">
      <c r="N1822" s="5" t="str">
        <f t="shared" si="58"/>
        <v/>
      </c>
      <c r="O1822" s="5" t="str">
        <f t="shared" si="59"/>
        <v/>
      </c>
    </row>
    <row r="1823" spans="14:15">
      <c r="N1823" s="5" t="str">
        <f t="shared" si="58"/>
        <v/>
      </c>
      <c r="O1823" s="5" t="str">
        <f t="shared" si="59"/>
        <v/>
      </c>
    </row>
    <row r="1824" spans="14:15">
      <c r="N1824" s="5" t="str">
        <f t="shared" si="58"/>
        <v/>
      </c>
      <c r="O1824" s="5" t="str">
        <f t="shared" si="59"/>
        <v/>
      </c>
    </row>
    <row r="1825" spans="14:15">
      <c r="N1825" s="5" t="str">
        <f t="shared" si="58"/>
        <v/>
      </c>
      <c r="O1825" s="5" t="str">
        <f t="shared" si="59"/>
        <v/>
      </c>
    </row>
    <row r="1826" spans="14:15">
      <c r="N1826" s="5" t="str">
        <f t="shared" si="58"/>
        <v/>
      </c>
      <c r="O1826" s="5" t="str">
        <f t="shared" si="59"/>
        <v/>
      </c>
    </row>
    <row r="1827" spans="14:15">
      <c r="N1827" s="5" t="str">
        <f t="shared" si="58"/>
        <v/>
      </c>
      <c r="O1827" s="5" t="str">
        <f t="shared" si="59"/>
        <v/>
      </c>
    </row>
    <row r="1828" spans="14:15">
      <c r="N1828" s="5" t="str">
        <f t="shared" si="58"/>
        <v/>
      </c>
      <c r="O1828" s="5" t="str">
        <f t="shared" si="59"/>
        <v/>
      </c>
    </row>
    <row r="1829" spans="14:15">
      <c r="N1829" s="5" t="str">
        <f t="shared" si="58"/>
        <v/>
      </c>
      <c r="O1829" s="5" t="str">
        <f t="shared" si="59"/>
        <v/>
      </c>
    </row>
    <row r="1830" spans="14:15">
      <c r="N1830" s="5" t="str">
        <f t="shared" si="58"/>
        <v/>
      </c>
      <c r="O1830" s="5" t="str">
        <f t="shared" si="59"/>
        <v/>
      </c>
    </row>
    <row r="1831" spans="14:15">
      <c r="N1831" s="5" t="str">
        <f t="shared" si="58"/>
        <v/>
      </c>
      <c r="O1831" s="5" t="str">
        <f t="shared" si="59"/>
        <v/>
      </c>
    </row>
    <row r="1832" spans="14:15">
      <c r="N1832" s="5" t="str">
        <f t="shared" si="58"/>
        <v/>
      </c>
      <c r="O1832" s="5" t="str">
        <f t="shared" si="59"/>
        <v/>
      </c>
    </row>
    <row r="1833" spans="14:15">
      <c r="N1833" s="5" t="str">
        <f t="shared" si="58"/>
        <v/>
      </c>
      <c r="O1833" s="5" t="str">
        <f t="shared" si="59"/>
        <v/>
      </c>
    </row>
    <row r="1834" spans="14:15">
      <c r="N1834" s="5" t="str">
        <f t="shared" si="58"/>
        <v/>
      </c>
      <c r="O1834" s="5" t="str">
        <f t="shared" si="59"/>
        <v/>
      </c>
    </row>
    <row r="1835" spans="14:15">
      <c r="N1835" s="5" t="str">
        <f t="shared" si="58"/>
        <v/>
      </c>
      <c r="O1835" s="5" t="str">
        <f t="shared" si="59"/>
        <v/>
      </c>
    </row>
    <row r="1836" spans="14:15">
      <c r="N1836" s="5" t="str">
        <f t="shared" si="58"/>
        <v/>
      </c>
      <c r="O1836" s="5" t="str">
        <f t="shared" si="59"/>
        <v/>
      </c>
    </row>
    <row r="1837" spans="14:15">
      <c r="N1837" s="5" t="str">
        <f t="shared" si="58"/>
        <v/>
      </c>
      <c r="O1837" s="5" t="str">
        <f t="shared" si="59"/>
        <v/>
      </c>
    </row>
    <row r="1838" spans="14:15">
      <c r="N1838" s="5" t="str">
        <f t="shared" si="58"/>
        <v/>
      </c>
      <c r="O1838" s="5" t="str">
        <f t="shared" si="59"/>
        <v/>
      </c>
    </row>
    <row r="1839" spans="14:15">
      <c r="N1839" s="5" t="str">
        <f t="shared" si="58"/>
        <v/>
      </c>
      <c r="O1839" s="5" t="str">
        <f t="shared" si="59"/>
        <v/>
      </c>
    </row>
    <row r="1840" spans="14:15">
      <c r="N1840" s="5" t="str">
        <f t="shared" si="58"/>
        <v/>
      </c>
      <c r="O1840" s="5" t="str">
        <f t="shared" si="59"/>
        <v/>
      </c>
    </row>
    <row r="1841" spans="14:15">
      <c r="N1841" s="5" t="str">
        <f t="shared" si="58"/>
        <v/>
      </c>
      <c r="O1841" s="5" t="str">
        <f t="shared" si="59"/>
        <v/>
      </c>
    </row>
    <row r="1842" spans="14:15">
      <c r="N1842" s="5" t="str">
        <f t="shared" si="58"/>
        <v/>
      </c>
      <c r="O1842" s="5" t="str">
        <f t="shared" si="59"/>
        <v/>
      </c>
    </row>
    <row r="1843" spans="14:15">
      <c r="N1843" s="5" t="str">
        <f t="shared" si="58"/>
        <v/>
      </c>
      <c r="O1843" s="5" t="str">
        <f t="shared" si="59"/>
        <v/>
      </c>
    </row>
    <row r="1844" spans="14:15">
      <c r="N1844" s="5" t="str">
        <f t="shared" si="58"/>
        <v/>
      </c>
      <c r="O1844" s="5" t="str">
        <f t="shared" si="59"/>
        <v/>
      </c>
    </row>
    <row r="1845" spans="14:15">
      <c r="N1845" s="5" t="str">
        <f t="shared" si="58"/>
        <v/>
      </c>
      <c r="O1845" s="5" t="str">
        <f t="shared" si="59"/>
        <v/>
      </c>
    </row>
    <row r="1846" spans="14:15">
      <c r="N1846" s="5" t="str">
        <f t="shared" si="58"/>
        <v/>
      </c>
      <c r="O1846" s="5" t="str">
        <f t="shared" si="59"/>
        <v/>
      </c>
    </row>
    <row r="1847" spans="14:15">
      <c r="N1847" s="5" t="str">
        <f t="shared" si="58"/>
        <v/>
      </c>
      <c r="O1847" s="5" t="str">
        <f t="shared" si="59"/>
        <v/>
      </c>
    </row>
    <row r="1848" spans="14:15">
      <c r="N1848" s="5" t="str">
        <f t="shared" si="58"/>
        <v/>
      </c>
      <c r="O1848" s="5" t="str">
        <f t="shared" si="59"/>
        <v/>
      </c>
    </row>
    <row r="1849" spans="14:15">
      <c r="N1849" s="5" t="str">
        <f t="shared" si="58"/>
        <v/>
      </c>
      <c r="O1849" s="5" t="str">
        <f t="shared" si="59"/>
        <v/>
      </c>
    </row>
    <row r="1850" spans="14:15">
      <c r="N1850" s="5" t="str">
        <f t="shared" si="58"/>
        <v/>
      </c>
      <c r="O1850" s="5" t="str">
        <f t="shared" si="59"/>
        <v/>
      </c>
    </row>
    <row r="1851" spans="14:15">
      <c r="N1851" s="5" t="str">
        <f t="shared" si="58"/>
        <v/>
      </c>
      <c r="O1851" s="5" t="str">
        <f t="shared" si="59"/>
        <v/>
      </c>
    </row>
    <row r="1852" spans="14:15">
      <c r="N1852" s="5" t="str">
        <f t="shared" si="58"/>
        <v/>
      </c>
      <c r="O1852" s="5" t="str">
        <f t="shared" si="59"/>
        <v/>
      </c>
    </row>
    <row r="1853" spans="14:15">
      <c r="N1853" s="5" t="str">
        <f t="shared" si="58"/>
        <v/>
      </c>
      <c r="O1853" s="5" t="str">
        <f t="shared" si="59"/>
        <v/>
      </c>
    </row>
    <row r="1854" spans="14:15">
      <c r="N1854" s="5" t="str">
        <f t="shared" si="58"/>
        <v/>
      </c>
      <c r="O1854" s="5" t="str">
        <f t="shared" si="59"/>
        <v/>
      </c>
    </row>
    <row r="1855" spans="14:15">
      <c r="N1855" s="5" t="str">
        <f t="shared" si="58"/>
        <v/>
      </c>
      <c r="O1855" s="5" t="str">
        <f t="shared" si="59"/>
        <v/>
      </c>
    </row>
    <row r="1856" spans="14:15">
      <c r="N1856" s="5" t="str">
        <f t="shared" si="58"/>
        <v/>
      </c>
      <c r="O1856" s="5" t="str">
        <f t="shared" si="59"/>
        <v/>
      </c>
    </row>
    <row r="1857" spans="14:15">
      <c r="N1857" s="5" t="str">
        <f t="shared" si="58"/>
        <v/>
      </c>
      <c r="O1857" s="5" t="str">
        <f t="shared" si="59"/>
        <v/>
      </c>
    </row>
    <row r="1858" spans="14:15">
      <c r="N1858" s="5" t="str">
        <f t="shared" si="58"/>
        <v/>
      </c>
      <c r="O1858" s="5" t="str">
        <f t="shared" si="59"/>
        <v/>
      </c>
    </row>
    <row r="1859" spans="14:15">
      <c r="N1859" s="5" t="str">
        <f t="shared" si="58"/>
        <v/>
      </c>
      <c r="O1859" s="5" t="str">
        <f t="shared" si="59"/>
        <v/>
      </c>
    </row>
    <row r="1860" spans="14:15">
      <c r="N1860" s="5" t="str">
        <f t="shared" si="58"/>
        <v/>
      </c>
      <c r="O1860" s="5" t="str">
        <f t="shared" si="59"/>
        <v/>
      </c>
    </row>
    <row r="1861" spans="14:15">
      <c r="N1861" s="5" t="str">
        <f t="shared" si="58"/>
        <v/>
      </c>
      <c r="O1861" s="5" t="str">
        <f t="shared" si="59"/>
        <v/>
      </c>
    </row>
    <row r="1862" spans="14:15">
      <c r="N1862" s="5" t="str">
        <f t="shared" si="58"/>
        <v/>
      </c>
      <c r="O1862" s="5" t="str">
        <f t="shared" si="59"/>
        <v/>
      </c>
    </row>
    <row r="1863" spans="14:15">
      <c r="N1863" s="5" t="str">
        <f t="shared" si="58"/>
        <v/>
      </c>
      <c r="O1863" s="5" t="str">
        <f t="shared" si="59"/>
        <v/>
      </c>
    </row>
    <row r="1864" spans="14:15">
      <c r="N1864" s="5" t="str">
        <f t="shared" si="58"/>
        <v/>
      </c>
      <c r="O1864" s="5" t="str">
        <f t="shared" si="59"/>
        <v/>
      </c>
    </row>
    <row r="1865" spans="14:15">
      <c r="N1865" s="5" t="str">
        <f t="shared" si="58"/>
        <v/>
      </c>
      <c r="O1865" s="5" t="str">
        <f t="shared" si="59"/>
        <v/>
      </c>
    </row>
    <row r="1866" spans="14:15">
      <c r="N1866" s="5" t="str">
        <f t="shared" si="58"/>
        <v/>
      </c>
      <c r="O1866" s="5" t="str">
        <f t="shared" si="59"/>
        <v/>
      </c>
    </row>
    <row r="1867" spans="14:15">
      <c r="N1867" s="5" t="str">
        <f t="shared" si="58"/>
        <v/>
      </c>
      <c r="O1867" s="5" t="str">
        <f t="shared" si="59"/>
        <v/>
      </c>
    </row>
    <row r="1868" spans="14:15">
      <c r="N1868" s="5" t="str">
        <f t="shared" si="58"/>
        <v/>
      </c>
      <c r="O1868" s="5" t="str">
        <f t="shared" si="59"/>
        <v/>
      </c>
    </row>
    <row r="1869" spans="14:15">
      <c r="N1869" s="5" t="str">
        <f t="shared" si="58"/>
        <v/>
      </c>
      <c r="O1869" s="5" t="str">
        <f t="shared" si="59"/>
        <v/>
      </c>
    </row>
    <row r="1870" spans="14:15">
      <c r="N1870" s="5" t="str">
        <f t="shared" si="58"/>
        <v/>
      </c>
      <c r="O1870" s="5" t="str">
        <f t="shared" si="59"/>
        <v/>
      </c>
    </row>
    <row r="1871" spans="14:15">
      <c r="N1871" s="5" t="str">
        <f t="shared" si="58"/>
        <v/>
      </c>
      <c r="O1871" s="5" t="str">
        <f t="shared" si="59"/>
        <v/>
      </c>
    </row>
    <row r="1872" spans="14:15">
      <c r="N1872" s="5" t="str">
        <f t="shared" si="58"/>
        <v/>
      </c>
      <c r="O1872" s="5" t="str">
        <f t="shared" si="59"/>
        <v/>
      </c>
    </row>
    <row r="1873" spans="14:15">
      <c r="N1873" s="5" t="str">
        <f t="shared" si="58"/>
        <v/>
      </c>
      <c r="O1873" s="5" t="str">
        <f t="shared" si="59"/>
        <v/>
      </c>
    </row>
    <row r="1874" spans="14:15">
      <c r="N1874" s="5" t="str">
        <f t="shared" si="58"/>
        <v/>
      </c>
      <c r="O1874" s="5" t="str">
        <f t="shared" si="59"/>
        <v/>
      </c>
    </row>
    <row r="1875" spans="14:15">
      <c r="N1875" s="5" t="str">
        <f t="shared" si="58"/>
        <v/>
      </c>
      <c r="O1875" s="5" t="str">
        <f t="shared" si="59"/>
        <v/>
      </c>
    </row>
    <row r="1876" spans="14:15">
      <c r="N1876" s="5" t="str">
        <f t="shared" si="58"/>
        <v/>
      </c>
      <c r="O1876" s="5" t="str">
        <f t="shared" si="59"/>
        <v/>
      </c>
    </row>
    <row r="1877" spans="14:15">
      <c r="N1877" s="5" t="str">
        <f t="shared" si="58"/>
        <v/>
      </c>
      <c r="O1877" s="5" t="str">
        <f t="shared" si="59"/>
        <v/>
      </c>
    </row>
    <row r="1878" spans="14:15">
      <c r="N1878" s="5" t="str">
        <f t="shared" ref="N1878:N1941" si="60">IF(SUM(B1878,D1878,F1878,H1878,J1878,L1878)&gt;0,SUM(B1878,D1878,F1878,H1878,J1878,L1878),TRIM(" ") )</f>
        <v/>
      </c>
      <c r="O1878" s="5" t="str">
        <f t="shared" ref="O1878:O1941" si="61">IF(SUM(C1878,E1878,G1878,I1878,K1878,M1878)&gt;0,SUM(C1878,E1878,G1878,I1878,K1878,M1878),TRIM(" ") )</f>
        <v/>
      </c>
    </row>
    <row r="1879" spans="14:15">
      <c r="N1879" s="5" t="str">
        <f t="shared" si="60"/>
        <v/>
      </c>
      <c r="O1879" s="5" t="str">
        <f t="shared" si="61"/>
        <v/>
      </c>
    </row>
    <row r="1880" spans="14:15">
      <c r="N1880" s="5" t="str">
        <f t="shared" si="60"/>
        <v/>
      </c>
      <c r="O1880" s="5" t="str">
        <f t="shared" si="61"/>
        <v/>
      </c>
    </row>
    <row r="1881" spans="14:15">
      <c r="N1881" s="5" t="str">
        <f t="shared" si="60"/>
        <v/>
      </c>
      <c r="O1881" s="5" t="str">
        <f t="shared" si="61"/>
        <v/>
      </c>
    </row>
    <row r="1882" spans="14:15">
      <c r="N1882" s="5" t="str">
        <f t="shared" si="60"/>
        <v/>
      </c>
      <c r="O1882" s="5" t="str">
        <f t="shared" si="61"/>
        <v/>
      </c>
    </row>
    <row r="1883" spans="14:15">
      <c r="N1883" s="5" t="str">
        <f t="shared" si="60"/>
        <v/>
      </c>
      <c r="O1883" s="5" t="str">
        <f t="shared" si="61"/>
        <v/>
      </c>
    </row>
    <row r="1884" spans="14:15">
      <c r="N1884" s="5" t="str">
        <f t="shared" si="60"/>
        <v/>
      </c>
      <c r="O1884" s="5" t="str">
        <f t="shared" si="61"/>
        <v/>
      </c>
    </row>
    <row r="1885" spans="14:15">
      <c r="N1885" s="5" t="str">
        <f t="shared" si="60"/>
        <v/>
      </c>
      <c r="O1885" s="5" t="str">
        <f t="shared" si="61"/>
        <v/>
      </c>
    </row>
    <row r="1886" spans="14:15">
      <c r="N1886" s="5" t="str">
        <f t="shared" si="60"/>
        <v/>
      </c>
      <c r="O1886" s="5" t="str">
        <f t="shared" si="61"/>
        <v/>
      </c>
    </row>
    <row r="1887" spans="14:15">
      <c r="N1887" s="5" t="str">
        <f t="shared" si="60"/>
        <v/>
      </c>
      <c r="O1887" s="5" t="str">
        <f t="shared" si="61"/>
        <v/>
      </c>
    </row>
    <row r="1888" spans="14:15">
      <c r="N1888" s="5" t="str">
        <f t="shared" si="60"/>
        <v/>
      </c>
      <c r="O1888" s="5" t="str">
        <f t="shared" si="61"/>
        <v/>
      </c>
    </row>
    <row r="1889" spans="14:15">
      <c r="N1889" s="5" t="str">
        <f t="shared" si="60"/>
        <v/>
      </c>
      <c r="O1889" s="5" t="str">
        <f t="shared" si="61"/>
        <v/>
      </c>
    </row>
    <row r="1890" spans="14:15">
      <c r="N1890" s="5" t="str">
        <f t="shared" si="60"/>
        <v/>
      </c>
      <c r="O1890" s="5" t="str">
        <f t="shared" si="61"/>
        <v/>
      </c>
    </row>
    <row r="1891" spans="14:15">
      <c r="N1891" s="5" t="str">
        <f t="shared" si="60"/>
        <v/>
      </c>
      <c r="O1891" s="5" t="str">
        <f t="shared" si="61"/>
        <v/>
      </c>
    </row>
    <row r="1892" spans="14:15">
      <c r="N1892" s="5" t="str">
        <f t="shared" si="60"/>
        <v/>
      </c>
      <c r="O1892" s="5" t="str">
        <f t="shared" si="61"/>
        <v/>
      </c>
    </row>
    <row r="1893" spans="14:15">
      <c r="N1893" s="5" t="str">
        <f t="shared" si="60"/>
        <v/>
      </c>
      <c r="O1893" s="5" t="str">
        <f t="shared" si="61"/>
        <v/>
      </c>
    </row>
    <row r="1894" spans="14:15">
      <c r="N1894" s="5" t="str">
        <f t="shared" si="60"/>
        <v/>
      </c>
      <c r="O1894" s="5" t="str">
        <f t="shared" si="61"/>
        <v/>
      </c>
    </row>
    <row r="1895" spans="14:15">
      <c r="N1895" s="5" t="str">
        <f t="shared" si="60"/>
        <v/>
      </c>
      <c r="O1895" s="5" t="str">
        <f t="shared" si="61"/>
        <v/>
      </c>
    </row>
    <row r="1896" spans="14:15">
      <c r="N1896" s="5" t="str">
        <f t="shared" si="60"/>
        <v/>
      </c>
      <c r="O1896" s="5" t="str">
        <f t="shared" si="61"/>
        <v/>
      </c>
    </row>
    <row r="1897" spans="14:15">
      <c r="N1897" s="5" t="str">
        <f t="shared" si="60"/>
        <v/>
      </c>
      <c r="O1897" s="5" t="str">
        <f t="shared" si="61"/>
        <v/>
      </c>
    </row>
    <row r="1898" spans="14:15">
      <c r="N1898" s="5" t="str">
        <f t="shared" si="60"/>
        <v/>
      </c>
      <c r="O1898" s="5" t="str">
        <f t="shared" si="61"/>
        <v/>
      </c>
    </row>
    <row r="1899" spans="14:15">
      <c r="N1899" s="5" t="str">
        <f t="shared" si="60"/>
        <v/>
      </c>
      <c r="O1899" s="5" t="str">
        <f t="shared" si="61"/>
        <v/>
      </c>
    </row>
    <row r="1900" spans="14:15">
      <c r="N1900" s="5" t="str">
        <f t="shared" si="60"/>
        <v/>
      </c>
      <c r="O1900" s="5" t="str">
        <f t="shared" si="61"/>
        <v/>
      </c>
    </row>
    <row r="1901" spans="14:15">
      <c r="N1901" s="5" t="str">
        <f t="shared" si="60"/>
        <v/>
      </c>
      <c r="O1901" s="5" t="str">
        <f t="shared" si="61"/>
        <v/>
      </c>
    </row>
    <row r="1902" spans="14:15">
      <c r="N1902" s="5" t="str">
        <f t="shared" si="60"/>
        <v/>
      </c>
      <c r="O1902" s="5" t="str">
        <f t="shared" si="61"/>
        <v/>
      </c>
    </row>
    <row r="1903" spans="14:15">
      <c r="N1903" s="5" t="str">
        <f t="shared" si="60"/>
        <v/>
      </c>
      <c r="O1903" s="5" t="str">
        <f t="shared" si="61"/>
        <v/>
      </c>
    </row>
    <row r="1904" spans="14:15">
      <c r="N1904" s="5" t="str">
        <f t="shared" si="60"/>
        <v/>
      </c>
      <c r="O1904" s="5" t="str">
        <f t="shared" si="61"/>
        <v/>
      </c>
    </row>
    <row r="1905" spans="14:15">
      <c r="N1905" s="5" t="str">
        <f t="shared" si="60"/>
        <v/>
      </c>
      <c r="O1905" s="5" t="str">
        <f t="shared" si="61"/>
        <v/>
      </c>
    </row>
    <row r="1906" spans="14:15">
      <c r="N1906" s="5" t="str">
        <f t="shared" si="60"/>
        <v/>
      </c>
      <c r="O1906" s="5" t="str">
        <f t="shared" si="61"/>
        <v/>
      </c>
    </row>
    <row r="1907" spans="14:15">
      <c r="N1907" s="5" t="str">
        <f t="shared" si="60"/>
        <v/>
      </c>
      <c r="O1907" s="5" t="str">
        <f t="shared" si="61"/>
        <v/>
      </c>
    </row>
    <row r="1908" spans="14:15">
      <c r="N1908" s="5" t="str">
        <f t="shared" si="60"/>
        <v/>
      </c>
      <c r="O1908" s="5" t="str">
        <f t="shared" si="61"/>
        <v/>
      </c>
    </row>
    <row r="1909" spans="14:15">
      <c r="N1909" s="5" t="str">
        <f t="shared" si="60"/>
        <v/>
      </c>
      <c r="O1909" s="5" t="str">
        <f t="shared" si="61"/>
        <v/>
      </c>
    </row>
    <row r="1910" spans="14:15">
      <c r="N1910" s="5" t="str">
        <f t="shared" si="60"/>
        <v/>
      </c>
      <c r="O1910" s="5" t="str">
        <f t="shared" si="61"/>
        <v/>
      </c>
    </row>
    <row r="1911" spans="14:15">
      <c r="N1911" s="5" t="str">
        <f t="shared" si="60"/>
        <v/>
      </c>
      <c r="O1911" s="5" t="str">
        <f t="shared" si="61"/>
        <v/>
      </c>
    </row>
    <row r="1912" spans="14:15">
      <c r="N1912" s="5" t="str">
        <f t="shared" si="60"/>
        <v/>
      </c>
      <c r="O1912" s="5" t="str">
        <f t="shared" si="61"/>
        <v/>
      </c>
    </row>
    <row r="1913" spans="14:15">
      <c r="N1913" s="5" t="str">
        <f t="shared" si="60"/>
        <v/>
      </c>
      <c r="O1913" s="5" t="str">
        <f t="shared" si="61"/>
        <v/>
      </c>
    </row>
    <row r="1914" spans="14:15">
      <c r="N1914" s="5" t="str">
        <f t="shared" si="60"/>
        <v/>
      </c>
      <c r="O1914" s="5" t="str">
        <f t="shared" si="61"/>
        <v/>
      </c>
    </row>
    <row r="1915" spans="14:15">
      <c r="N1915" s="5" t="str">
        <f t="shared" si="60"/>
        <v/>
      </c>
      <c r="O1915" s="5" t="str">
        <f t="shared" si="61"/>
        <v/>
      </c>
    </row>
    <row r="1916" spans="14:15">
      <c r="N1916" s="5" t="str">
        <f t="shared" si="60"/>
        <v/>
      </c>
      <c r="O1916" s="5" t="str">
        <f t="shared" si="61"/>
        <v/>
      </c>
    </row>
    <row r="1917" spans="14:15">
      <c r="N1917" s="5" t="str">
        <f t="shared" si="60"/>
        <v/>
      </c>
      <c r="O1917" s="5" t="str">
        <f t="shared" si="61"/>
        <v/>
      </c>
    </row>
    <row r="1918" spans="14:15">
      <c r="N1918" s="5" t="str">
        <f t="shared" si="60"/>
        <v/>
      </c>
      <c r="O1918" s="5" t="str">
        <f t="shared" si="61"/>
        <v/>
      </c>
    </row>
    <row r="1919" spans="14:15">
      <c r="N1919" s="5" t="str">
        <f t="shared" si="60"/>
        <v/>
      </c>
      <c r="O1919" s="5" t="str">
        <f t="shared" si="61"/>
        <v/>
      </c>
    </row>
    <row r="1920" spans="14:15">
      <c r="N1920" s="5" t="str">
        <f t="shared" si="60"/>
        <v/>
      </c>
      <c r="O1920" s="5" t="str">
        <f t="shared" si="61"/>
        <v/>
      </c>
    </row>
    <row r="1921" spans="14:15">
      <c r="N1921" s="5" t="str">
        <f t="shared" si="60"/>
        <v/>
      </c>
      <c r="O1921" s="5" t="str">
        <f t="shared" si="61"/>
        <v/>
      </c>
    </row>
    <row r="1922" spans="14:15">
      <c r="N1922" s="5" t="str">
        <f t="shared" si="60"/>
        <v/>
      </c>
      <c r="O1922" s="5" t="str">
        <f t="shared" si="61"/>
        <v/>
      </c>
    </row>
    <row r="1923" spans="14:15">
      <c r="N1923" s="5" t="str">
        <f t="shared" si="60"/>
        <v/>
      </c>
      <c r="O1923" s="5" t="str">
        <f t="shared" si="61"/>
        <v/>
      </c>
    </row>
    <row r="1924" spans="14:15">
      <c r="N1924" s="5" t="str">
        <f t="shared" si="60"/>
        <v/>
      </c>
      <c r="O1924" s="5" t="str">
        <f t="shared" si="61"/>
        <v/>
      </c>
    </row>
    <row r="1925" spans="14:15">
      <c r="N1925" s="5" t="str">
        <f t="shared" si="60"/>
        <v/>
      </c>
      <c r="O1925" s="5" t="str">
        <f t="shared" si="61"/>
        <v/>
      </c>
    </row>
    <row r="1926" spans="14:15">
      <c r="N1926" s="5" t="str">
        <f t="shared" si="60"/>
        <v/>
      </c>
      <c r="O1926" s="5" t="str">
        <f t="shared" si="61"/>
        <v/>
      </c>
    </row>
    <row r="1927" spans="14:15">
      <c r="N1927" s="5" t="str">
        <f t="shared" si="60"/>
        <v/>
      </c>
      <c r="O1927" s="5" t="str">
        <f t="shared" si="61"/>
        <v/>
      </c>
    </row>
    <row r="1928" spans="14:15">
      <c r="N1928" s="5" t="str">
        <f t="shared" si="60"/>
        <v/>
      </c>
      <c r="O1928" s="5" t="str">
        <f t="shared" si="61"/>
        <v/>
      </c>
    </row>
    <row r="1929" spans="14:15">
      <c r="N1929" s="5" t="str">
        <f t="shared" si="60"/>
        <v/>
      </c>
      <c r="O1929" s="5" t="str">
        <f t="shared" si="61"/>
        <v/>
      </c>
    </row>
    <row r="1930" spans="14:15">
      <c r="N1930" s="5" t="str">
        <f t="shared" si="60"/>
        <v/>
      </c>
      <c r="O1930" s="5" t="str">
        <f t="shared" si="61"/>
        <v/>
      </c>
    </row>
    <row r="1931" spans="14:15">
      <c r="N1931" s="5" t="str">
        <f t="shared" si="60"/>
        <v/>
      </c>
      <c r="O1931" s="5" t="str">
        <f t="shared" si="61"/>
        <v/>
      </c>
    </row>
    <row r="1932" spans="14:15">
      <c r="N1932" s="5" t="str">
        <f t="shared" si="60"/>
        <v/>
      </c>
      <c r="O1932" s="5" t="str">
        <f t="shared" si="61"/>
        <v/>
      </c>
    </row>
    <row r="1933" spans="14:15">
      <c r="N1933" s="5" t="str">
        <f t="shared" si="60"/>
        <v/>
      </c>
      <c r="O1933" s="5" t="str">
        <f t="shared" si="61"/>
        <v/>
      </c>
    </row>
    <row r="1934" spans="14:15">
      <c r="N1934" s="5" t="str">
        <f t="shared" si="60"/>
        <v/>
      </c>
      <c r="O1934" s="5" t="str">
        <f t="shared" si="61"/>
        <v/>
      </c>
    </row>
    <row r="1935" spans="14:15">
      <c r="N1935" s="5" t="str">
        <f t="shared" si="60"/>
        <v/>
      </c>
      <c r="O1935" s="5" t="str">
        <f t="shared" si="61"/>
        <v/>
      </c>
    </row>
    <row r="1936" spans="14:15">
      <c r="N1936" s="5" t="str">
        <f t="shared" si="60"/>
        <v/>
      </c>
      <c r="O1936" s="5" t="str">
        <f t="shared" si="61"/>
        <v/>
      </c>
    </row>
    <row r="1937" spans="14:15">
      <c r="N1937" s="5" t="str">
        <f t="shared" si="60"/>
        <v/>
      </c>
      <c r="O1937" s="5" t="str">
        <f t="shared" si="61"/>
        <v/>
      </c>
    </row>
    <row r="1938" spans="14:15">
      <c r="N1938" s="5" t="str">
        <f t="shared" si="60"/>
        <v/>
      </c>
      <c r="O1938" s="5" t="str">
        <f t="shared" si="61"/>
        <v/>
      </c>
    </row>
    <row r="1939" spans="14:15">
      <c r="N1939" s="5" t="str">
        <f t="shared" si="60"/>
        <v/>
      </c>
      <c r="O1939" s="5" t="str">
        <f t="shared" si="61"/>
        <v/>
      </c>
    </row>
    <row r="1940" spans="14:15">
      <c r="N1940" s="5" t="str">
        <f t="shared" si="60"/>
        <v/>
      </c>
      <c r="O1940" s="5" t="str">
        <f t="shared" si="61"/>
        <v/>
      </c>
    </row>
    <row r="1941" spans="14:15">
      <c r="N1941" s="5" t="str">
        <f t="shared" si="60"/>
        <v/>
      </c>
      <c r="O1941" s="5" t="str">
        <f t="shared" si="61"/>
        <v/>
      </c>
    </row>
    <row r="1942" spans="14:15">
      <c r="N1942" s="5" t="str">
        <f t="shared" ref="N1942:N2005" si="62">IF(SUM(B1942,D1942,F1942,H1942,J1942,L1942)&gt;0,SUM(B1942,D1942,F1942,H1942,J1942,L1942),TRIM(" ") )</f>
        <v/>
      </c>
      <c r="O1942" s="5" t="str">
        <f t="shared" ref="O1942:O2005" si="63">IF(SUM(C1942,E1942,G1942,I1942,K1942,M1942)&gt;0,SUM(C1942,E1942,G1942,I1942,K1942,M1942),TRIM(" ") )</f>
        <v/>
      </c>
    </row>
    <row r="1943" spans="14:15">
      <c r="N1943" s="5" t="str">
        <f t="shared" si="62"/>
        <v/>
      </c>
      <c r="O1943" s="5" t="str">
        <f t="shared" si="63"/>
        <v/>
      </c>
    </row>
    <row r="1944" spans="14:15">
      <c r="N1944" s="5" t="str">
        <f t="shared" si="62"/>
        <v/>
      </c>
      <c r="O1944" s="5" t="str">
        <f t="shared" si="63"/>
        <v/>
      </c>
    </row>
    <row r="1945" spans="14:15">
      <c r="N1945" s="5" t="str">
        <f t="shared" si="62"/>
        <v/>
      </c>
      <c r="O1945" s="5" t="str">
        <f t="shared" si="63"/>
        <v/>
      </c>
    </row>
    <row r="1946" spans="14:15">
      <c r="N1946" s="5" t="str">
        <f t="shared" si="62"/>
        <v/>
      </c>
      <c r="O1946" s="5" t="str">
        <f t="shared" si="63"/>
        <v/>
      </c>
    </row>
    <row r="1947" spans="14:15">
      <c r="N1947" s="5" t="str">
        <f t="shared" si="62"/>
        <v/>
      </c>
      <c r="O1947" s="5" t="str">
        <f t="shared" si="63"/>
        <v/>
      </c>
    </row>
    <row r="1948" spans="14:15">
      <c r="N1948" s="5" t="str">
        <f t="shared" si="62"/>
        <v/>
      </c>
      <c r="O1948" s="5" t="str">
        <f t="shared" si="63"/>
        <v/>
      </c>
    </row>
    <row r="1949" spans="14:15">
      <c r="N1949" s="5" t="str">
        <f t="shared" si="62"/>
        <v/>
      </c>
      <c r="O1949" s="5" t="str">
        <f t="shared" si="63"/>
        <v/>
      </c>
    </row>
    <row r="1950" spans="14:15">
      <c r="N1950" s="5" t="str">
        <f t="shared" si="62"/>
        <v/>
      </c>
      <c r="O1950" s="5" t="str">
        <f t="shared" si="63"/>
        <v/>
      </c>
    </row>
    <row r="1951" spans="14:15">
      <c r="N1951" s="5" t="str">
        <f t="shared" si="62"/>
        <v/>
      </c>
      <c r="O1951" s="5" t="str">
        <f t="shared" si="63"/>
        <v/>
      </c>
    </row>
    <row r="1952" spans="14:15">
      <c r="N1952" s="5" t="str">
        <f t="shared" si="62"/>
        <v/>
      </c>
      <c r="O1952" s="5" t="str">
        <f t="shared" si="63"/>
        <v/>
      </c>
    </row>
    <row r="1953" spans="14:15">
      <c r="N1953" s="5" t="str">
        <f t="shared" si="62"/>
        <v/>
      </c>
      <c r="O1953" s="5" t="str">
        <f t="shared" si="63"/>
        <v/>
      </c>
    </row>
    <row r="1954" spans="14:15">
      <c r="N1954" s="5" t="str">
        <f t="shared" si="62"/>
        <v/>
      </c>
      <c r="O1954" s="5" t="str">
        <f t="shared" si="63"/>
        <v/>
      </c>
    </row>
    <row r="1955" spans="14:15">
      <c r="N1955" s="5" t="str">
        <f t="shared" si="62"/>
        <v/>
      </c>
      <c r="O1955" s="5" t="str">
        <f t="shared" si="63"/>
        <v/>
      </c>
    </row>
    <row r="1956" spans="14:15">
      <c r="N1956" s="5" t="str">
        <f t="shared" si="62"/>
        <v/>
      </c>
      <c r="O1956" s="5" t="str">
        <f t="shared" si="63"/>
        <v/>
      </c>
    </row>
    <row r="1957" spans="14:15">
      <c r="N1957" s="5" t="str">
        <f t="shared" si="62"/>
        <v/>
      </c>
      <c r="O1957" s="5" t="str">
        <f t="shared" si="63"/>
        <v/>
      </c>
    </row>
    <row r="1958" spans="14:15">
      <c r="N1958" s="5" t="str">
        <f t="shared" si="62"/>
        <v/>
      </c>
      <c r="O1958" s="5" t="str">
        <f t="shared" si="63"/>
        <v/>
      </c>
    </row>
    <row r="1959" spans="14:15">
      <c r="N1959" s="5" t="str">
        <f t="shared" si="62"/>
        <v/>
      </c>
      <c r="O1959" s="5" t="str">
        <f t="shared" si="63"/>
        <v/>
      </c>
    </row>
    <row r="1960" spans="14:15">
      <c r="N1960" s="5" t="str">
        <f t="shared" si="62"/>
        <v/>
      </c>
      <c r="O1960" s="5" t="str">
        <f t="shared" si="63"/>
        <v/>
      </c>
    </row>
    <row r="1961" spans="14:15">
      <c r="N1961" s="5" t="str">
        <f t="shared" si="62"/>
        <v/>
      </c>
      <c r="O1961" s="5" t="str">
        <f t="shared" si="63"/>
        <v/>
      </c>
    </row>
    <row r="1962" spans="14:15">
      <c r="N1962" s="5" t="str">
        <f t="shared" si="62"/>
        <v/>
      </c>
      <c r="O1962" s="5" t="str">
        <f t="shared" si="63"/>
        <v/>
      </c>
    </row>
    <row r="1963" spans="14:15">
      <c r="N1963" s="5" t="str">
        <f t="shared" si="62"/>
        <v/>
      </c>
      <c r="O1963" s="5" t="str">
        <f t="shared" si="63"/>
        <v/>
      </c>
    </row>
    <row r="1964" spans="14:15">
      <c r="N1964" s="5" t="str">
        <f t="shared" si="62"/>
        <v/>
      </c>
      <c r="O1964" s="5" t="str">
        <f t="shared" si="63"/>
        <v/>
      </c>
    </row>
    <row r="1965" spans="14:15">
      <c r="N1965" s="5" t="str">
        <f t="shared" si="62"/>
        <v/>
      </c>
      <c r="O1965" s="5" t="str">
        <f t="shared" si="63"/>
        <v/>
      </c>
    </row>
    <row r="1966" spans="14:15">
      <c r="N1966" s="5" t="str">
        <f t="shared" si="62"/>
        <v/>
      </c>
      <c r="O1966" s="5" t="str">
        <f t="shared" si="63"/>
        <v/>
      </c>
    </row>
    <row r="1967" spans="14:15">
      <c r="N1967" s="5" t="str">
        <f t="shared" si="62"/>
        <v/>
      </c>
      <c r="O1967" s="5" t="str">
        <f t="shared" si="63"/>
        <v/>
      </c>
    </row>
    <row r="1968" spans="14:15">
      <c r="N1968" s="5" t="str">
        <f t="shared" si="62"/>
        <v/>
      </c>
      <c r="O1968" s="5" t="str">
        <f t="shared" si="63"/>
        <v/>
      </c>
    </row>
    <row r="1969" spans="14:15">
      <c r="N1969" s="5" t="str">
        <f t="shared" si="62"/>
        <v/>
      </c>
      <c r="O1969" s="5" t="str">
        <f t="shared" si="63"/>
        <v/>
      </c>
    </row>
    <row r="1970" spans="14:15">
      <c r="N1970" s="5" t="str">
        <f t="shared" si="62"/>
        <v/>
      </c>
      <c r="O1970" s="5" t="str">
        <f t="shared" si="63"/>
        <v/>
      </c>
    </row>
    <row r="1971" spans="14:15">
      <c r="N1971" s="5" t="str">
        <f t="shared" si="62"/>
        <v/>
      </c>
      <c r="O1971" s="5" t="str">
        <f t="shared" si="63"/>
        <v/>
      </c>
    </row>
    <row r="1972" spans="14:15">
      <c r="N1972" s="5" t="str">
        <f t="shared" si="62"/>
        <v/>
      </c>
      <c r="O1972" s="5" t="str">
        <f t="shared" si="63"/>
        <v/>
      </c>
    </row>
    <row r="1973" spans="14:15">
      <c r="N1973" s="5" t="str">
        <f t="shared" si="62"/>
        <v/>
      </c>
      <c r="O1973" s="5" t="str">
        <f t="shared" si="63"/>
        <v/>
      </c>
    </row>
    <row r="1974" spans="14:15">
      <c r="N1974" s="5" t="str">
        <f t="shared" si="62"/>
        <v/>
      </c>
      <c r="O1974" s="5" t="str">
        <f t="shared" si="63"/>
        <v/>
      </c>
    </row>
    <row r="1975" spans="14:15">
      <c r="N1975" s="5" t="str">
        <f t="shared" si="62"/>
        <v/>
      </c>
      <c r="O1975" s="5" t="str">
        <f t="shared" si="63"/>
        <v/>
      </c>
    </row>
    <row r="1976" spans="14:15">
      <c r="N1976" s="5" t="str">
        <f t="shared" si="62"/>
        <v/>
      </c>
      <c r="O1976" s="5" t="str">
        <f t="shared" si="63"/>
        <v/>
      </c>
    </row>
    <row r="1977" spans="14:15">
      <c r="N1977" s="5" t="str">
        <f t="shared" si="62"/>
        <v/>
      </c>
      <c r="O1977" s="5" t="str">
        <f t="shared" si="63"/>
        <v/>
      </c>
    </row>
    <row r="1978" spans="14:15">
      <c r="N1978" s="5" t="str">
        <f t="shared" si="62"/>
        <v/>
      </c>
      <c r="O1978" s="5" t="str">
        <f t="shared" si="63"/>
        <v/>
      </c>
    </row>
    <row r="1979" spans="14:15">
      <c r="N1979" s="5" t="str">
        <f t="shared" si="62"/>
        <v/>
      </c>
      <c r="O1979" s="5" t="str">
        <f t="shared" si="63"/>
        <v/>
      </c>
    </row>
    <row r="1980" spans="14:15">
      <c r="N1980" s="5" t="str">
        <f t="shared" si="62"/>
        <v/>
      </c>
      <c r="O1980" s="5" t="str">
        <f t="shared" si="63"/>
        <v/>
      </c>
    </row>
    <row r="1981" spans="14:15">
      <c r="N1981" s="5" t="str">
        <f t="shared" si="62"/>
        <v/>
      </c>
      <c r="O1981" s="5" t="str">
        <f t="shared" si="63"/>
        <v/>
      </c>
    </row>
    <row r="1982" spans="14:15">
      <c r="N1982" s="5" t="str">
        <f t="shared" si="62"/>
        <v/>
      </c>
      <c r="O1982" s="5" t="str">
        <f t="shared" si="63"/>
        <v/>
      </c>
    </row>
    <row r="1983" spans="14:15">
      <c r="N1983" s="5" t="str">
        <f t="shared" si="62"/>
        <v/>
      </c>
      <c r="O1983" s="5" t="str">
        <f t="shared" si="63"/>
        <v/>
      </c>
    </row>
    <row r="1984" spans="14:15">
      <c r="N1984" s="5" t="str">
        <f t="shared" si="62"/>
        <v/>
      </c>
      <c r="O1984" s="5" t="str">
        <f t="shared" si="63"/>
        <v/>
      </c>
    </row>
    <row r="1985" spans="14:15">
      <c r="N1985" s="5" t="str">
        <f t="shared" si="62"/>
        <v/>
      </c>
      <c r="O1985" s="5" t="str">
        <f t="shared" si="63"/>
        <v/>
      </c>
    </row>
    <row r="1986" spans="14:15">
      <c r="N1986" s="5" t="str">
        <f t="shared" si="62"/>
        <v/>
      </c>
      <c r="O1986" s="5" t="str">
        <f t="shared" si="63"/>
        <v/>
      </c>
    </row>
    <row r="1987" spans="14:15">
      <c r="N1987" s="5" t="str">
        <f t="shared" si="62"/>
        <v/>
      </c>
      <c r="O1987" s="5" t="str">
        <f t="shared" si="63"/>
        <v/>
      </c>
    </row>
    <row r="1988" spans="14:15">
      <c r="N1988" s="5" t="str">
        <f t="shared" si="62"/>
        <v/>
      </c>
      <c r="O1988" s="5" t="str">
        <f t="shared" si="63"/>
        <v/>
      </c>
    </row>
    <row r="1989" spans="14:15">
      <c r="N1989" s="5" t="str">
        <f t="shared" si="62"/>
        <v/>
      </c>
      <c r="O1989" s="5" t="str">
        <f t="shared" si="63"/>
        <v/>
      </c>
    </row>
    <row r="1990" spans="14:15">
      <c r="N1990" s="5" t="str">
        <f t="shared" si="62"/>
        <v/>
      </c>
      <c r="O1990" s="5" t="str">
        <f t="shared" si="63"/>
        <v/>
      </c>
    </row>
    <row r="1991" spans="14:15">
      <c r="N1991" s="5" t="str">
        <f t="shared" si="62"/>
        <v/>
      </c>
      <c r="O1991" s="5" t="str">
        <f t="shared" si="63"/>
        <v/>
      </c>
    </row>
    <row r="1992" spans="14:15">
      <c r="N1992" s="5" t="str">
        <f t="shared" si="62"/>
        <v/>
      </c>
      <c r="O1992" s="5" t="str">
        <f t="shared" si="63"/>
        <v/>
      </c>
    </row>
    <row r="1993" spans="14:15">
      <c r="N1993" s="5" t="str">
        <f t="shared" si="62"/>
        <v/>
      </c>
      <c r="O1993" s="5" t="str">
        <f t="shared" si="63"/>
        <v/>
      </c>
    </row>
    <row r="1994" spans="14:15">
      <c r="N1994" s="5" t="str">
        <f t="shared" si="62"/>
        <v/>
      </c>
      <c r="O1994" s="5" t="str">
        <f t="shared" si="63"/>
        <v/>
      </c>
    </row>
    <row r="1995" spans="14:15">
      <c r="N1995" s="5" t="str">
        <f t="shared" si="62"/>
        <v/>
      </c>
      <c r="O1995" s="5" t="str">
        <f t="shared" si="63"/>
        <v/>
      </c>
    </row>
    <row r="1996" spans="14:15">
      <c r="N1996" s="5" t="str">
        <f t="shared" si="62"/>
        <v/>
      </c>
      <c r="O1996" s="5" t="str">
        <f t="shared" si="63"/>
        <v/>
      </c>
    </row>
    <row r="1997" spans="14:15">
      <c r="N1997" s="5" t="str">
        <f t="shared" si="62"/>
        <v/>
      </c>
      <c r="O1997" s="5" t="str">
        <f t="shared" si="63"/>
        <v/>
      </c>
    </row>
    <row r="1998" spans="14:15">
      <c r="N1998" s="5" t="str">
        <f t="shared" si="62"/>
        <v/>
      </c>
      <c r="O1998" s="5" t="str">
        <f t="shared" si="63"/>
        <v/>
      </c>
    </row>
    <row r="1999" spans="14:15">
      <c r="N1999" s="5" t="str">
        <f t="shared" si="62"/>
        <v/>
      </c>
      <c r="O1999" s="5" t="str">
        <f t="shared" si="63"/>
        <v/>
      </c>
    </row>
    <row r="2000" spans="14:15">
      <c r="N2000" s="5" t="str">
        <f t="shared" si="62"/>
        <v/>
      </c>
      <c r="O2000" s="5" t="str">
        <f t="shared" si="63"/>
        <v/>
      </c>
    </row>
    <row r="2001" spans="14:15">
      <c r="N2001" s="5" t="str">
        <f t="shared" si="62"/>
        <v/>
      </c>
      <c r="O2001" s="5" t="str">
        <f t="shared" si="63"/>
        <v/>
      </c>
    </row>
    <row r="2002" spans="14:15">
      <c r="N2002" s="5" t="str">
        <f t="shared" si="62"/>
        <v/>
      </c>
      <c r="O2002" s="5" t="str">
        <f t="shared" si="63"/>
        <v/>
      </c>
    </row>
    <row r="2003" spans="14:15">
      <c r="N2003" s="5" t="str">
        <f t="shared" si="62"/>
        <v/>
      </c>
      <c r="O2003" s="5" t="str">
        <f t="shared" si="63"/>
        <v/>
      </c>
    </row>
    <row r="2004" spans="14:15">
      <c r="N2004" s="5" t="str">
        <f t="shared" si="62"/>
        <v/>
      </c>
      <c r="O2004" s="5" t="str">
        <f t="shared" si="63"/>
        <v/>
      </c>
    </row>
    <row r="2005" spans="14:15">
      <c r="N2005" s="5" t="str">
        <f t="shared" si="62"/>
        <v/>
      </c>
      <c r="O2005" s="5" t="str">
        <f t="shared" si="63"/>
        <v/>
      </c>
    </row>
    <row r="2006" spans="14:15">
      <c r="N2006" s="5" t="str">
        <f t="shared" ref="N2006:N2069" si="64">IF(SUM(B2006,D2006,F2006,H2006,J2006,L2006)&gt;0,SUM(B2006,D2006,F2006,H2006,J2006,L2006),TRIM(" ") )</f>
        <v/>
      </c>
      <c r="O2006" s="5" t="str">
        <f t="shared" ref="O2006:O2069" si="65">IF(SUM(C2006,E2006,G2006,I2006,K2006,M2006)&gt;0,SUM(C2006,E2006,G2006,I2006,K2006,M2006),TRIM(" ") )</f>
        <v/>
      </c>
    </row>
    <row r="2007" spans="14:15">
      <c r="N2007" s="5" t="str">
        <f t="shared" si="64"/>
        <v/>
      </c>
      <c r="O2007" s="5" t="str">
        <f t="shared" si="65"/>
        <v/>
      </c>
    </row>
    <row r="2008" spans="14:15">
      <c r="N2008" s="5" t="str">
        <f t="shared" si="64"/>
        <v/>
      </c>
      <c r="O2008" s="5" t="str">
        <f t="shared" si="65"/>
        <v/>
      </c>
    </row>
    <row r="2009" spans="14:15">
      <c r="N2009" s="5" t="str">
        <f t="shared" si="64"/>
        <v/>
      </c>
      <c r="O2009" s="5" t="str">
        <f t="shared" si="65"/>
        <v/>
      </c>
    </row>
    <row r="2010" spans="14:15">
      <c r="N2010" s="5" t="str">
        <f t="shared" si="64"/>
        <v/>
      </c>
      <c r="O2010" s="5" t="str">
        <f t="shared" si="65"/>
        <v/>
      </c>
    </row>
    <row r="2011" spans="14:15">
      <c r="N2011" s="5" t="str">
        <f t="shared" si="64"/>
        <v/>
      </c>
      <c r="O2011" s="5" t="str">
        <f t="shared" si="65"/>
        <v/>
      </c>
    </row>
    <row r="2012" spans="14:15">
      <c r="N2012" s="5" t="str">
        <f t="shared" si="64"/>
        <v/>
      </c>
      <c r="O2012" s="5" t="str">
        <f t="shared" si="65"/>
        <v/>
      </c>
    </row>
    <row r="2013" spans="14:15">
      <c r="N2013" s="5" t="str">
        <f t="shared" si="64"/>
        <v/>
      </c>
      <c r="O2013" s="5" t="str">
        <f t="shared" si="65"/>
        <v/>
      </c>
    </row>
    <row r="2014" spans="14:15">
      <c r="N2014" s="5" t="str">
        <f t="shared" si="64"/>
        <v/>
      </c>
      <c r="O2014" s="5" t="str">
        <f t="shared" si="65"/>
        <v/>
      </c>
    </row>
    <row r="2015" spans="14:15">
      <c r="N2015" s="5" t="str">
        <f t="shared" si="64"/>
        <v/>
      </c>
      <c r="O2015" s="5" t="str">
        <f t="shared" si="65"/>
        <v/>
      </c>
    </row>
    <row r="2016" spans="14:15">
      <c r="N2016" s="5" t="str">
        <f t="shared" si="64"/>
        <v/>
      </c>
      <c r="O2016" s="5" t="str">
        <f t="shared" si="65"/>
        <v/>
      </c>
    </row>
    <row r="2017" spans="14:15">
      <c r="N2017" s="5" t="str">
        <f t="shared" si="64"/>
        <v/>
      </c>
      <c r="O2017" s="5" t="str">
        <f t="shared" si="65"/>
        <v/>
      </c>
    </row>
    <row r="2018" spans="14:15">
      <c r="N2018" s="5" t="str">
        <f t="shared" si="64"/>
        <v/>
      </c>
      <c r="O2018" s="5" t="str">
        <f t="shared" si="65"/>
        <v/>
      </c>
    </row>
    <row r="2019" spans="14:15">
      <c r="N2019" s="5" t="str">
        <f t="shared" si="64"/>
        <v/>
      </c>
      <c r="O2019" s="5" t="str">
        <f t="shared" si="65"/>
        <v/>
      </c>
    </row>
    <row r="2020" spans="14:15">
      <c r="N2020" s="5" t="str">
        <f t="shared" si="64"/>
        <v/>
      </c>
      <c r="O2020" s="5" t="str">
        <f t="shared" si="65"/>
        <v/>
      </c>
    </row>
    <row r="2021" spans="14:15">
      <c r="N2021" s="5" t="str">
        <f t="shared" si="64"/>
        <v/>
      </c>
      <c r="O2021" s="5" t="str">
        <f t="shared" si="65"/>
        <v/>
      </c>
    </row>
    <row r="2022" spans="14:15">
      <c r="N2022" s="5" t="str">
        <f t="shared" si="64"/>
        <v/>
      </c>
      <c r="O2022" s="5" t="str">
        <f t="shared" si="65"/>
        <v/>
      </c>
    </row>
    <row r="2023" spans="14:15">
      <c r="N2023" s="5" t="str">
        <f t="shared" si="64"/>
        <v/>
      </c>
      <c r="O2023" s="5" t="str">
        <f t="shared" si="65"/>
        <v/>
      </c>
    </row>
    <row r="2024" spans="14:15">
      <c r="N2024" s="5" t="str">
        <f t="shared" si="64"/>
        <v/>
      </c>
      <c r="O2024" s="5" t="str">
        <f t="shared" si="65"/>
        <v/>
      </c>
    </row>
    <row r="2025" spans="14:15">
      <c r="N2025" s="5" t="str">
        <f t="shared" si="64"/>
        <v/>
      </c>
      <c r="O2025" s="5" t="str">
        <f t="shared" si="65"/>
        <v/>
      </c>
    </row>
    <row r="2026" spans="14:15">
      <c r="N2026" s="5" t="str">
        <f t="shared" si="64"/>
        <v/>
      </c>
      <c r="O2026" s="5" t="str">
        <f t="shared" si="65"/>
        <v/>
      </c>
    </row>
    <row r="2027" spans="14:15">
      <c r="N2027" s="5" t="str">
        <f t="shared" si="64"/>
        <v/>
      </c>
      <c r="O2027" s="5" t="str">
        <f t="shared" si="65"/>
        <v/>
      </c>
    </row>
    <row r="2028" spans="14:15">
      <c r="N2028" s="5" t="str">
        <f t="shared" si="64"/>
        <v/>
      </c>
      <c r="O2028" s="5" t="str">
        <f t="shared" si="65"/>
        <v/>
      </c>
    </row>
    <row r="2029" spans="14:15">
      <c r="N2029" s="5" t="str">
        <f t="shared" si="64"/>
        <v/>
      </c>
      <c r="O2029" s="5" t="str">
        <f t="shared" si="65"/>
        <v/>
      </c>
    </row>
    <row r="2030" spans="14:15">
      <c r="N2030" s="5" t="str">
        <f t="shared" si="64"/>
        <v/>
      </c>
      <c r="O2030" s="5" t="str">
        <f t="shared" si="65"/>
        <v/>
      </c>
    </row>
    <row r="2031" spans="14:15">
      <c r="N2031" s="5" t="str">
        <f t="shared" si="64"/>
        <v/>
      </c>
      <c r="O2031" s="5" t="str">
        <f t="shared" si="65"/>
        <v/>
      </c>
    </row>
    <row r="2032" spans="14:15">
      <c r="N2032" s="5" t="str">
        <f t="shared" si="64"/>
        <v/>
      </c>
      <c r="O2032" s="5" t="str">
        <f t="shared" si="65"/>
        <v/>
      </c>
    </row>
    <row r="2033" spans="14:15">
      <c r="N2033" s="5" t="str">
        <f t="shared" si="64"/>
        <v/>
      </c>
      <c r="O2033" s="5" t="str">
        <f t="shared" si="65"/>
        <v/>
      </c>
    </row>
    <row r="2034" spans="14:15">
      <c r="N2034" s="5" t="str">
        <f t="shared" si="64"/>
        <v/>
      </c>
      <c r="O2034" s="5" t="str">
        <f t="shared" si="65"/>
        <v/>
      </c>
    </row>
    <row r="2035" spans="14:15">
      <c r="N2035" s="5" t="str">
        <f t="shared" si="64"/>
        <v/>
      </c>
      <c r="O2035" s="5" t="str">
        <f t="shared" si="65"/>
        <v/>
      </c>
    </row>
    <row r="2036" spans="14:15">
      <c r="N2036" s="5" t="str">
        <f t="shared" si="64"/>
        <v/>
      </c>
      <c r="O2036" s="5" t="str">
        <f t="shared" si="65"/>
        <v/>
      </c>
    </row>
    <row r="2037" spans="14:15">
      <c r="N2037" s="5" t="str">
        <f t="shared" si="64"/>
        <v/>
      </c>
      <c r="O2037" s="5" t="str">
        <f t="shared" si="65"/>
        <v/>
      </c>
    </row>
    <row r="2038" spans="14:15">
      <c r="N2038" s="5" t="str">
        <f t="shared" si="64"/>
        <v/>
      </c>
      <c r="O2038" s="5" t="str">
        <f t="shared" si="65"/>
        <v/>
      </c>
    </row>
    <row r="2039" spans="14:15">
      <c r="N2039" s="5" t="str">
        <f t="shared" si="64"/>
        <v/>
      </c>
      <c r="O2039" s="5" t="str">
        <f t="shared" si="65"/>
        <v/>
      </c>
    </row>
    <row r="2040" spans="14:15">
      <c r="N2040" s="5" t="str">
        <f t="shared" si="64"/>
        <v/>
      </c>
      <c r="O2040" s="5" t="str">
        <f t="shared" si="65"/>
        <v/>
      </c>
    </row>
    <row r="2041" spans="14:15">
      <c r="N2041" s="5" t="str">
        <f t="shared" si="64"/>
        <v/>
      </c>
      <c r="O2041" s="5" t="str">
        <f t="shared" si="65"/>
        <v/>
      </c>
    </row>
    <row r="2042" spans="14:15">
      <c r="N2042" s="5" t="str">
        <f t="shared" si="64"/>
        <v/>
      </c>
      <c r="O2042" s="5" t="str">
        <f t="shared" si="65"/>
        <v/>
      </c>
    </row>
    <row r="2043" spans="14:15">
      <c r="N2043" s="5" t="str">
        <f t="shared" si="64"/>
        <v/>
      </c>
      <c r="O2043" s="5" t="str">
        <f t="shared" si="65"/>
        <v/>
      </c>
    </row>
    <row r="2044" spans="14:15">
      <c r="N2044" s="5" t="str">
        <f t="shared" si="64"/>
        <v/>
      </c>
      <c r="O2044" s="5" t="str">
        <f t="shared" si="65"/>
        <v/>
      </c>
    </row>
    <row r="2045" spans="14:15">
      <c r="N2045" s="5" t="str">
        <f t="shared" si="64"/>
        <v/>
      </c>
      <c r="O2045" s="5" t="str">
        <f t="shared" si="65"/>
        <v/>
      </c>
    </row>
    <row r="2046" spans="14:15">
      <c r="N2046" s="5" t="str">
        <f t="shared" si="64"/>
        <v/>
      </c>
      <c r="O2046" s="5" t="str">
        <f t="shared" si="65"/>
        <v/>
      </c>
    </row>
    <row r="2047" spans="14:15">
      <c r="N2047" s="5" t="str">
        <f t="shared" si="64"/>
        <v/>
      </c>
      <c r="O2047" s="5" t="str">
        <f t="shared" si="65"/>
        <v/>
      </c>
    </row>
    <row r="2048" spans="14:15">
      <c r="N2048" s="5" t="str">
        <f t="shared" si="64"/>
        <v/>
      </c>
      <c r="O2048" s="5" t="str">
        <f t="shared" si="65"/>
        <v/>
      </c>
    </row>
    <row r="2049" spans="14:15">
      <c r="N2049" s="5" t="str">
        <f t="shared" si="64"/>
        <v/>
      </c>
      <c r="O2049" s="5" t="str">
        <f t="shared" si="65"/>
        <v/>
      </c>
    </row>
    <row r="2050" spans="14:15">
      <c r="N2050" s="5" t="str">
        <f t="shared" si="64"/>
        <v/>
      </c>
      <c r="O2050" s="5" t="str">
        <f t="shared" si="65"/>
        <v/>
      </c>
    </row>
    <row r="2051" spans="14:15">
      <c r="N2051" s="5" t="str">
        <f t="shared" si="64"/>
        <v/>
      </c>
      <c r="O2051" s="5" t="str">
        <f t="shared" si="65"/>
        <v/>
      </c>
    </row>
    <row r="2052" spans="14:15">
      <c r="N2052" s="5" t="str">
        <f t="shared" si="64"/>
        <v/>
      </c>
      <c r="O2052" s="5" t="str">
        <f t="shared" si="65"/>
        <v/>
      </c>
    </row>
    <row r="2053" spans="14:15">
      <c r="N2053" s="5" t="str">
        <f t="shared" si="64"/>
        <v/>
      </c>
      <c r="O2053" s="5" t="str">
        <f t="shared" si="65"/>
        <v/>
      </c>
    </row>
    <row r="2054" spans="14:15">
      <c r="N2054" s="5" t="str">
        <f t="shared" si="64"/>
        <v/>
      </c>
      <c r="O2054" s="5" t="str">
        <f t="shared" si="65"/>
        <v/>
      </c>
    </row>
    <row r="2055" spans="14:15">
      <c r="N2055" s="5" t="str">
        <f t="shared" si="64"/>
        <v/>
      </c>
      <c r="O2055" s="5" t="str">
        <f t="shared" si="65"/>
        <v/>
      </c>
    </row>
    <row r="2056" spans="14:15">
      <c r="N2056" s="5" t="str">
        <f t="shared" si="64"/>
        <v/>
      </c>
      <c r="O2056" s="5" t="str">
        <f t="shared" si="65"/>
        <v/>
      </c>
    </row>
    <row r="2057" spans="14:15">
      <c r="N2057" s="5" t="str">
        <f t="shared" si="64"/>
        <v/>
      </c>
      <c r="O2057" s="5" t="str">
        <f t="shared" si="65"/>
        <v/>
      </c>
    </row>
    <row r="2058" spans="14:15">
      <c r="N2058" s="5" t="str">
        <f t="shared" si="64"/>
        <v/>
      </c>
      <c r="O2058" s="5" t="str">
        <f t="shared" si="65"/>
        <v/>
      </c>
    </row>
    <row r="2059" spans="14:15">
      <c r="N2059" s="5" t="str">
        <f t="shared" si="64"/>
        <v/>
      </c>
      <c r="O2059" s="5" t="str">
        <f t="shared" si="65"/>
        <v/>
      </c>
    </row>
    <row r="2060" spans="14:15">
      <c r="N2060" s="5" t="str">
        <f t="shared" si="64"/>
        <v/>
      </c>
      <c r="O2060" s="5" t="str">
        <f t="shared" si="65"/>
        <v/>
      </c>
    </row>
    <row r="2061" spans="14:15">
      <c r="N2061" s="5" t="str">
        <f t="shared" si="64"/>
        <v/>
      </c>
      <c r="O2061" s="5" t="str">
        <f t="shared" si="65"/>
        <v/>
      </c>
    </row>
    <row r="2062" spans="14:15">
      <c r="N2062" s="5" t="str">
        <f t="shared" si="64"/>
        <v/>
      </c>
      <c r="O2062" s="5" t="str">
        <f t="shared" si="65"/>
        <v/>
      </c>
    </row>
    <row r="2063" spans="14:15">
      <c r="N2063" s="5" t="str">
        <f t="shared" si="64"/>
        <v/>
      </c>
      <c r="O2063" s="5" t="str">
        <f t="shared" si="65"/>
        <v/>
      </c>
    </row>
    <row r="2064" spans="14:15">
      <c r="N2064" s="5" t="str">
        <f t="shared" si="64"/>
        <v/>
      </c>
      <c r="O2064" s="5" t="str">
        <f t="shared" si="65"/>
        <v/>
      </c>
    </row>
    <row r="2065" spans="14:15">
      <c r="N2065" s="5" t="str">
        <f t="shared" si="64"/>
        <v/>
      </c>
      <c r="O2065" s="5" t="str">
        <f t="shared" si="65"/>
        <v/>
      </c>
    </row>
    <row r="2066" spans="14:15">
      <c r="N2066" s="5" t="str">
        <f t="shared" si="64"/>
        <v/>
      </c>
      <c r="O2066" s="5" t="str">
        <f t="shared" si="65"/>
        <v/>
      </c>
    </row>
    <row r="2067" spans="14:15">
      <c r="N2067" s="5" t="str">
        <f t="shared" si="64"/>
        <v/>
      </c>
      <c r="O2067" s="5" t="str">
        <f t="shared" si="65"/>
        <v/>
      </c>
    </row>
    <row r="2068" spans="14:15">
      <c r="N2068" s="5" t="str">
        <f t="shared" si="64"/>
        <v/>
      </c>
      <c r="O2068" s="5" t="str">
        <f t="shared" si="65"/>
        <v/>
      </c>
    </row>
    <row r="2069" spans="14:15">
      <c r="N2069" s="5" t="str">
        <f t="shared" si="64"/>
        <v/>
      </c>
      <c r="O2069" s="5" t="str">
        <f t="shared" si="65"/>
        <v/>
      </c>
    </row>
    <row r="2070" spans="14:15">
      <c r="N2070" s="5" t="str">
        <f t="shared" ref="N2070:N2133" si="66">IF(SUM(B2070,D2070,F2070,H2070,J2070,L2070)&gt;0,SUM(B2070,D2070,F2070,H2070,J2070,L2070),TRIM(" ") )</f>
        <v/>
      </c>
      <c r="O2070" s="5" t="str">
        <f t="shared" ref="O2070:O2133" si="67">IF(SUM(C2070,E2070,G2070,I2070,K2070,M2070)&gt;0,SUM(C2070,E2070,G2070,I2070,K2070,M2070),TRIM(" ") )</f>
        <v/>
      </c>
    </row>
    <row r="2071" spans="14:15">
      <c r="N2071" s="5" t="str">
        <f t="shared" si="66"/>
        <v/>
      </c>
      <c r="O2071" s="5" t="str">
        <f t="shared" si="67"/>
        <v/>
      </c>
    </row>
    <row r="2072" spans="14:15">
      <c r="N2072" s="5" t="str">
        <f t="shared" si="66"/>
        <v/>
      </c>
      <c r="O2072" s="5" t="str">
        <f t="shared" si="67"/>
        <v/>
      </c>
    </row>
    <row r="2073" spans="14:15">
      <c r="N2073" s="5" t="str">
        <f t="shared" si="66"/>
        <v/>
      </c>
      <c r="O2073" s="5" t="str">
        <f t="shared" si="67"/>
        <v/>
      </c>
    </row>
    <row r="2074" spans="14:15">
      <c r="N2074" s="5" t="str">
        <f t="shared" si="66"/>
        <v/>
      </c>
      <c r="O2074" s="5" t="str">
        <f t="shared" si="67"/>
        <v/>
      </c>
    </row>
    <row r="2075" spans="14:15">
      <c r="N2075" s="5" t="str">
        <f t="shared" si="66"/>
        <v/>
      </c>
      <c r="O2075" s="5" t="str">
        <f t="shared" si="67"/>
        <v/>
      </c>
    </row>
    <row r="2076" spans="14:15">
      <c r="N2076" s="5" t="str">
        <f t="shared" si="66"/>
        <v/>
      </c>
      <c r="O2076" s="5" t="str">
        <f t="shared" si="67"/>
        <v/>
      </c>
    </row>
    <row r="2077" spans="14:15">
      <c r="N2077" s="5" t="str">
        <f t="shared" si="66"/>
        <v/>
      </c>
      <c r="O2077" s="5" t="str">
        <f t="shared" si="67"/>
        <v/>
      </c>
    </row>
    <row r="2078" spans="14:15">
      <c r="N2078" s="5" t="str">
        <f t="shared" si="66"/>
        <v/>
      </c>
      <c r="O2078" s="5" t="str">
        <f t="shared" si="67"/>
        <v/>
      </c>
    </row>
    <row r="2079" spans="14:15">
      <c r="N2079" s="5" t="str">
        <f t="shared" si="66"/>
        <v/>
      </c>
      <c r="O2079" s="5" t="str">
        <f t="shared" si="67"/>
        <v/>
      </c>
    </row>
    <row r="2080" spans="14:15">
      <c r="N2080" s="5" t="str">
        <f t="shared" si="66"/>
        <v/>
      </c>
      <c r="O2080" s="5" t="str">
        <f t="shared" si="67"/>
        <v/>
      </c>
    </row>
    <row r="2081" spans="14:15">
      <c r="N2081" s="5" t="str">
        <f t="shared" si="66"/>
        <v/>
      </c>
      <c r="O2081" s="5" t="str">
        <f t="shared" si="67"/>
        <v/>
      </c>
    </row>
    <row r="2082" spans="14:15">
      <c r="N2082" s="5" t="str">
        <f t="shared" si="66"/>
        <v/>
      </c>
      <c r="O2082" s="5" t="str">
        <f t="shared" si="67"/>
        <v/>
      </c>
    </row>
    <row r="2083" spans="14:15">
      <c r="N2083" s="5" t="str">
        <f t="shared" si="66"/>
        <v/>
      </c>
      <c r="O2083" s="5" t="str">
        <f t="shared" si="67"/>
        <v/>
      </c>
    </row>
    <row r="2084" spans="14:15">
      <c r="N2084" s="5" t="str">
        <f t="shared" si="66"/>
        <v/>
      </c>
      <c r="O2084" s="5" t="str">
        <f t="shared" si="67"/>
        <v/>
      </c>
    </row>
    <row r="2085" spans="14:15">
      <c r="N2085" s="5" t="str">
        <f t="shared" si="66"/>
        <v/>
      </c>
      <c r="O2085" s="5" t="str">
        <f t="shared" si="67"/>
        <v/>
      </c>
    </row>
    <row r="2086" spans="14:15">
      <c r="N2086" s="5" t="str">
        <f t="shared" si="66"/>
        <v/>
      </c>
      <c r="O2086" s="5" t="str">
        <f t="shared" si="67"/>
        <v/>
      </c>
    </row>
    <row r="2087" spans="14:15">
      <c r="N2087" s="5" t="str">
        <f t="shared" si="66"/>
        <v/>
      </c>
      <c r="O2087" s="5" t="str">
        <f t="shared" si="67"/>
        <v/>
      </c>
    </row>
    <row r="2088" spans="14:15">
      <c r="N2088" s="5" t="str">
        <f t="shared" si="66"/>
        <v/>
      </c>
      <c r="O2088" s="5" t="str">
        <f t="shared" si="67"/>
        <v/>
      </c>
    </row>
    <row r="2089" spans="14:15">
      <c r="N2089" s="5" t="str">
        <f t="shared" si="66"/>
        <v/>
      </c>
      <c r="O2089" s="5" t="str">
        <f t="shared" si="67"/>
        <v/>
      </c>
    </row>
    <row r="2090" spans="14:15">
      <c r="N2090" s="5" t="str">
        <f t="shared" si="66"/>
        <v/>
      </c>
      <c r="O2090" s="5" t="str">
        <f t="shared" si="67"/>
        <v/>
      </c>
    </row>
    <row r="2091" spans="14:15">
      <c r="N2091" s="5" t="str">
        <f t="shared" si="66"/>
        <v/>
      </c>
      <c r="O2091" s="5" t="str">
        <f t="shared" si="67"/>
        <v/>
      </c>
    </row>
    <row r="2092" spans="14:15">
      <c r="N2092" s="5" t="str">
        <f t="shared" si="66"/>
        <v/>
      </c>
      <c r="O2092" s="5" t="str">
        <f t="shared" si="67"/>
        <v/>
      </c>
    </row>
    <row r="2093" spans="14:15">
      <c r="N2093" s="5" t="str">
        <f t="shared" si="66"/>
        <v/>
      </c>
      <c r="O2093" s="5" t="str">
        <f t="shared" si="67"/>
        <v/>
      </c>
    </row>
    <row r="2094" spans="14:15">
      <c r="N2094" s="5" t="str">
        <f t="shared" si="66"/>
        <v/>
      </c>
      <c r="O2094" s="5" t="str">
        <f t="shared" si="67"/>
        <v/>
      </c>
    </row>
    <row r="2095" spans="14:15">
      <c r="N2095" s="5" t="str">
        <f t="shared" si="66"/>
        <v/>
      </c>
      <c r="O2095" s="5" t="str">
        <f t="shared" si="67"/>
        <v/>
      </c>
    </row>
    <row r="2096" spans="14:15">
      <c r="N2096" s="5" t="str">
        <f t="shared" si="66"/>
        <v/>
      </c>
      <c r="O2096" s="5" t="str">
        <f t="shared" si="67"/>
        <v/>
      </c>
    </row>
    <row r="2097" spans="14:15">
      <c r="N2097" s="5" t="str">
        <f t="shared" si="66"/>
        <v/>
      </c>
      <c r="O2097" s="5" t="str">
        <f t="shared" si="67"/>
        <v/>
      </c>
    </row>
    <row r="2098" spans="14:15">
      <c r="N2098" s="5" t="str">
        <f t="shared" si="66"/>
        <v/>
      </c>
      <c r="O2098" s="5" t="str">
        <f t="shared" si="67"/>
        <v/>
      </c>
    </row>
    <row r="2099" spans="14:15">
      <c r="N2099" s="5" t="str">
        <f t="shared" si="66"/>
        <v/>
      </c>
      <c r="O2099" s="5" t="str">
        <f t="shared" si="67"/>
        <v/>
      </c>
    </row>
    <row r="2100" spans="14:15">
      <c r="N2100" s="5" t="str">
        <f t="shared" si="66"/>
        <v/>
      </c>
      <c r="O2100" s="5" t="str">
        <f t="shared" si="67"/>
        <v/>
      </c>
    </row>
    <row r="2101" spans="14:15">
      <c r="N2101" s="5" t="str">
        <f t="shared" si="66"/>
        <v/>
      </c>
      <c r="O2101" s="5" t="str">
        <f t="shared" si="67"/>
        <v/>
      </c>
    </row>
    <row r="2102" spans="14:15">
      <c r="N2102" s="5" t="str">
        <f t="shared" si="66"/>
        <v/>
      </c>
      <c r="O2102" s="5" t="str">
        <f t="shared" si="67"/>
        <v/>
      </c>
    </row>
    <row r="2103" spans="14:15">
      <c r="N2103" s="5" t="str">
        <f t="shared" si="66"/>
        <v/>
      </c>
      <c r="O2103" s="5" t="str">
        <f t="shared" si="67"/>
        <v/>
      </c>
    </row>
    <row r="2104" spans="14:15">
      <c r="N2104" s="5" t="str">
        <f t="shared" si="66"/>
        <v/>
      </c>
      <c r="O2104" s="5" t="str">
        <f t="shared" si="67"/>
        <v/>
      </c>
    </row>
    <row r="2105" spans="14:15">
      <c r="N2105" s="5" t="str">
        <f t="shared" si="66"/>
        <v/>
      </c>
      <c r="O2105" s="5" t="str">
        <f t="shared" si="67"/>
        <v/>
      </c>
    </row>
    <row r="2106" spans="14:15">
      <c r="N2106" s="5" t="str">
        <f t="shared" si="66"/>
        <v/>
      </c>
      <c r="O2106" s="5" t="str">
        <f t="shared" si="67"/>
        <v/>
      </c>
    </row>
    <row r="2107" spans="14:15">
      <c r="N2107" s="5" t="str">
        <f t="shared" si="66"/>
        <v/>
      </c>
      <c r="O2107" s="5" t="str">
        <f t="shared" si="67"/>
        <v/>
      </c>
    </row>
    <row r="2108" spans="14:15">
      <c r="N2108" s="5" t="str">
        <f t="shared" si="66"/>
        <v/>
      </c>
      <c r="O2108" s="5" t="str">
        <f t="shared" si="67"/>
        <v/>
      </c>
    </row>
    <row r="2109" spans="14:15">
      <c r="N2109" s="5" t="str">
        <f t="shared" si="66"/>
        <v/>
      </c>
      <c r="O2109" s="5" t="str">
        <f t="shared" si="67"/>
        <v/>
      </c>
    </row>
    <row r="2110" spans="14:15">
      <c r="N2110" s="5" t="str">
        <f t="shared" si="66"/>
        <v/>
      </c>
      <c r="O2110" s="5" t="str">
        <f t="shared" si="67"/>
        <v/>
      </c>
    </row>
    <row r="2111" spans="14:15">
      <c r="N2111" s="5" t="str">
        <f t="shared" si="66"/>
        <v/>
      </c>
      <c r="O2111" s="5" t="str">
        <f t="shared" si="67"/>
        <v/>
      </c>
    </row>
    <row r="2112" spans="14:15">
      <c r="N2112" s="5" t="str">
        <f t="shared" si="66"/>
        <v/>
      </c>
      <c r="O2112" s="5" t="str">
        <f t="shared" si="67"/>
        <v/>
      </c>
    </row>
    <row r="2113" spans="14:15">
      <c r="N2113" s="5" t="str">
        <f t="shared" si="66"/>
        <v/>
      </c>
      <c r="O2113" s="5" t="str">
        <f t="shared" si="67"/>
        <v/>
      </c>
    </row>
    <row r="2114" spans="14:15">
      <c r="N2114" s="5" t="str">
        <f t="shared" si="66"/>
        <v/>
      </c>
      <c r="O2114" s="5" t="str">
        <f t="shared" si="67"/>
        <v/>
      </c>
    </row>
    <row r="2115" spans="14:15">
      <c r="N2115" s="5" t="str">
        <f t="shared" si="66"/>
        <v/>
      </c>
      <c r="O2115" s="5" t="str">
        <f t="shared" si="67"/>
        <v/>
      </c>
    </row>
    <row r="2116" spans="14:15">
      <c r="N2116" s="5" t="str">
        <f t="shared" si="66"/>
        <v/>
      </c>
      <c r="O2116" s="5" t="str">
        <f t="shared" si="67"/>
        <v/>
      </c>
    </row>
    <row r="2117" spans="14:15">
      <c r="N2117" s="5" t="str">
        <f t="shared" si="66"/>
        <v/>
      </c>
      <c r="O2117" s="5" t="str">
        <f t="shared" si="67"/>
        <v/>
      </c>
    </row>
    <row r="2118" spans="14:15">
      <c r="N2118" s="5" t="str">
        <f t="shared" si="66"/>
        <v/>
      </c>
      <c r="O2118" s="5" t="str">
        <f t="shared" si="67"/>
        <v/>
      </c>
    </row>
    <row r="2119" spans="14:15">
      <c r="N2119" s="5" t="str">
        <f t="shared" si="66"/>
        <v/>
      </c>
      <c r="O2119" s="5" t="str">
        <f t="shared" si="67"/>
        <v/>
      </c>
    </row>
    <row r="2120" spans="14:15">
      <c r="N2120" s="5" t="str">
        <f t="shared" si="66"/>
        <v/>
      </c>
      <c r="O2120" s="5" t="str">
        <f t="shared" si="67"/>
        <v/>
      </c>
    </row>
    <row r="2121" spans="14:15">
      <c r="N2121" s="5" t="str">
        <f t="shared" si="66"/>
        <v/>
      </c>
      <c r="O2121" s="5" t="str">
        <f t="shared" si="67"/>
        <v/>
      </c>
    </row>
    <row r="2122" spans="14:15">
      <c r="N2122" s="5" t="str">
        <f t="shared" si="66"/>
        <v/>
      </c>
      <c r="O2122" s="5" t="str">
        <f t="shared" si="67"/>
        <v/>
      </c>
    </row>
    <row r="2123" spans="14:15">
      <c r="N2123" s="5" t="str">
        <f t="shared" si="66"/>
        <v/>
      </c>
      <c r="O2123" s="5" t="str">
        <f t="shared" si="67"/>
        <v/>
      </c>
    </row>
    <row r="2124" spans="14:15">
      <c r="N2124" s="5" t="str">
        <f t="shared" si="66"/>
        <v/>
      </c>
      <c r="O2124" s="5" t="str">
        <f t="shared" si="67"/>
        <v/>
      </c>
    </row>
    <row r="2125" spans="14:15">
      <c r="N2125" s="5" t="str">
        <f t="shared" si="66"/>
        <v/>
      </c>
      <c r="O2125" s="5" t="str">
        <f t="shared" si="67"/>
        <v/>
      </c>
    </row>
    <row r="2126" spans="14:15">
      <c r="N2126" s="5" t="str">
        <f t="shared" si="66"/>
        <v/>
      </c>
      <c r="O2126" s="5" t="str">
        <f t="shared" si="67"/>
        <v/>
      </c>
    </row>
    <row r="2127" spans="14:15">
      <c r="N2127" s="5" t="str">
        <f t="shared" si="66"/>
        <v/>
      </c>
      <c r="O2127" s="5" t="str">
        <f t="shared" si="67"/>
        <v/>
      </c>
    </row>
    <row r="2128" spans="14:15">
      <c r="N2128" s="5" t="str">
        <f t="shared" si="66"/>
        <v/>
      </c>
      <c r="O2128" s="5" t="str">
        <f t="shared" si="67"/>
        <v/>
      </c>
    </row>
    <row r="2129" spans="14:15">
      <c r="N2129" s="5" t="str">
        <f t="shared" si="66"/>
        <v/>
      </c>
      <c r="O2129" s="5" t="str">
        <f t="shared" si="67"/>
        <v/>
      </c>
    </row>
    <row r="2130" spans="14:15">
      <c r="N2130" s="5" t="str">
        <f t="shared" si="66"/>
        <v/>
      </c>
      <c r="O2130" s="5" t="str">
        <f t="shared" si="67"/>
        <v/>
      </c>
    </row>
    <row r="2131" spans="14:15">
      <c r="N2131" s="5" t="str">
        <f t="shared" si="66"/>
        <v/>
      </c>
      <c r="O2131" s="5" t="str">
        <f t="shared" si="67"/>
        <v/>
      </c>
    </row>
    <row r="2132" spans="14:15">
      <c r="N2132" s="5" t="str">
        <f t="shared" si="66"/>
        <v/>
      </c>
      <c r="O2132" s="5" t="str">
        <f t="shared" si="67"/>
        <v/>
      </c>
    </row>
    <row r="2133" spans="14:15">
      <c r="N2133" s="5" t="str">
        <f t="shared" si="66"/>
        <v/>
      </c>
      <c r="O2133" s="5" t="str">
        <f t="shared" si="67"/>
        <v/>
      </c>
    </row>
    <row r="2134" spans="14:15">
      <c r="N2134" s="5" t="str">
        <f t="shared" ref="N2134:N2197" si="68">IF(SUM(B2134,D2134,F2134,H2134,J2134,L2134)&gt;0,SUM(B2134,D2134,F2134,H2134,J2134,L2134),TRIM(" ") )</f>
        <v/>
      </c>
      <c r="O2134" s="5" t="str">
        <f t="shared" ref="O2134:O2197" si="69">IF(SUM(C2134,E2134,G2134,I2134,K2134,M2134)&gt;0,SUM(C2134,E2134,G2134,I2134,K2134,M2134),TRIM(" ") )</f>
        <v/>
      </c>
    </row>
    <row r="2135" spans="14:15">
      <c r="N2135" s="5" t="str">
        <f t="shared" si="68"/>
        <v/>
      </c>
      <c r="O2135" s="5" t="str">
        <f t="shared" si="69"/>
        <v/>
      </c>
    </row>
    <row r="2136" spans="14:15">
      <c r="N2136" s="5" t="str">
        <f t="shared" si="68"/>
        <v/>
      </c>
      <c r="O2136" s="5" t="str">
        <f t="shared" si="69"/>
        <v/>
      </c>
    </row>
    <row r="2137" spans="14:15">
      <c r="N2137" s="5" t="str">
        <f t="shared" si="68"/>
        <v/>
      </c>
      <c r="O2137" s="5" t="str">
        <f t="shared" si="69"/>
        <v/>
      </c>
    </row>
    <row r="2138" spans="14:15">
      <c r="N2138" s="5" t="str">
        <f t="shared" si="68"/>
        <v/>
      </c>
      <c r="O2138" s="5" t="str">
        <f t="shared" si="69"/>
        <v/>
      </c>
    </row>
    <row r="2139" spans="14:15">
      <c r="N2139" s="5" t="str">
        <f t="shared" si="68"/>
        <v/>
      </c>
      <c r="O2139" s="5" t="str">
        <f t="shared" si="69"/>
        <v/>
      </c>
    </row>
    <row r="2140" spans="14:15">
      <c r="N2140" s="5" t="str">
        <f t="shared" si="68"/>
        <v/>
      </c>
      <c r="O2140" s="5" t="str">
        <f t="shared" si="69"/>
        <v/>
      </c>
    </row>
    <row r="2141" spans="14:15">
      <c r="N2141" s="5" t="str">
        <f t="shared" si="68"/>
        <v/>
      </c>
      <c r="O2141" s="5" t="str">
        <f t="shared" si="69"/>
        <v/>
      </c>
    </row>
    <row r="2142" spans="14:15">
      <c r="N2142" s="5" t="str">
        <f t="shared" si="68"/>
        <v/>
      </c>
      <c r="O2142" s="5" t="str">
        <f t="shared" si="69"/>
        <v/>
      </c>
    </row>
    <row r="2143" spans="14:15">
      <c r="N2143" s="5" t="str">
        <f t="shared" si="68"/>
        <v/>
      </c>
      <c r="O2143" s="5" t="str">
        <f t="shared" si="69"/>
        <v/>
      </c>
    </row>
    <row r="2144" spans="14:15">
      <c r="N2144" s="5" t="str">
        <f t="shared" si="68"/>
        <v/>
      </c>
      <c r="O2144" s="5" t="str">
        <f t="shared" si="69"/>
        <v/>
      </c>
    </row>
    <row r="2145" spans="14:15">
      <c r="N2145" s="5" t="str">
        <f t="shared" si="68"/>
        <v/>
      </c>
      <c r="O2145" s="5" t="str">
        <f t="shared" si="69"/>
        <v/>
      </c>
    </row>
    <row r="2146" spans="14:15">
      <c r="N2146" s="5" t="str">
        <f t="shared" si="68"/>
        <v/>
      </c>
      <c r="O2146" s="5" t="str">
        <f t="shared" si="69"/>
        <v/>
      </c>
    </row>
    <row r="2147" spans="14:15">
      <c r="N2147" s="5" t="str">
        <f t="shared" si="68"/>
        <v/>
      </c>
      <c r="O2147" s="5" t="str">
        <f t="shared" si="69"/>
        <v/>
      </c>
    </row>
    <row r="2148" spans="14:15">
      <c r="N2148" s="5" t="str">
        <f t="shared" si="68"/>
        <v/>
      </c>
      <c r="O2148" s="5" t="str">
        <f t="shared" si="69"/>
        <v/>
      </c>
    </row>
    <row r="2149" spans="14:15">
      <c r="N2149" s="5" t="str">
        <f t="shared" si="68"/>
        <v/>
      </c>
      <c r="O2149" s="5" t="str">
        <f t="shared" si="69"/>
        <v/>
      </c>
    </row>
    <row r="2150" spans="14:15">
      <c r="N2150" s="5" t="str">
        <f t="shared" si="68"/>
        <v/>
      </c>
      <c r="O2150" s="5" t="str">
        <f t="shared" si="69"/>
        <v/>
      </c>
    </row>
    <row r="2151" spans="14:15">
      <c r="N2151" s="5" t="str">
        <f t="shared" si="68"/>
        <v/>
      </c>
      <c r="O2151" s="5" t="str">
        <f t="shared" si="69"/>
        <v/>
      </c>
    </row>
    <row r="2152" spans="14:15">
      <c r="N2152" s="5" t="str">
        <f t="shared" si="68"/>
        <v/>
      </c>
      <c r="O2152" s="5" t="str">
        <f t="shared" si="69"/>
        <v/>
      </c>
    </row>
    <row r="2153" spans="14:15">
      <c r="N2153" s="5" t="str">
        <f t="shared" si="68"/>
        <v/>
      </c>
      <c r="O2153" s="5" t="str">
        <f t="shared" si="69"/>
        <v/>
      </c>
    </row>
    <row r="2154" spans="14:15">
      <c r="N2154" s="5" t="str">
        <f t="shared" si="68"/>
        <v/>
      </c>
      <c r="O2154" s="5" t="str">
        <f t="shared" si="69"/>
        <v/>
      </c>
    </row>
    <row r="2155" spans="14:15">
      <c r="N2155" s="5" t="str">
        <f t="shared" si="68"/>
        <v/>
      </c>
      <c r="O2155" s="5" t="str">
        <f t="shared" si="69"/>
        <v/>
      </c>
    </row>
    <row r="2156" spans="14:15">
      <c r="N2156" s="5" t="str">
        <f t="shared" si="68"/>
        <v/>
      </c>
      <c r="O2156" s="5" t="str">
        <f t="shared" si="69"/>
        <v/>
      </c>
    </row>
    <row r="2157" spans="14:15">
      <c r="N2157" s="5" t="str">
        <f t="shared" si="68"/>
        <v/>
      </c>
      <c r="O2157" s="5" t="str">
        <f t="shared" si="69"/>
        <v/>
      </c>
    </row>
    <row r="2158" spans="14:15">
      <c r="N2158" s="5" t="str">
        <f t="shared" si="68"/>
        <v/>
      </c>
      <c r="O2158" s="5" t="str">
        <f t="shared" si="69"/>
        <v/>
      </c>
    </row>
    <row r="2159" spans="14:15">
      <c r="N2159" s="5" t="str">
        <f t="shared" si="68"/>
        <v/>
      </c>
      <c r="O2159" s="5" t="str">
        <f t="shared" si="69"/>
        <v/>
      </c>
    </row>
    <row r="2160" spans="14:15">
      <c r="N2160" s="5" t="str">
        <f t="shared" si="68"/>
        <v/>
      </c>
      <c r="O2160" s="5" t="str">
        <f t="shared" si="69"/>
        <v/>
      </c>
    </row>
    <row r="2161" spans="14:15">
      <c r="N2161" s="5" t="str">
        <f t="shared" si="68"/>
        <v/>
      </c>
      <c r="O2161" s="5" t="str">
        <f t="shared" si="69"/>
        <v/>
      </c>
    </row>
    <row r="2162" spans="14:15">
      <c r="N2162" s="5" t="str">
        <f t="shared" si="68"/>
        <v/>
      </c>
      <c r="O2162" s="5" t="str">
        <f t="shared" si="69"/>
        <v/>
      </c>
    </row>
    <row r="2163" spans="14:15">
      <c r="N2163" s="5" t="str">
        <f t="shared" si="68"/>
        <v/>
      </c>
      <c r="O2163" s="5" t="str">
        <f t="shared" si="69"/>
        <v/>
      </c>
    </row>
    <row r="2164" spans="14:15">
      <c r="N2164" s="5" t="str">
        <f t="shared" si="68"/>
        <v/>
      </c>
      <c r="O2164" s="5" t="str">
        <f t="shared" si="69"/>
        <v/>
      </c>
    </row>
    <row r="2165" spans="14:15">
      <c r="N2165" s="5" t="str">
        <f t="shared" si="68"/>
        <v/>
      </c>
      <c r="O2165" s="5" t="str">
        <f t="shared" si="69"/>
        <v/>
      </c>
    </row>
    <row r="2166" spans="14:15">
      <c r="N2166" s="5" t="str">
        <f t="shared" si="68"/>
        <v/>
      </c>
      <c r="O2166" s="5" t="str">
        <f t="shared" si="69"/>
        <v/>
      </c>
    </row>
    <row r="2167" spans="14:15">
      <c r="N2167" s="5" t="str">
        <f t="shared" si="68"/>
        <v/>
      </c>
      <c r="O2167" s="5" t="str">
        <f t="shared" si="69"/>
        <v/>
      </c>
    </row>
    <row r="2168" spans="14:15">
      <c r="N2168" s="5" t="str">
        <f t="shared" si="68"/>
        <v/>
      </c>
      <c r="O2168" s="5" t="str">
        <f t="shared" si="69"/>
        <v/>
      </c>
    </row>
    <row r="2169" spans="14:15">
      <c r="N2169" s="5" t="str">
        <f t="shared" si="68"/>
        <v/>
      </c>
      <c r="O2169" s="5" t="str">
        <f t="shared" si="69"/>
        <v/>
      </c>
    </row>
    <row r="2170" spans="14:15">
      <c r="N2170" s="5" t="str">
        <f t="shared" si="68"/>
        <v/>
      </c>
      <c r="O2170" s="5" t="str">
        <f t="shared" si="69"/>
        <v/>
      </c>
    </row>
    <row r="2171" spans="14:15">
      <c r="N2171" s="5" t="str">
        <f t="shared" si="68"/>
        <v/>
      </c>
      <c r="O2171" s="5" t="str">
        <f t="shared" si="69"/>
        <v/>
      </c>
    </row>
    <row r="2172" spans="14:15">
      <c r="N2172" s="5" t="str">
        <f t="shared" si="68"/>
        <v/>
      </c>
      <c r="O2172" s="5" t="str">
        <f t="shared" si="69"/>
        <v/>
      </c>
    </row>
    <row r="2173" spans="14:15">
      <c r="N2173" s="5" t="str">
        <f t="shared" si="68"/>
        <v/>
      </c>
      <c r="O2173" s="5" t="str">
        <f t="shared" si="69"/>
        <v/>
      </c>
    </row>
    <row r="2174" spans="14:15">
      <c r="N2174" s="5" t="str">
        <f t="shared" si="68"/>
        <v/>
      </c>
      <c r="O2174" s="5" t="str">
        <f t="shared" si="69"/>
        <v/>
      </c>
    </row>
    <row r="2175" spans="14:15">
      <c r="N2175" s="5" t="str">
        <f t="shared" si="68"/>
        <v/>
      </c>
      <c r="O2175" s="5" t="str">
        <f t="shared" si="69"/>
        <v/>
      </c>
    </row>
    <row r="2176" spans="14:15">
      <c r="N2176" s="5" t="str">
        <f t="shared" si="68"/>
        <v/>
      </c>
      <c r="O2176" s="5" t="str">
        <f t="shared" si="69"/>
        <v/>
      </c>
    </row>
    <row r="2177" spans="14:15">
      <c r="N2177" s="5" t="str">
        <f t="shared" si="68"/>
        <v/>
      </c>
      <c r="O2177" s="5" t="str">
        <f t="shared" si="69"/>
        <v/>
      </c>
    </row>
    <row r="2178" spans="14:15">
      <c r="N2178" s="5" t="str">
        <f t="shared" si="68"/>
        <v/>
      </c>
      <c r="O2178" s="5" t="str">
        <f t="shared" si="69"/>
        <v/>
      </c>
    </row>
    <row r="2179" spans="14:15">
      <c r="N2179" s="5" t="str">
        <f t="shared" si="68"/>
        <v/>
      </c>
      <c r="O2179" s="5" t="str">
        <f t="shared" si="69"/>
        <v/>
      </c>
    </row>
    <row r="2180" spans="14:15">
      <c r="N2180" s="5" t="str">
        <f t="shared" si="68"/>
        <v/>
      </c>
      <c r="O2180" s="5" t="str">
        <f t="shared" si="69"/>
        <v/>
      </c>
    </row>
    <row r="2181" spans="14:15">
      <c r="N2181" s="5" t="str">
        <f t="shared" si="68"/>
        <v/>
      </c>
      <c r="O2181" s="5" t="str">
        <f t="shared" si="69"/>
        <v/>
      </c>
    </row>
    <row r="2182" spans="14:15">
      <c r="N2182" s="5" t="str">
        <f t="shared" si="68"/>
        <v/>
      </c>
      <c r="O2182" s="5" t="str">
        <f t="shared" si="69"/>
        <v/>
      </c>
    </row>
    <row r="2183" spans="14:15">
      <c r="N2183" s="5" t="str">
        <f t="shared" si="68"/>
        <v/>
      </c>
      <c r="O2183" s="5" t="str">
        <f t="shared" si="69"/>
        <v/>
      </c>
    </row>
    <row r="2184" spans="14:15">
      <c r="N2184" s="5" t="str">
        <f t="shared" si="68"/>
        <v/>
      </c>
      <c r="O2184" s="5" t="str">
        <f t="shared" si="69"/>
        <v/>
      </c>
    </row>
    <row r="2185" spans="14:15">
      <c r="N2185" s="5" t="str">
        <f t="shared" si="68"/>
        <v/>
      </c>
      <c r="O2185" s="5" t="str">
        <f t="shared" si="69"/>
        <v/>
      </c>
    </row>
    <row r="2186" spans="14:15">
      <c r="N2186" s="5" t="str">
        <f t="shared" si="68"/>
        <v/>
      </c>
      <c r="O2186" s="5" t="str">
        <f t="shared" si="69"/>
        <v/>
      </c>
    </row>
    <row r="2187" spans="14:15">
      <c r="N2187" s="5" t="str">
        <f t="shared" si="68"/>
        <v/>
      </c>
      <c r="O2187" s="5" t="str">
        <f t="shared" si="69"/>
        <v/>
      </c>
    </row>
    <row r="2188" spans="14:15">
      <c r="N2188" s="5" t="str">
        <f t="shared" si="68"/>
        <v/>
      </c>
      <c r="O2188" s="5" t="str">
        <f t="shared" si="69"/>
        <v/>
      </c>
    </row>
    <row r="2189" spans="14:15">
      <c r="N2189" s="5" t="str">
        <f t="shared" si="68"/>
        <v/>
      </c>
      <c r="O2189" s="5" t="str">
        <f t="shared" si="69"/>
        <v/>
      </c>
    </row>
    <row r="2190" spans="14:15">
      <c r="N2190" s="5" t="str">
        <f t="shared" si="68"/>
        <v/>
      </c>
      <c r="O2190" s="5" t="str">
        <f t="shared" si="69"/>
        <v/>
      </c>
    </row>
    <row r="2191" spans="14:15">
      <c r="N2191" s="5" t="str">
        <f t="shared" si="68"/>
        <v/>
      </c>
      <c r="O2191" s="5" t="str">
        <f t="shared" si="69"/>
        <v/>
      </c>
    </row>
    <row r="2192" spans="14:15">
      <c r="N2192" s="5" t="str">
        <f t="shared" si="68"/>
        <v/>
      </c>
      <c r="O2192" s="5" t="str">
        <f t="shared" si="69"/>
        <v/>
      </c>
    </row>
    <row r="2193" spans="14:15">
      <c r="N2193" s="5" t="str">
        <f t="shared" si="68"/>
        <v/>
      </c>
      <c r="O2193" s="5" t="str">
        <f t="shared" si="69"/>
        <v/>
      </c>
    </row>
    <row r="2194" spans="14:15">
      <c r="N2194" s="5" t="str">
        <f t="shared" si="68"/>
        <v/>
      </c>
      <c r="O2194" s="5" t="str">
        <f t="shared" si="69"/>
        <v/>
      </c>
    </row>
    <row r="2195" spans="14:15">
      <c r="N2195" s="5" t="str">
        <f t="shared" si="68"/>
        <v/>
      </c>
      <c r="O2195" s="5" t="str">
        <f t="shared" si="69"/>
        <v/>
      </c>
    </row>
    <row r="2196" spans="14:15">
      <c r="N2196" s="5" t="str">
        <f t="shared" si="68"/>
        <v/>
      </c>
      <c r="O2196" s="5" t="str">
        <f t="shared" si="69"/>
        <v/>
      </c>
    </row>
    <row r="2197" spans="14:15">
      <c r="N2197" s="5" t="str">
        <f t="shared" si="68"/>
        <v/>
      </c>
      <c r="O2197" s="5" t="str">
        <f t="shared" si="69"/>
        <v/>
      </c>
    </row>
    <row r="2198" spans="14:15">
      <c r="N2198" s="5" t="str">
        <f t="shared" ref="N2198:N2261" si="70">IF(SUM(B2198,D2198,F2198,H2198,J2198,L2198)&gt;0,SUM(B2198,D2198,F2198,H2198,J2198,L2198),TRIM(" ") )</f>
        <v/>
      </c>
      <c r="O2198" s="5" t="str">
        <f t="shared" ref="O2198:O2261" si="71">IF(SUM(C2198,E2198,G2198,I2198,K2198,M2198)&gt;0,SUM(C2198,E2198,G2198,I2198,K2198,M2198),TRIM(" ") )</f>
        <v/>
      </c>
    </row>
    <row r="2199" spans="14:15">
      <c r="N2199" s="5" t="str">
        <f t="shared" si="70"/>
        <v/>
      </c>
      <c r="O2199" s="5" t="str">
        <f t="shared" si="71"/>
        <v/>
      </c>
    </row>
    <row r="2200" spans="14:15">
      <c r="N2200" s="5" t="str">
        <f t="shared" si="70"/>
        <v/>
      </c>
      <c r="O2200" s="5" t="str">
        <f t="shared" si="71"/>
        <v/>
      </c>
    </row>
    <row r="2201" spans="14:15">
      <c r="N2201" s="5" t="str">
        <f t="shared" si="70"/>
        <v/>
      </c>
      <c r="O2201" s="5" t="str">
        <f t="shared" si="71"/>
        <v/>
      </c>
    </row>
    <row r="2202" spans="14:15">
      <c r="N2202" s="5" t="str">
        <f t="shared" si="70"/>
        <v/>
      </c>
      <c r="O2202" s="5" t="str">
        <f t="shared" si="71"/>
        <v/>
      </c>
    </row>
    <row r="2203" spans="14:15">
      <c r="N2203" s="5" t="str">
        <f t="shared" si="70"/>
        <v/>
      </c>
      <c r="O2203" s="5" t="str">
        <f t="shared" si="71"/>
        <v/>
      </c>
    </row>
    <row r="2204" spans="14:15">
      <c r="N2204" s="5" t="str">
        <f t="shared" si="70"/>
        <v/>
      </c>
      <c r="O2204" s="5" t="str">
        <f t="shared" si="71"/>
        <v/>
      </c>
    </row>
    <row r="2205" spans="14:15">
      <c r="N2205" s="5" t="str">
        <f t="shared" si="70"/>
        <v/>
      </c>
      <c r="O2205" s="5" t="str">
        <f t="shared" si="71"/>
        <v/>
      </c>
    </row>
    <row r="2206" spans="14:15">
      <c r="N2206" s="5" t="str">
        <f t="shared" si="70"/>
        <v/>
      </c>
      <c r="O2206" s="5" t="str">
        <f t="shared" si="71"/>
        <v/>
      </c>
    </row>
    <row r="2207" spans="14:15">
      <c r="N2207" s="5" t="str">
        <f t="shared" si="70"/>
        <v/>
      </c>
      <c r="O2207" s="5" t="str">
        <f t="shared" si="71"/>
        <v/>
      </c>
    </row>
    <row r="2208" spans="14:15">
      <c r="N2208" s="5" t="str">
        <f t="shared" si="70"/>
        <v/>
      </c>
      <c r="O2208" s="5" t="str">
        <f t="shared" si="71"/>
        <v/>
      </c>
    </row>
    <row r="2209" spans="14:15">
      <c r="N2209" s="5" t="str">
        <f t="shared" si="70"/>
        <v/>
      </c>
      <c r="O2209" s="5" t="str">
        <f t="shared" si="71"/>
        <v/>
      </c>
    </row>
    <row r="2210" spans="14:15">
      <c r="N2210" s="5" t="str">
        <f t="shared" si="70"/>
        <v/>
      </c>
      <c r="O2210" s="5" t="str">
        <f t="shared" si="71"/>
        <v/>
      </c>
    </row>
    <row r="2211" spans="14:15">
      <c r="N2211" s="5" t="str">
        <f t="shared" si="70"/>
        <v/>
      </c>
      <c r="O2211" s="5" t="str">
        <f t="shared" si="71"/>
        <v/>
      </c>
    </row>
    <row r="2212" spans="14:15">
      <c r="N2212" s="5" t="str">
        <f t="shared" si="70"/>
        <v/>
      </c>
      <c r="O2212" s="5" t="str">
        <f t="shared" si="71"/>
        <v/>
      </c>
    </row>
    <row r="2213" spans="14:15">
      <c r="N2213" s="5" t="str">
        <f t="shared" si="70"/>
        <v/>
      </c>
      <c r="O2213" s="5" t="str">
        <f t="shared" si="71"/>
        <v/>
      </c>
    </row>
    <row r="2214" spans="14:15">
      <c r="N2214" s="5" t="str">
        <f t="shared" si="70"/>
        <v/>
      </c>
      <c r="O2214" s="5" t="str">
        <f t="shared" si="71"/>
        <v/>
      </c>
    </row>
    <row r="2215" spans="14:15">
      <c r="N2215" s="5" t="str">
        <f t="shared" si="70"/>
        <v/>
      </c>
      <c r="O2215" s="5" t="str">
        <f t="shared" si="71"/>
        <v/>
      </c>
    </row>
    <row r="2216" spans="14:15">
      <c r="N2216" s="5" t="str">
        <f t="shared" si="70"/>
        <v/>
      </c>
      <c r="O2216" s="5" t="str">
        <f t="shared" si="71"/>
        <v/>
      </c>
    </row>
    <row r="2217" spans="14:15">
      <c r="N2217" s="5" t="str">
        <f t="shared" si="70"/>
        <v/>
      </c>
      <c r="O2217" s="5" t="str">
        <f t="shared" si="71"/>
        <v/>
      </c>
    </row>
    <row r="2218" spans="14:15">
      <c r="N2218" s="5" t="str">
        <f t="shared" si="70"/>
        <v/>
      </c>
      <c r="O2218" s="5" t="str">
        <f t="shared" si="71"/>
        <v/>
      </c>
    </row>
    <row r="2219" spans="14:15">
      <c r="N2219" s="5" t="str">
        <f t="shared" si="70"/>
        <v/>
      </c>
      <c r="O2219" s="5" t="str">
        <f t="shared" si="71"/>
        <v/>
      </c>
    </row>
    <row r="2220" spans="14:15">
      <c r="N2220" s="5" t="str">
        <f t="shared" si="70"/>
        <v/>
      </c>
      <c r="O2220" s="5" t="str">
        <f t="shared" si="71"/>
        <v/>
      </c>
    </row>
    <row r="2221" spans="14:15">
      <c r="N2221" s="5" t="str">
        <f t="shared" si="70"/>
        <v/>
      </c>
      <c r="O2221" s="5" t="str">
        <f t="shared" si="71"/>
        <v/>
      </c>
    </row>
    <row r="2222" spans="14:15">
      <c r="N2222" s="5" t="str">
        <f t="shared" si="70"/>
        <v/>
      </c>
      <c r="O2222" s="5" t="str">
        <f t="shared" si="71"/>
        <v/>
      </c>
    </row>
    <row r="2223" spans="14:15">
      <c r="N2223" s="5" t="str">
        <f t="shared" si="70"/>
        <v/>
      </c>
      <c r="O2223" s="5" t="str">
        <f t="shared" si="71"/>
        <v/>
      </c>
    </row>
    <row r="2224" spans="14:15">
      <c r="N2224" s="5" t="str">
        <f t="shared" si="70"/>
        <v/>
      </c>
      <c r="O2224" s="5" t="str">
        <f t="shared" si="71"/>
        <v/>
      </c>
    </row>
    <row r="2225" spans="14:15">
      <c r="N2225" s="5" t="str">
        <f t="shared" si="70"/>
        <v/>
      </c>
      <c r="O2225" s="5" t="str">
        <f t="shared" si="71"/>
        <v/>
      </c>
    </row>
    <row r="2226" spans="14:15">
      <c r="N2226" s="5" t="str">
        <f t="shared" si="70"/>
        <v/>
      </c>
      <c r="O2226" s="5" t="str">
        <f t="shared" si="71"/>
        <v/>
      </c>
    </row>
    <row r="2227" spans="14:15">
      <c r="N2227" s="5" t="str">
        <f t="shared" si="70"/>
        <v/>
      </c>
      <c r="O2227" s="5" t="str">
        <f t="shared" si="71"/>
        <v/>
      </c>
    </row>
    <row r="2228" spans="14:15">
      <c r="N2228" s="5" t="str">
        <f t="shared" si="70"/>
        <v/>
      </c>
      <c r="O2228" s="5" t="str">
        <f t="shared" si="71"/>
        <v/>
      </c>
    </row>
    <row r="2229" spans="14:15">
      <c r="N2229" s="5" t="str">
        <f t="shared" si="70"/>
        <v/>
      </c>
      <c r="O2229" s="5" t="str">
        <f t="shared" si="71"/>
        <v/>
      </c>
    </row>
    <row r="2230" spans="14:15">
      <c r="N2230" s="5" t="str">
        <f t="shared" si="70"/>
        <v/>
      </c>
      <c r="O2230" s="5" t="str">
        <f t="shared" si="71"/>
        <v/>
      </c>
    </row>
    <row r="2231" spans="14:15">
      <c r="N2231" s="5" t="str">
        <f t="shared" si="70"/>
        <v/>
      </c>
      <c r="O2231" s="5" t="str">
        <f t="shared" si="71"/>
        <v/>
      </c>
    </row>
    <row r="2232" spans="14:15">
      <c r="N2232" s="5" t="str">
        <f t="shared" si="70"/>
        <v/>
      </c>
      <c r="O2232" s="5" t="str">
        <f t="shared" si="71"/>
        <v/>
      </c>
    </row>
    <row r="2233" spans="14:15">
      <c r="N2233" s="5" t="str">
        <f t="shared" si="70"/>
        <v/>
      </c>
      <c r="O2233" s="5" t="str">
        <f t="shared" si="71"/>
        <v/>
      </c>
    </row>
    <row r="2234" spans="14:15">
      <c r="N2234" s="5" t="str">
        <f t="shared" si="70"/>
        <v/>
      </c>
      <c r="O2234" s="5" t="str">
        <f t="shared" si="71"/>
        <v/>
      </c>
    </row>
    <row r="2235" spans="14:15">
      <c r="N2235" s="5" t="str">
        <f t="shared" si="70"/>
        <v/>
      </c>
      <c r="O2235" s="5" t="str">
        <f t="shared" si="71"/>
        <v/>
      </c>
    </row>
    <row r="2236" spans="14:15">
      <c r="N2236" s="5" t="str">
        <f t="shared" si="70"/>
        <v/>
      </c>
      <c r="O2236" s="5" t="str">
        <f t="shared" si="71"/>
        <v/>
      </c>
    </row>
    <row r="2237" spans="14:15">
      <c r="N2237" s="5" t="str">
        <f t="shared" si="70"/>
        <v/>
      </c>
      <c r="O2237" s="5" t="str">
        <f t="shared" si="71"/>
        <v/>
      </c>
    </row>
    <row r="2238" spans="14:15">
      <c r="N2238" s="5" t="str">
        <f t="shared" si="70"/>
        <v/>
      </c>
      <c r="O2238" s="5" t="str">
        <f t="shared" si="71"/>
        <v/>
      </c>
    </row>
    <row r="2239" spans="14:15">
      <c r="N2239" s="5" t="str">
        <f t="shared" si="70"/>
        <v/>
      </c>
      <c r="O2239" s="5" t="str">
        <f t="shared" si="71"/>
        <v/>
      </c>
    </row>
    <row r="2240" spans="14:15">
      <c r="N2240" s="5" t="str">
        <f t="shared" si="70"/>
        <v/>
      </c>
      <c r="O2240" s="5" t="str">
        <f t="shared" si="71"/>
        <v/>
      </c>
    </row>
    <row r="2241" spans="14:15">
      <c r="N2241" s="5" t="str">
        <f t="shared" si="70"/>
        <v/>
      </c>
      <c r="O2241" s="5" t="str">
        <f t="shared" si="71"/>
        <v/>
      </c>
    </row>
    <row r="2242" spans="14:15">
      <c r="N2242" s="5" t="str">
        <f t="shared" si="70"/>
        <v/>
      </c>
      <c r="O2242" s="5" t="str">
        <f t="shared" si="71"/>
        <v/>
      </c>
    </row>
    <row r="2243" spans="14:15">
      <c r="N2243" s="5" t="str">
        <f t="shared" si="70"/>
        <v/>
      </c>
      <c r="O2243" s="5" t="str">
        <f t="shared" si="71"/>
        <v/>
      </c>
    </row>
    <row r="2244" spans="14:15">
      <c r="N2244" s="5" t="str">
        <f t="shared" si="70"/>
        <v/>
      </c>
      <c r="O2244" s="5" t="str">
        <f t="shared" si="71"/>
        <v/>
      </c>
    </row>
    <row r="2245" spans="14:15">
      <c r="N2245" s="5" t="str">
        <f t="shared" si="70"/>
        <v/>
      </c>
      <c r="O2245" s="5" t="str">
        <f t="shared" si="71"/>
        <v/>
      </c>
    </row>
    <row r="2246" spans="14:15">
      <c r="N2246" s="5" t="str">
        <f t="shared" si="70"/>
        <v/>
      </c>
      <c r="O2246" s="5" t="str">
        <f t="shared" si="71"/>
        <v/>
      </c>
    </row>
    <row r="2247" spans="14:15">
      <c r="N2247" s="5" t="str">
        <f t="shared" si="70"/>
        <v/>
      </c>
      <c r="O2247" s="5" t="str">
        <f t="shared" si="71"/>
        <v/>
      </c>
    </row>
    <row r="2248" spans="14:15">
      <c r="N2248" s="5" t="str">
        <f t="shared" si="70"/>
        <v/>
      </c>
      <c r="O2248" s="5" t="str">
        <f t="shared" si="71"/>
        <v/>
      </c>
    </row>
    <row r="2249" spans="14:15">
      <c r="N2249" s="5" t="str">
        <f t="shared" si="70"/>
        <v/>
      </c>
      <c r="O2249" s="5" t="str">
        <f t="shared" si="71"/>
        <v/>
      </c>
    </row>
    <row r="2250" spans="14:15">
      <c r="N2250" s="5" t="str">
        <f t="shared" si="70"/>
        <v/>
      </c>
      <c r="O2250" s="5" t="str">
        <f t="shared" si="71"/>
        <v/>
      </c>
    </row>
    <row r="2251" spans="14:15">
      <c r="N2251" s="5" t="str">
        <f t="shared" si="70"/>
        <v/>
      </c>
      <c r="O2251" s="5" t="str">
        <f t="shared" si="71"/>
        <v/>
      </c>
    </row>
    <row r="2252" spans="14:15">
      <c r="N2252" s="5" t="str">
        <f t="shared" si="70"/>
        <v/>
      </c>
      <c r="O2252" s="5" t="str">
        <f t="shared" si="71"/>
        <v/>
      </c>
    </row>
    <row r="2253" spans="14:15">
      <c r="N2253" s="5" t="str">
        <f t="shared" si="70"/>
        <v/>
      </c>
      <c r="O2253" s="5" t="str">
        <f t="shared" si="71"/>
        <v/>
      </c>
    </row>
    <row r="2254" spans="14:15">
      <c r="N2254" s="5" t="str">
        <f t="shared" si="70"/>
        <v/>
      </c>
      <c r="O2254" s="5" t="str">
        <f t="shared" si="71"/>
        <v/>
      </c>
    </row>
    <row r="2255" spans="14:15">
      <c r="N2255" s="5" t="str">
        <f t="shared" si="70"/>
        <v/>
      </c>
      <c r="O2255" s="5" t="str">
        <f t="shared" si="71"/>
        <v/>
      </c>
    </row>
    <row r="2256" spans="14:15">
      <c r="N2256" s="5" t="str">
        <f t="shared" si="70"/>
        <v/>
      </c>
      <c r="O2256" s="5" t="str">
        <f t="shared" si="71"/>
        <v/>
      </c>
    </row>
    <row r="2257" spans="14:15">
      <c r="N2257" s="5" t="str">
        <f t="shared" si="70"/>
        <v/>
      </c>
      <c r="O2257" s="5" t="str">
        <f t="shared" si="71"/>
        <v/>
      </c>
    </row>
    <row r="2258" spans="14:15">
      <c r="N2258" s="5" t="str">
        <f t="shared" si="70"/>
        <v/>
      </c>
      <c r="O2258" s="5" t="str">
        <f t="shared" si="71"/>
        <v/>
      </c>
    </row>
    <row r="2259" spans="14:15">
      <c r="N2259" s="5" t="str">
        <f t="shared" si="70"/>
        <v/>
      </c>
      <c r="O2259" s="5" t="str">
        <f t="shared" si="71"/>
        <v/>
      </c>
    </row>
    <row r="2260" spans="14:15">
      <c r="N2260" s="5" t="str">
        <f t="shared" si="70"/>
        <v/>
      </c>
      <c r="O2260" s="5" t="str">
        <f t="shared" si="71"/>
        <v/>
      </c>
    </row>
    <row r="2261" spans="14:15">
      <c r="N2261" s="5" t="str">
        <f t="shared" si="70"/>
        <v/>
      </c>
      <c r="O2261" s="5" t="str">
        <f t="shared" si="71"/>
        <v/>
      </c>
    </row>
    <row r="2262" spans="14:15">
      <c r="N2262" s="5" t="str">
        <f t="shared" ref="N2262:N2325" si="72">IF(SUM(B2262,D2262,F2262,H2262,J2262,L2262)&gt;0,SUM(B2262,D2262,F2262,H2262,J2262,L2262),TRIM(" ") )</f>
        <v/>
      </c>
      <c r="O2262" s="5" t="str">
        <f t="shared" ref="O2262:O2325" si="73">IF(SUM(C2262,E2262,G2262,I2262,K2262,M2262)&gt;0,SUM(C2262,E2262,G2262,I2262,K2262,M2262),TRIM(" ") )</f>
        <v/>
      </c>
    </row>
    <row r="2263" spans="14:15">
      <c r="N2263" s="5" t="str">
        <f t="shared" si="72"/>
        <v/>
      </c>
      <c r="O2263" s="5" t="str">
        <f t="shared" si="73"/>
        <v/>
      </c>
    </row>
    <row r="2264" spans="14:15">
      <c r="N2264" s="5" t="str">
        <f t="shared" si="72"/>
        <v/>
      </c>
      <c r="O2264" s="5" t="str">
        <f t="shared" si="73"/>
        <v/>
      </c>
    </row>
    <row r="2265" spans="14:15">
      <c r="N2265" s="5" t="str">
        <f t="shared" si="72"/>
        <v/>
      </c>
      <c r="O2265" s="5" t="str">
        <f t="shared" si="73"/>
        <v/>
      </c>
    </row>
    <row r="2266" spans="14:15">
      <c r="N2266" s="5" t="str">
        <f t="shared" si="72"/>
        <v/>
      </c>
      <c r="O2266" s="5" t="str">
        <f t="shared" si="73"/>
        <v/>
      </c>
    </row>
    <row r="2267" spans="14:15">
      <c r="N2267" s="5" t="str">
        <f t="shared" si="72"/>
        <v/>
      </c>
      <c r="O2267" s="5" t="str">
        <f t="shared" si="73"/>
        <v/>
      </c>
    </row>
    <row r="2268" spans="14:15">
      <c r="N2268" s="5" t="str">
        <f t="shared" si="72"/>
        <v/>
      </c>
      <c r="O2268" s="5" t="str">
        <f t="shared" si="73"/>
        <v/>
      </c>
    </row>
    <row r="2269" spans="14:15">
      <c r="N2269" s="5" t="str">
        <f t="shared" si="72"/>
        <v/>
      </c>
      <c r="O2269" s="5" t="str">
        <f t="shared" si="73"/>
        <v/>
      </c>
    </row>
    <row r="2270" spans="14:15">
      <c r="N2270" s="5" t="str">
        <f t="shared" si="72"/>
        <v/>
      </c>
      <c r="O2270" s="5" t="str">
        <f t="shared" si="73"/>
        <v/>
      </c>
    </row>
    <row r="2271" spans="14:15">
      <c r="N2271" s="5" t="str">
        <f t="shared" si="72"/>
        <v/>
      </c>
      <c r="O2271" s="5" t="str">
        <f t="shared" si="73"/>
        <v/>
      </c>
    </row>
    <row r="2272" spans="14:15">
      <c r="N2272" s="5" t="str">
        <f t="shared" si="72"/>
        <v/>
      </c>
      <c r="O2272" s="5" t="str">
        <f t="shared" si="73"/>
        <v/>
      </c>
    </row>
    <row r="2273" spans="14:15">
      <c r="N2273" s="5" t="str">
        <f t="shared" si="72"/>
        <v/>
      </c>
      <c r="O2273" s="5" t="str">
        <f t="shared" si="73"/>
        <v/>
      </c>
    </row>
    <row r="2274" spans="14:15">
      <c r="N2274" s="5" t="str">
        <f t="shared" si="72"/>
        <v/>
      </c>
      <c r="O2274" s="5" t="str">
        <f t="shared" si="73"/>
        <v/>
      </c>
    </row>
    <row r="2275" spans="14:15">
      <c r="N2275" s="5" t="str">
        <f t="shared" si="72"/>
        <v/>
      </c>
      <c r="O2275" s="5" t="str">
        <f t="shared" si="73"/>
        <v/>
      </c>
    </row>
    <row r="2276" spans="14:15">
      <c r="N2276" s="5" t="str">
        <f t="shared" si="72"/>
        <v/>
      </c>
      <c r="O2276" s="5" t="str">
        <f t="shared" si="73"/>
        <v/>
      </c>
    </row>
    <row r="2277" spans="14:15">
      <c r="N2277" s="5" t="str">
        <f t="shared" si="72"/>
        <v/>
      </c>
      <c r="O2277" s="5" t="str">
        <f t="shared" si="73"/>
        <v/>
      </c>
    </row>
    <row r="2278" spans="14:15">
      <c r="N2278" s="5" t="str">
        <f t="shared" si="72"/>
        <v/>
      </c>
      <c r="O2278" s="5" t="str">
        <f t="shared" si="73"/>
        <v/>
      </c>
    </row>
    <row r="2279" spans="14:15">
      <c r="N2279" s="5" t="str">
        <f t="shared" si="72"/>
        <v/>
      </c>
      <c r="O2279" s="5" t="str">
        <f t="shared" si="73"/>
        <v/>
      </c>
    </row>
    <row r="2280" spans="14:15">
      <c r="N2280" s="5" t="str">
        <f t="shared" si="72"/>
        <v/>
      </c>
      <c r="O2280" s="5" t="str">
        <f t="shared" si="73"/>
        <v/>
      </c>
    </row>
    <row r="2281" spans="14:15">
      <c r="N2281" s="5" t="str">
        <f t="shared" si="72"/>
        <v/>
      </c>
      <c r="O2281" s="5" t="str">
        <f t="shared" si="73"/>
        <v/>
      </c>
    </row>
    <row r="2282" spans="14:15">
      <c r="N2282" s="5" t="str">
        <f t="shared" si="72"/>
        <v/>
      </c>
      <c r="O2282" s="5" t="str">
        <f t="shared" si="73"/>
        <v/>
      </c>
    </row>
    <row r="2283" spans="14:15">
      <c r="N2283" s="5" t="str">
        <f t="shared" si="72"/>
        <v/>
      </c>
      <c r="O2283" s="5" t="str">
        <f t="shared" si="73"/>
        <v/>
      </c>
    </row>
    <row r="2284" spans="14:15">
      <c r="N2284" s="5" t="str">
        <f t="shared" si="72"/>
        <v/>
      </c>
      <c r="O2284" s="5" t="str">
        <f t="shared" si="73"/>
        <v/>
      </c>
    </row>
    <row r="2285" spans="14:15">
      <c r="N2285" s="5" t="str">
        <f t="shared" si="72"/>
        <v/>
      </c>
      <c r="O2285" s="5" t="str">
        <f t="shared" si="73"/>
        <v/>
      </c>
    </row>
    <row r="2286" spans="14:15">
      <c r="N2286" s="5" t="str">
        <f t="shared" si="72"/>
        <v/>
      </c>
      <c r="O2286" s="5" t="str">
        <f t="shared" si="73"/>
        <v/>
      </c>
    </row>
    <row r="2287" spans="14:15">
      <c r="N2287" s="5" t="str">
        <f t="shared" si="72"/>
        <v/>
      </c>
      <c r="O2287" s="5" t="str">
        <f t="shared" si="73"/>
        <v/>
      </c>
    </row>
    <row r="2288" spans="14:15">
      <c r="N2288" s="5" t="str">
        <f t="shared" si="72"/>
        <v/>
      </c>
      <c r="O2288" s="5" t="str">
        <f t="shared" si="73"/>
        <v/>
      </c>
    </row>
    <row r="2289" spans="14:15">
      <c r="N2289" s="5" t="str">
        <f t="shared" si="72"/>
        <v/>
      </c>
      <c r="O2289" s="5" t="str">
        <f t="shared" si="73"/>
        <v/>
      </c>
    </row>
    <row r="2290" spans="14:15">
      <c r="N2290" s="5" t="str">
        <f t="shared" si="72"/>
        <v/>
      </c>
      <c r="O2290" s="5" t="str">
        <f t="shared" si="73"/>
        <v/>
      </c>
    </row>
    <row r="2291" spans="14:15">
      <c r="N2291" s="5" t="str">
        <f t="shared" si="72"/>
        <v/>
      </c>
      <c r="O2291" s="5" t="str">
        <f t="shared" si="73"/>
        <v/>
      </c>
    </row>
    <row r="2292" spans="14:15">
      <c r="N2292" s="5" t="str">
        <f t="shared" si="72"/>
        <v/>
      </c>
      <c r="O2292" s="5" t="str">
        <f t="shared" si="73"/>
        <v/>
      </c>
    </row>
    <row r="2293" spans="14:15">
      <c r="N2293" s="5" t="str">
        <f t="shared" si="72"/>
        <v/>
      </c>
      <c r="O2293" s="5" t="str">
        <f t="shared" si="73"/>
        <v/>
      </c>
    </row>
    <row r="2294" spans="14:15">
      <c r="N2294" s="5" t="str">
        <f t="shared" si="72"/>
        <v/>
      </c>
      <c r="O2294" s="5" t="str">
        <f t="shared" si="73"/>
        <v/>
      </c>
    </row>
    <row r="2295" spans="14:15">
      <c r="N2295" s="5" t="str">
        <f t="shared" si="72"/>
        <v/>
      </c>
      <c r="O2295" s="5" t="str">
        <f t="shared" si="73"/>
        <v/>
      </c>
    </row>
    <row r="2296" spans="14:15">
      <c r="N2296" s="5" t="str">
        <f t="shared" si="72"/>
        <v/>
      </c>
      <c r="O2296" s="5" t="str">
        <f t="shared" si="73"/>
        <v/>
      </c>
    </row>
    <row r="2297" spans="14:15">
      <c r="N2297" s="5" t="str">
        <f t="shared" si="72"/>
        <v/>
      </c>
      <c r="O2297" s="5" t="str">
        <f t="shared" si="73"/>
        <v/>
      </c>
    </row>
    <row r="2298" spans="14:15">
      <c r="N2298" s="5" t="str">
        <f t="shared" si="72"/>
        <v/>
      </c>
      <c r="O2298" s="5" t="str">
        <f t="shared" si="73"/>
        <v/>
      </c>
    </row>
    <row r="2299" spans="14:15">
      <c r="N2299" s="5" t="str">
        <f t="shared" si="72"/>
        <v/>
      </c>
      <c r="O2299" s="5" t="str">
        <f t="shared" si="73"/>
        <v/>
      </c>
    </row>
    <row r="2300" spans="14:15">
      <c r="N2300" s="5" t="str">
        <f t="shared" si="72"/>
        <v/>
      </c>
      <c r="O2300" s="5" t="str">
        <f t="shared" si="73"/>
        <v/>
      </c>
    </row>
    <row r="2301" spans="14:15">
      <c r="N2301" s="5" t="str">
        <f t="shared" si="72"/>
        <v/>
      </c>
      <c r="O2301" s="5" t="str">
        <f t="shared" si="73"/>
        <v/>
      </c>
    </row>
    <row r="2302" spans="14:15">
      <c r="N2302" s="5" t="str">
        <f t="shared" si="72"/>
        <v/>
      </c>
      <c r="O2302" s="5" t="str">
        <f t="shared" si="73"/>
        <v/>
      </c>
    </row>
    <row r="2303" spans="14:15">
      <c r="N2303" s="5" t="str">
        <f t="shared" si="72"/>
        <v/>
      </c>
      <c r="O2303" s="5" t="str">
        <f t="shared" si="73"/>
        <v/>
      </c>
    </row>
    <row r="2304" spans="14:15">
      <c r="N2304" s="5" t="str">
        <f t="shared" si="72"/>
        <v/>
      </c>
      <c r="O2304" s="5" t="str">
        <f t="shared" si="73"/>
        <v/>
      </c>
    </row>
    <row r="2305" spans="14:15">
      <c r="N2305" s="5" t="str">
        <f t="shared" si="72"/>
        <v/>
      </c>
      <c r="O2305" s="5" t="str">
        <f t="shared" si="73"/>
        <v/>
      </c>
    </row>
    <row r="2306" spans="14:15">
      <c r="N2306" s="5" t="str">
        <f t="shared" si="72"/>
        <v/>
      </c>
      <c r="O2306" s="5" t="str">
        <f t="shared" si="73"/>
        <v/>
      </c>
    </row>
    <row r="2307" spans="14:15">
      <c r="N2307" s="5" t="str">
        <f t="shared" si="72"/>
        <v/>
      </c>
      <c r="O2307" s="5" t="str">
        <f t="shared" si="73"/>
        <v/>
      </c>
    </row>
    <row r="2308" spans="14:15">
      <c r="N2308" s="5" t="str">
        <f t="shared" si="72"/>
        <v/>
      </c>
      <c r="O2308" s="5" t="str">
        <f t="shared" si="73"/>
        <v/>
      </c>
    </row>
    <row r="2309" spans="14:15">
      <c r="N2309" s="5" t="str">
        <f t="shared" si="72"/>
        <v/>
      </c>
      <c r="O2309" s="5" t="str">
        <f t="shared" si="73"/>
        <v/>
      </c>
    </row>
    <row r="2310" spans="14:15">
      <c r="N2310" s="5" t="str">
        <f t="shared" si="72"/>
        <v/>
      </c>
      <c r="O2310" s="5" t="str">
        <f t="shared" si="73"/>
        <v/>
      </c>
    </row>
    <row r="2311" spans="14:15">
      <c r="N2311" s="5" t="str">
        <f t="shared" si="72"/>
        <v/>
      </c>
      <c r="O2311" s="5" t="str">
        <f t="shared" si="73"/>
        <v/>
      </c>
    </row>
    <row r="2312" spans="14:15">
      <c r="N2312" s="5" t="str">
        <f t="shared" si="72"/>
        <v/>
      </c>
      <c r="O2312" s="5" t="str">
        <f t="shared" si="73"/>
        <v/>
      </c>
    </row>
    <row r="2313" spans="14:15">
      <c r="N2313" s="5" t="str">
        <f t="shared" si="72"/>
        <v/>
      </c>
      <c r="O2313" s="5" t="str">
        <f t="shared" si="73"/>
        <v/>
      </c>
    </row>
    <row r="2314" spans="14:15">
      <c r="N2314" s="5" t="str">
        <f t="shared" si="72"/>
        <v/>
      </c>
      <c r="O2314" s="5" t="str">
        <f t="shared" si="73"/>
        <v/>
      </c>
    </row>
    <row r="2315" spans="14:15">
      <c r="N2315" s="5" t="str">
        <f t="shared" si="72"/>
        <v/>
      </c>
      <c r="O2315" s="5" t="str">
        <f t="shared" si="73"/>
        <v/>
      </c>
    </row>
    <row r="2316" spans="14:15">
      <c r="N2316" s="5" t="str">
        <f t="shared" si="72"/>
        <v/>
      </c>
      <c r="O2316" s="5" t="str">
        <f t="shared" si="73"/>
        <v/>
      </c>
    </row>
    <row r="2317" spans="14:15">
      <c r="N2317" s="5" t="str">
        <f t="shared" si="72"/>
        <v/>
      </c>
      <c r="O2317" s="5" t="str">
        <f t="shared" si="73"/>
        <v/>
      </c>
    </row>
    <row r="2318" spans="14:15">
      <c r="N2318" s="5" t="str">
        <f t="shared" si="72"/>
        <v/>
      </c>
      <c r="O2318" s="5" t="str">
        <f t="shared" si="73"/>
        <v/>
      </c>
    </row>
    <row r="2319" spans="14:15">
      <c r="N2319" s="5" t="str">
        <f t="shared" si="72"/>
        <v/>
      </c>
      <c r="O2319" s="5" t="str">
        <f t="shared" si="73"/>
        <v/>
      </c>
    </row>
    <row r="2320" spans="14:15">
      <c r="N2320" s="5" t="str">
        <f t="shared" si="72"/>
        <v/>
      </c>
      <c r="O2320" s="5" t="str">
        <f t="shared" si="73"/>
        <v/>
      </c>
    </row>
    <row r="2321" spans="14:15">
      <c r="N2321" s="5" t="str">
        <f t="shared" si="72"/>
        <v/>
      </c>
      <c r="O2321" s="5" t="str">
        <f t="shared" si="73"/>
        <v/>
      </c>
    </row>
    <row r="2322" spans="14:15">
      <c r="N2322" s="5" t="str">
        <f t="shared" si="72"/>
        <v/>
      </c>
      <c r="O2322" s="5" t="str">
        <f t="shared" si="73"/>
        <v/>
      </c>
    </row>
    <row r="2323" spans="14:15">
      <c r="N2323" s="5" t="str">
        <f t="shared" si="72"/>
        <v/>
      </c>
      <c r="O2323" s="5" t="str">
        <f t="shared" si="73"/>
        <v/>
      </c>
    </row>
    <row r="2324" spans="14:15">
      <c r="N2324" s="5" t="str">
        <f t="shared" si="72"/>
        <v/>
      </c>
      <c r="O2324" s="5" t="str">
        <f t="shared" si="73"/>
        <v/>
      </c>
    </row>
    <row r="2325" spans="14:15">
      <c r="N2325" s="5" t="str">
        <f t="shared" si="72"/>
        <v/>
      </c>
      <c r="O2325" s="5" t="str">
        <f t="shared" si="73"/>
        <v/>
      </c>
    </row>
    <row r="2326" spans="14:15">
      <c r="N2326" s="5" t="str">
        <f t="shared" ref="N2326:N2389" si="74">IF(SUM(B2326,D2326,F2326,H2326,J2326,L2326)&gt;0,SUM(B2326,D2326,F2326,H2326,J2326,L2326),TRIM(" ") )</f>
        <v/>
      </c>
      <c r="O2326" s="5" t="str">
        <f t="shared" ref="O2326:O2389" si="75">IF(SUM(C2326,E2326,G2326,I2326,K2326,M2326)&gt;0,SUM(C2326,E2326,G2326,I2326,K2326,M2326),TRIM(" ") )</f>
        <v/>
      </c>
    </row>
    <row r="2327" spans="14:15">
      <c r="N2327" s="5" t="str">
        <f t="shared" si="74"/>
        <v/>
      </c>
      <c r="O2327" s="5" t="str">
        <f t="shared" si="75"/>
        <v/>
      </c>
    </row>
    <row r="2328" spans="14:15">
      <c r="N2328" s="5" t="str">
        <f t="shared" si="74"/>
        <v/>
      </c>
      <c r="O2328" s="5" t="str">
        <f t="shared" si="75"/>
        <v/>
      </c>
    </row>
    <row r="2329" spans="14:15">
      <c r="N2329" s="5" t="str">
        <f t="shared" si="74"/>
        <v/>
      </c>
      <c r="O2329" s="5" t="str">
        <f t="shared" si="75"/>
        <v/>
      </c>
    </row>
    <row r="2330" spans="14:15">
      <c r="N2330" s="5" t="str">
        <f t="shared" si="74"/>
        <v/>
      </c>
      <c r="O2330" s="5" t="str">
        <f t="shared" si="75"/>
        <v/>
      </c>
    </row>
    <row r="2331" spans="14:15">
      <c r="N2331" s="5" t="str">
        <f t="shared" si="74"/>
        <v/>
      </c>
      <c r="O2331" s="5" t="str">
        <f t="shared" si="75"/>
        <v/>
      </c>
    </row>
    <row r="2332" spans="14:15">
      <c r="N2332" s="5" t="str">
        <f t="shared" si="74"/>
        <v/>
      </c>
      <c r="O2332" s="5" t="str">
        <f t="shared" si="75"/>
        <v/>
      </c>
    </row>
    <row r="2333" spans="14:15">
      <c r="N2333" s="5" t="str">
        <f t="shared" si="74"/>
        <v/>
      </c>
      <c r="O2333" s="5" t="str">
        <f t="shared" si="75"/>
        <v/>
      </c>
    </row>
    <row r="2334" spans="14:15">
      <c r="N2334" s="5" t="str">
        <f t="shared" si="74"/>
        <v/>
      </c>
      <c r="O2334" s="5" t="str">
        <f t="shared" si="75"/>
        <v/>
      </c>
    </row>
    <row r="2335" spans="14:15">
      <c r="N2335" s="5" t="str">
        <f t="shared" si="74"/>
        <v/>
      </c>
      <c r="O2335" s="5" t="str">
        <f t="shared" si="75"/>
        <v/>
      </c>
    </row>
    <row r="2336" spans="14:15">
      <c r="N2336" s="5" t="str">
        <f t="shared" si="74"/>
        <v/>
      </c>
      <c r="O2336" s="5" t="str">
        <f t="shared" si="75"/>
        <v/>
      </c>
    </row>
    <row r="2337" spans="14:15">
      <c r="N2337" s="5" t="str">
        <f t="shared" si="74"/>
        <v/>
      </c>
      <c r="O2337" s="5" t="str">
        <f t="shared" si="75"/>
        <v/>
      </c>
    </row>
    <row r="2338" spans="14:15">
      <c r="N2338" s="5" t="str">
        <f t="shared" si="74"/>
        <v/>
      </c>
      <c r="O2338" s="5" t="str">
        <f t="shared" si="75"/>
        <v/>
      </c>
    </row>
    <row r="2339" spans="14:15">
      <c r="N2339" s="5" t="str">
        <f t="shared" si="74"/>
        <v/>
      </c>
      <c r="O2339" s="5" t="str">
        <f t="shared" si="75"/>
        <v/>
      </c>
    </row>
    <row r="2340" spans="14:15">
      <c r="N2340" s="5" t="str">
        <f t="shared" si="74"/>
        <v/>
      </c>
      <c r="O2340" s="5" t="str">
        <f t="shared" si="75"/>
        <v/>
      </c>
    </row>
    <row r="2341" spans="14:15">
      <c r="N2341" s="5" t="str">
        <f t="shared" si="74"/>
        <v/>
      </c>
      <c r="O2341" s="5" t="str">
        <f t="shared" si="75"/>
        <v/>
      </c>
    </row>
    <row r="2342" spans="14:15">
      <c r="N2342" s="5" t="str">
        <f t="shared" si="74"/>
        <v/>
      </c>
      <c r="O2342" s="5" t="str">
        <f t="shared" si="75"/>
        <v/>
      </c>
    </row>
    <row r="2343" spans="14:15">
      <c r="N2343" s="5" t="str">
        <f t="shared" si="74"/>
        <v/>
      </c>
      <c r="O2343" s="5" t="str">
        <f t="shared" si="75"/>
        <v/>
      </c>
    </row>
    <row r="2344" spans="14:15">
      <c r="N2344" s="5" t="str">
        <f t="shared" si="74"/>
        <v/>
      </c>
      <c r="O2344" s="5" t="str">
        <f t="shared" si="75"/>
        <v/>
      </c>
    </row>
    <row r="2345" spans="14:15">
      <c r="N2345" s="5" t="str">
        <f t="shared" si="74"/>
        <v/>
      </c>
      <c r="O2345" s="5" t="str">
        <f t="shared" si="75"/>
        <v/>
      </c>
    </row>
    <row r="2346" spans="14:15">
      <c r="N2346" s="5" t="str">
        <f t="shared" si="74"/>
        <v/>
      </c>
      <c r="O2346" s="5" t="str">
        <f t="shared" si="75"/>
        <v/>
      </c>
    </row>
    <row r="2347" spans="14:15">
      <c r="N2347" s="5" t="str">
        <f t="shared" si="74"/>
        <v/>
      </c>
      <c r="O2347" s="5" t="str">
        <f t="shared" si="75"/>
        <v/>
      </c>
    </row>
    <row r="2348" spans="14:15">
      <c r="N2348" s="5" t="str">
        <f t="shared" si="74"/>
        <v/>
      </c>
      <c r="O2348" s="5" t="str">
        <f t="shared" si="75"/>
        <v/>
      </c>
    </row>
    <row r="2349" spans="14:15">
      <c r="N2349" s="5" t="str">
        <f t="shared" si="74"/>
        <v/>
      </c>
      <c r="O2349" s="5" t="str">
        <f t="shared" si="75"/>
        <v/>
      </c>
    </row>
    <row r="2350" spans="14:15">
      <c r="N2350" s="5" t="str">
        <f t="shared" si="74"/>
        <v/>
      </c>
      <c r="O2350" s="5" t="str">
        <f t="shared" si="75"/>
        <v/>
      </c>
    </row>
    <row r="2351" spans="14:15">
      <c r="N2351" s="5" t="str">
        <f t="shared" si="74"/>
        <v/>
      </c>
      <c r="O2351" s="5" t="str">
        <f t="shared" si="75"/>
        <v/>
      </c>
    </row>
    <row r="2352" spans="14:15">
      <c r="N2352" s="5" t="str">
        <f t="shared" si="74"/>
        <v/>
      </c>
      <c r="O2352" s="5" t="str">
        <f t="shared" si="75"/>
        <v/>
      </c>
    </row>
    <row r="2353" spans="14:15">
      <c r="N2353" s="5" t="str">
        <f t="shared" si="74"/>
        <v/>
      </c>
      <c r="O2353" s="5" t="str">
        <f t="shared" si="75"/>
        <v/>
      </c>
    </row>
    <row r="2354" spans="14:15">
      <c r="N2354" s="5" t="str">
        <f t="shared" si="74"/>
        <v/>
      </c>
      <c r="O2354" s="5" t="str">
        <f t="shared" si="75"/>
        <v/>
      </c>
    </row>
    <row r="2355" spans="14:15">
      <c r="N2355" s="5" t="str">
        <f t="shared" si="74"/>
        <v/>
      </c>
      <c r="O2355" s="5" t="str">
        <f t="shared" si="75"/>
        <v/>
      </c>
    </row>
    <row r="2356" spans="14:15">
      <c r="N2356" s="5" t="str">
        <f t="shared" si="74"/>
        <v/>
      </c>
      <c r="O2356" s="5" t="str">
        <f t="shared" si="75"/>
        <v/>
      </c>
    </row>
    <row r="2357" spans="14:15">
      <c r="N2357" s="5" t="str">
        <f t="shared" si="74"/>
        <v/>
      </c>
      <c r="O2357" s="5" t="str">
        <f t="shared" si="75"/>
        <v/>
      </c>
    </row>
    <row r="2358" spans="14:15">
      <c r="N2358" s="5" t="str">
        <f t="shared" si="74"/>
        <v/>
      </c>
      <c r="O2358" s="5" t="str">
        <f t="shared" si="75"/>
        <v/>
      </c>
    </row>
    <row r="2359" spans="14:15">
      <c r="N2359" s="5" t="str">
        <f t="shared" si="74"/>
        <v/>
      </c>
      <c r="O2359" s="5" t="str">
        <f t="shared" si="75"/>
        <v/>
      </c>
    </row>
    <row r="2360" spans="14:15">
      <c r="N2360" s="5" t="str">
        <f t="shared" si="74"/>
        <v/>
      </c>
      <c r="O2360" s="5" t="str">
        <f t="shared" si="75"/>
        <v/>
      </c>
    </row>
    <row r="2361" spans="14:15">
      <c r="N2361" s="5" t="str">
        <f t="shared" si="74"/>
        <v/>
      </c>
      <c r="O2361" s="5" t="str">
        <f t="shared" si="75"/>
        <v/>
      </c>
    </row>
    <row r="2362" spans="14:15">
      <c r="N2362" s="5" t="str">
        <f t="shared" si="74"/>
        <v/>
      </c>
      <c r="O2362" s="5" t="str">
        <f t="shared" si="75"/>
        <v/>
      </c>
    </row>
    <row r="2363" spans="14:15">
      <c r="N2363" s="5" t="str">
        <f t="shared" si="74"/>
        <v/>
      </c>
      <c r="O2363" s="5" t="str">
        <f t="shared" si="75"/>
        <v/>
      </c>
    </row>
    <row r="2364" spans="14:15">
      <c r="N2364" s="5" t="str">
        <f t="shared" si="74"/>
        <v/>
      </c>
      <c r="O2364" s="5" t="str">
        <f t="shared" si="75"/>
        <v/>
      </c>
    </row>
    <row r="2365" spans="14:15">
      <c r="N2365" s="5" t="str">
        <f t="shared" si="74"/>
        <v/>
      </c>
      <c r="O2365" s="5" t="str">
        <f t="shared" si="75"/>
        <v/>
      </c>
    </row>
    <row r="2366" spans="14:15">
      <c r="N2366" s="5" t="str">
        <f t="shared" si="74"/>
        <v/>
      </c>
      <c r="O2366" s="5" t="str">
        <f t="shared" si="75"/>
        <v/>
      </c>
    </row>
    <row r="2367" spans="14:15">
      <c r="N2367" s="5" t="str">
        <f t="shared" si="74"/>
        <v/>
      </c>
      <c r="O2367" s="5" t="str">
        <f t="shared" si="75"/>
        <v/>
      </c>
    </row>
    <row r="2368" spans="14:15">
      <c r="N2368" s="5" t="str">
        <f t="shared" si="74"/>
        <v/>
      </c>
      <c r="O2368" s="5" t="str">
        <f t="shared" si="75"/>
        <v/>
      </c>
    </row>
    <row r="2369" spans="14:15">
      <c r="N2369" s="5" t="str">
        <f t="shared" si="74"/>
        <v/>
      </c>
      <c r="O2369" s="5" t="str">
        <f t="shared" si="75"/>
        <v/>
      </c>
    </row>
    <row r="2370" spans="14:15">
      <c r="N2370" s="5" t="str">
        <f t="shared" si="74"/>
        <v/>
      </c>
      <c r="O2370" s="5" t="str">
        <f t="shared" si="75"/>
        <v/>
      </c>
    </row>
    <row r="2371" spans="14:15">
      <c r="N2371" s="5" t="str">
        <f t="shared" si="74"/>
        <v/>
      </c>
      <c r="O2371" s="5" t="str">
        <f t="shared" si="75"/>
        <v/>
      </c>
    </row>
    <row r="2372" spans="14:15">
      <c r="N2372" s="5" t="str">
        <f t="shared" si="74"/>
        <v/>
      </c>
      <c r="O2372" s="5" t="str">
        <f t="shared" si="75"/>
        <v/>
      </c>
    </row>
    <row r="2373" spans="14:15">
      <c r="N2373" s="5" t="str">
        <f t="shared" si="74"/>
        <v/>
      </c>
      <c r="O2373" s="5" t="str">
        <f t="shared" si="75"/>
        <v/>
      </c>
    </row>
    <row r="2374" spans="14:15">
      <c r="N2374" s="5" t="str">
        <f t="shared" si="74"/>
        <v/>
      </c>
      <c r="O2374" s="5" t="str">
        <f t="shared" si="75"/>
        <v/>
      </c>
    </row>
    <row r="2375" spans="14:15">
      <c r="N2375" s="5" t="str">
        <f t="shared" si="74"/>
        <v/>
      </c>
      <c r="O2375" s="5" t="str">
        <f t="shared" si="75"/>
        <v/>
      </c>
    </row>
    <row r="2376" spans="14:15">
      <c r="N2376" s="5" t="str">
        <f t="shared" si="74"/>
        <v/>
      </c>
      <c r="O2376" s="5" t="str">
        <f t="shared" si="75"/>
        <v/>
      </c>
    </row>
    <row r="2377" spans="14:15">
      <c r="N2377" s="5" t="str">
        <f t="shared" si="74"/>
        <v/>
      </c>
      <c r="O2377" s="5" t="str">
        <f t="shared" si="75"/>
        <v/>
      </c>
    </row>
    <row r="2378" spans="14:15">
      <c r="N2378" s="5" t="str">
        <f t="shared" si="74"/>
        <v/>
      </c>
      <c r="O2378" s="5" t="str">
        <f t="shared" si="75"/>
        <v/>
      </c>
    </row>
    <row r="2379" spans="14:15">
      <c r="N2379" s="5" t="str">
        <f t="shared" si="74"/>
        <v/>
      </c>
      <c r="O2379" s="5" t="str">
        <f t="shared" si="75"/>
        <v/>
      </c>
    </row>
    <row r="2380" spans="14:15">
      <c r="N2380" s="5" t="str">
        <f t="shared" si="74"/>
        <v/>
      </c>
      <c r="O2380" s="5" t="str">
        <f t="shared" si="75"/>
        <v/>
      </c>
    </row>
    <row r="2381" spans="14:15">
      <c r="N2381" s="5" t="str">
        <f t="shared" si="74"/>
        <v/>
      </c>
      <c r="O2381" s="5" t="str">
        <f t="shared" si="75"/>
        <v/>
      </c>
    </row>
    <row r="2382" spans="14:15">
      <c r="N2382" s="5" t="str">
        <f t="shared" si="74"/>
        <v/>
      </c>
      <c r="O2382" s="5" t="str">
        <f t="shared" si="75"/>
        <v/>
      </c>
    </row>
    <row r="2383" spans="14:15">
      <c r="N2383" s="5" t="str">
        <f t="shared" si="74"/>
        <v/>
      </c>
      <c r="O2383" s="5" t="str">
        <f t="shared" si="75"/>
        <v/>
      </c>
    </row>
    <row r="2384" spans="14:15">
      <c r="N2384" s="5" t="str">
        <f t="shared" si="74"/>
        <v/>
      </c>
      <c r="O2384" s="5" t="str">
        <f t="shared" si="75"/>
        <v/>
      </c>
    </row>
    <row r="2385" spans="14:15">
      <c r="N2385" s="5" t="str">
        <f t="shared" si="74"/>
        <v/>
      </c>
      <c r="O2385" s="5" t="str">
        <f t="shared" si="75"/>
        <v/>
      </c>
    </row>
    <row r="2386" spans="14:15">
      <c r="N2386" s="5" t="str">
        <f t="shared" si="74"/>
        <v/>
      </c>
      <c r="O2386" s="5" t="str">
        <f t="shared" si="75"/>
        <v/>
      </c>
    </row>
    <row r="2387" spans="14:15">
      <c r="N2387" s="5" t="str">
        <f t="shared" si="74"/>
        <v/>
      </c>
      <c r="O2387" s="5" t="str">
        <f t="shared" si="75"/>
        <v/>
      </c>
    </row>
    <row r="2388" spans="14:15">
      <c r="N2388" s="5" t="str">
        <f t="shared" si="74"/>
        <v/>
      </c>
      <c r="O2388" s="5" t="str">
        <f t="shared" si="75"/>
        <v/>
      </c>
    </row>
    <row r="2389" spans="14:15">
      <c r="N2389" s="5" t="str">
        <f t="shared" si="74"/>
        <v/>
      </c>
      <c r="O2389" s="5" t="str">
        <f t="shared" si="75"/>
        <v/>
      </c>
    </row>
    <row r="2390" spans="14:15">
      <c r="N2390" s="5" t="str">
        <f t="shared" ref="N2390:N2453" si="76">IF(SUM(B2390,D2390,F2390,H2390,J2390,L2390)&gt;0,SUM(B2390,D2390,F2390,H2390,J2390,L2390),TRIM(" ") )</f>
        <v/>
      </c>
      <c r="O2390" s="5" t="str">
        <f t="shared" ref="O2390:O2453" si="77">IF(SUM(C2390,E2390,G2390,I2390,K2390,M2390)&gt;0,SUM(C2390,E2390,G2390,I2390,K2390,M2390),TRIM(" ") )</f>
        <v/>
      </c>
    </row>
    <row r="2391" spans="14:15">
      <c r="N2391" s="5" t="str">
        <f t="shared" si="76"/>
        <v/>
      </c>
      <c r="O2391" s="5" t="str">
        <f t="shared" si="77"/>
        <v/>
      </c>
    </row>
    <row r="2392" spans="14:15">
      <c r="N2392" s="5" t="str">
        <f t="shared" si="76"/>
        <v/>
      </c>
      <c r="O2392" s="5" t="str">
        <f t="shared" si="77"/>
        <v/>
      </c>
    </row>
    <row r="2393" spans="14:15">
      <c r="N2393" s="5" t="str">
        <f t="shared" si="76"/>
        <v/>
      </c>
      <c r="O2393" s="5" t="str">
        <f t="shared" si="77"/>
        <v/>
      </c>
    </row>
    <row r="2394" spans="14:15">
      <c r="N2394" s="5" t="str">
        <f t="shared" si="76"/>
        <v/>
      </c>
      <c r="O2394" s="5" t="str">
        <f t="shared" si="77"/>
        <v/>
      </c>
    </row>
    <row r="2395" spans="14:15">
      <c r="N2395" s="5" t="str">
        <f t="shared" si="76"/>
        <v/>
      </c>
      <c r="O2395" s="5" t="str">
        <f t="shared" si="77"/>
        <v/>
      </c>
    </row>
    <row r="2396" spans="14:15">
      <c r="N2396" s="5" t="str">
        <f t="shared" si="76"/>
        <v/>
      </c>
      <c r="O2396" s="5" t="str">
        <f t="shared" si="77"/>
        <v/>
      </c>
    </row>
    <row r="2397" spans="14:15">
      <c r="N2397" s="5" t="str">
        <f t="shared" si="76"/>
        <v/>
      </c>
      <c r="O2397" s="5" t="str">
        <f t="shared" si="77"/>
        <v/>
      </c>
    </row>
    <row r="2398" spans="14:15">
      <c r="N2398" s="5" t="str">
        <f t="shared" si="76"/>
        <v/>
      </c>
      <c r="O2398" s="5" t="str">
        <f t="shared" si="77"/>
        <v/>
      </c>
    </row>
    <row r="2399" spans="14:15">
      <c r="N2399" s="5" t="str">
        <f t="shared" si="76"/>
        <v/>
      </c>
      <c r="O2399" s="5" t="str">
        <f t="shared" si="77"/>
        <v/>
      </c>
    </row>
    <row r="2400" spans="14:15">
      <c r="N2400" s="5" t="str">
        <f t="shared" si="76"/>
        <v/>
      </c>
      <c r="O2400" s="5" t="str">
        <f t="shared" si="77"/>
        <v/>
      </c>
    </row>
    <row r="2401" spans="14:15">
      <c r="N2401" s="5" t="str">
        <f t="shared" si="76"/>
        <v/>
      </c>
      <c r="O2401" s="5" t="str">
        <f t="shared" si="77"/>
        <v/>
      </c>
    </row>
    <row r="2402" spans="14:15">
      <c r="N2402" s="5" t="str">
        <f t="shared" si="76"/>
        <v/>
      </c>
      <c r="O2402" s="5" t="str">
        <f t="shared" si="77"/>
        <v/>
      </c>
    </row>
    <row r="2403" spans="14:15">
      <c r="N2403" s="5" t="str">
        <f t="shared" si="76"/>
        <v/>
      </c>
      <c r="O2403" s="5" t="str">
        <f t="shared" si="77"/>
        <v/>
      </c>
    </row>
    <row r="2404" spans="14:15">
      <c r="N2404" s="5" t="str">
        <f t="shared" si="76"/>
        <v/>
      </c>
      <c r="O2404" s="5" t="str">
        <f t="shared" si="77"/>
        <v/>
      </c>
    </row>
    <row r="2405" spans="14:15">
      <c r="N2405" s="5" t="str">
        <f t="shared" si="76"/>
        <v/>
      </c>
      <c r="O2405" s="5" t="str">
        <f t="shared" si="77"/>
        <v/>
      </c>
    </row>
    <row r="2406" spans="14:15">
      <c r="N2406" s="5" t="str">
        <f t="shared" si="76"/>
        <v/>
      </c>
      <c r="O2406" s="5" t="str">
        <f t="shared" si="77"/>
        <v/>
      </c>
    </row>
    <row r="2407" spans="14:15">
      <c r="N2407" s="5" t="str">
        <f t="shared" si="76"/>
        <v/>
      </c>
      <c r="O2407" s="5" t="str">
        <f t="shared" si="77"/>
        <v/>
      </c>
    </row>
    <row r="2408" spans="14:15">
      <c r="N2408" s="5" t="str">
        <f t="shared" si="76"/>
        <v/>
      </c>
      <c r="O2408" s="5" t="str">
        <f t="shared" si="77"/>
        <v/>
      </c>
    </row>
    <row r="2409" spans="14:15">
      <c r="N2409" s="5" t="str">
        <f t="shared" si="76"/>
        <v/>
      </c>
      <c r="O2409" s="5" t="str">
        <f t="shared" si="77"/>
        <v/>
      </c>
    </row>
    <row r="2410" spans="14:15">
      <c r="N2410" s="5" t="str">
        <f t="shared" si="76"/>
        <v/>
      </c>
      <c r="O2410" s="5" t="str">
        <f t="shared" si="77"/>
        <v/>
      </c>
    </row>
    <row r="2411" spans="14:15">
      <c r="N2411" s="5" t="str">
        <f t="shared" si="76"/>
        <v/>
      </c>
      <c r="O2411" s="5" t="str">
        <f t="shared" si="77"/>
        <v/>
      </c>
    </row>
    <row r="2412" spans="14:15">
      <c r="N2412" s="5" t="str">
        <f t="shared" si="76"/>
        <v/>
      </c>
      <c r="O2412" s="5" t="str">
        <f t="shared" si="77"/>
        <v/>
      </c>
    </row>
    <row r="2413" spans="14:15">
      <c r="N2413" s="5" t="str">
        <f t="shared" si="76"/>
        <v/>
      </c>
      <c r="O2413" s="5" t="str">
        <f t="shared" si="77"/>
        <v/>
      </c>
    </row>
    <row r="2414" spans="14:15">
      <c r="N2414" s="5" t="str">
        <f t="shared" si="76"/>
        <v/>
      </c>
      <c r="O2414" s="5" t="str">
        <f t="shared" si="77"/>
        <v/>
      </c>
    </row>
    <row r="2415" spans="14:15">
      <c r="N2415" s="5" t="str">
        <f t="shared" si="76"/>
        <v/>
      </c>
      <c r="O2415" s="5" t="str">
        <f t="shared" si="77"/>
        <v/>
      </c>
    </row>
    <row r="2416" spans="14:15">
      <c r="N2416" s="5" t="str">
        <f t="shared" si="76"/>
        <v/>
      </c>
      <c r="O2416" s="5" t="str">
        <f t="shared" si="77"/>
        <v/>
      </c>
    </row>
    <row r="2417" spans="14:15">
      <c r="N2417" s="5" t="str">
        <f t="shared" si="76"/>
        <v/>
      </c>
      <c r="O2417" s="5" t="str">
        <f t="shared" si="77"/>
        <v/>
      </c>
    </row>
    <row r="2418" spans="14:15">
      <c r="N2418" s="5" t="str">
        <f t="shared" si="76"/>
        <v/>
      </c>
      <c r="O2418" s="5" t="str">
        <f t="shared" si="77"/>
        <v/>
      </c>
    </row>
    <row r="2419" spans="14:15">
      <c r="N2419" s="5" t="str">
        <f t="shared" si="76"/>
        <v/>
      </c>
      <c r="O2419" s="5" t="str">
        <f t="shared" si="77"/>
        <v/>
      </c>
    </row>
    <row r="2420" spans="14:15">
      <c r="N2420" s="5" t="str">
        <f t="shared" si="76"/>
        <v/>
      </c>
      <c r="O2420" s="5" t="str">
        <f t="shared" si="77"/>
        <v/>
      </c>
    </row>
    <row r="2421" spans="14:15">
      <c r="N2421" s="5" t="str">
        <f t="shared" si="76"/>
        <v/>
      </c>
      <c r="O2421" s="5" t="str">
        <f t="shared" si="77"/>
        <v/>
      </c>
    </row>
    <row r="2422" spans="14:15">
      <c r="N2422" s="5" t="str">
        <f t="shared" si="76"/>
        <v/>
      </c>
      <c r="O2422" s="5" t="str">
        <f t="shared" si="77"/>
        <v/>
      </c>
    </row>
    <row r="2423" spans="14:15">
      <c r="N2423" s="5" t="str">
        <f t="shared" si="76"/>
        <v/>
      </c>
      <c r="O2423" s="5" t="str">
        <f t="shared" si="77"/>
        <v/>
      </c>
    </row>
    <row r="2424" spans="14:15">
      <c r="N2424" s="5" t="str">
        <f t="shared" si="76"/>
        <v/>
      </c>
      <c r="O2424" s="5" t="str">
        <f t="shared" si="77"/>
        <v/>
      </c>
    </row>
    <row r="2425" spans="14:15">
      <c r="N2425" s="5" t="str">
        <f t="shared" si="76"/>
        <v/>
      </c>
      <c r="O2425" s="5" t="str">
        <f t="shared" si="77"/>
        <v/>
      </c>
    </row>
    <row r="2426" spans="14:15">
      <c r="N2426" s="5" t="str">
        <f t="shared" si="76"/>
        <v/>
      </c>
      <c r="O2426" s="5" t="str">
        <f t="shared" si="77"/>
        <v/>
      </c>
    </row>
    <row r="2427" spans="14:15">
      <c r="N2427" s="5" t="str">
        <f t="shared" si="76"/>
        <v/>
      </c>
      <c r="O2427" s="5" t="str">
        <f t="shared" si="77"/>
        <v/>
      </c>
    </row>
    <row r="2428" spans="14:15">
      <c r="N2428" s="5" t="str">
        <f t="shared" si="76"/>
        <v/>
      </c>
      <c r="O2428" s="5" t="str">
        <f t="shared" si="77"/>
        <v/>
      </c>
    </row>
    <row r="2429" spans="14:15">
      <c r="N2429" s="5" t="str">
        <f t="shared" si="76"/>
        <v/>
      </c>
      <c r="O2429" s="5" t="str">
        <f t="shared" si="77"/>
        <v/>
      </c>
    </row>
    <row r="2430" spans="14:15">
      <c r="N2430" s="5" t="str">
        <f t="shared" si="76"/>
        <v/>
      </c>
      <c r="O2430" s="5" t="str">
        <f t="shared" si="77"/>
        <v/>
      </c>
    </row>
    <row r="2431" spans="14:15">
      <c r="N2431" s="5" t="str">
        <f t="shared" si="76"/>
        <v/>
      </c>
      <c r="O2431" s="5" t="str">
        <f t="shared" si="77"/>
        <v/>
      </c>
    </row>
    <row r="2432" spans="14:15">
      <c r="N2432" s="5" t="str">
        <f t="shared" si="76"/>
        <v/>
      </c>
      <c r="O2432" s="5" t="str">
        <f t="shared" si="77"/>
        <v/>
      </c>
    </row>
    <row r="2433" spans="14:15">
      <c r="N2433" s="5" t="str">
        <f t="shared" si="76"/>
        <v/>
      </c>
      <c r="O2433" s="5" t="str">
        <f t="shared" si="77"/>
        <v/>
      </c>
    </row>
    <row r="2434" spans="14:15">
      <c r="N2434" s="5" t="str">
        <f t="shared" si="76"/>
        <v/>
      </c>
      <c r="O2434" s="5" t="str">
        <f t="shared" si="77"/>
        <v/>
      </c>
    </row>
    <row r="2435" spans="14:15">
      <c r="N2435" s="5" t="str">
        <f t="shared" si="76"/>
        <v/>
      </c>
      <c r="O2435" s="5" t="str">
        <f t="shared" si="77"/>
        <v/>
      </c>
    </row>
    <row r="2436" spans="14:15">
      <c r="N2436" s="5" t="str">
        <f t="shared" si="76"/>
        <v/>
      </c>
      <c r="O2436" s="5" t="str">
        <f t="shared" si="77"/>
        <v/>
      </c>
    </row>
    <row r="2437" spans="14:15">
      <c r="N2437" s="5" t="str">
        <f t="shared" si="76"/>
        <v/>
      </c>
      <c r="O2437" s="5" t="str">
        <f t="shared" si="77"/>
        <v/>
      </c>
    </row>
    <row r="2438" spans="14:15">
      <c r="N2438" s="5" t="str">
        <f t="shared" si="76"/>
        <v/>
      </c>
      <c r="O2438" s="5" t="str">
        <f t="shared" si="77"/>
        <v/>
      </c>
    </row>
    <row r="2439" spans="14:15">
      <c r="N2439" s="5" t="str">
        <f t="shared" si="76"/>
        <v/>
      </c>
      <c r="O2439" s="5" t="str">
        <f t="shared" si="77"/>
        <v/>
      </c>
    </row>
    <row r="2440" spans="14:15">
      <c r="N2440" s="5" t="str">
        <f t="shared" si="76"/>
        <v/>
      </c>
      <c r="O2440" s="5" t="str">
        <f t="shared" si="77"/>
        <v/>
      </c>
    </row>
    <row r="2441" spans="14:15">
      <c r="N2441" s="5" t="str">
        <f t="shared" si="76"/>
        <v/>
      </c>
      <c r="O2441" s="5" t="str">
        <f t="shared" si="77"/>
        <v/>
      </c>
    </row>
    <row r="2442" spans="14:15">
      <c r="N2442" s="5" t="str">
        <f t="shared" si="76"/>
        <v/>
      </c>
      <c r="O2442" s="5" t="str">
        <f t="shared" si="77"/>
        <v/>
      </c>
    </row>
    <row r="2443" spans="14:15">
      <c r="N2443" s="5" t="str">
        <f t="shared" si="76"/>
        <v/>
      </c>
      <c r="O2443" s="5" t="str">
        <f t="shared" si="77"/>
        <v/>
      </c>
    </row>
    <row r="2444" spans="14:15">
      <c r="N2444" s="5" t="str">
        <f t="shared" si="76"/>
        <v/>
      </c>
      <c r="O2444" s="5" t="str">
        <f t="shared" si="77"/>
        <v/>
      </c>
    </row>
    <row r="2445" spans="14:15">
      <c r="N2445" s="5" t="str">
        <f t="shared" si="76"/>
        <v/>
      </c>
      <c r="O2445" s="5" t="str">
        <f t="shared" si="77"/>
        <v/>
      </c>
    </row>
    <row r="2446" spans="14:15">
      <c r="N2446" s="5" t="str">
        <f t="shared" si="76"/>
        <v/>
      </c>
      <c r="O2446" s="5" t="str">
        <f t="shared" si="77"/>
        <v/>
      </c>
    </row>
    <row r="2447" spans="14:15">
      <c r="N2447" s="5" t="str">
        <f t="shared" si="76"/>
        <v/>
      </c>
      <c r="O2447" s="5" t="str">
        <f t="shared" si="77"/>
        <v/>
      </c>
    </row>
    <row r="2448" spans="14:15">
      <c r="N2448" s="5" t="str">
        <f t="shared" si="76"/>
        <v/>
      </c>
      <c r="O2448" s="5" t="str">
        <f t="shared" si="77"/>
        <v/>
      </c>
    </row>
    <row r="2449" spans="14:15">
      <c r="N2449" s="5" t="str">
        <f t="shared" si="76"/>
        <v/>
      </c>
      <c r="O2449" s="5" t="str">
        <f t="shared" si="77"/>
        <v/>
      </c>
    </row>
    <row r="2450" spans="14:15">
      <c r="N2450" s="5" t="str">
        <f t="shared" si="76"/>
        <v/>
      </c>
      <c r="O2450" s="5" t="str">
        <f t="shared" si="77"/>
        <v/>
      </c>
    </row>
    <row r="2451" spans="14:15">
      <c r="N2451" s="5" t="str">
        <f t="shared" si="76"/>
        <v/>
      </c>
      <c r="O2451" s="5" t="str">
        <f t="shared" si="77"/>
        <v/>
      </c>
    </row>
    <row r="2452" spans="14:15">
      <c r="N2452" s="5" t="str">
        <f t="shared" si="76"/>
        <v/>
      </c>
      <c r="O2452" s="5" t="str">
        <f t="shared" si="77"/>
        <v/>
      </c>
    </row>
    <row r="2453" spans="14:15">
      <c r="N2453" s="5" t="str">
        <f t="shared" si="76"/>
        <v/>
      </c>
      <c r="O2453" s="5" t="str">
        <f t="shared" si="77"/>
        <v/>
      </c>
    </row>
    <row r="2454" spans="14:15">
      <c r="N2454" s="5" t="str">
        <f t="shared" ref="N2454:N2517" si="78">IF(SUM(B2454,D2454,F2454,H2454,J2454,L2454)&gt;0,SUM(B2454,D2454,F2454,H2454,J2454,L2454),TRIM(" ") )</f>
        <v/>
      </c>
      <c r="O2454" s="5" t="str">
        <f t="shared" ref="O2454:O2517" si="79">IF(SUM(C2454,E2454,G2454,I2454,K2454,M2454)&gt;0,SUM(C2454,E2454,G2454,I2454,K2454,M2454),TRIM(" ") )</f>
        <v/>
      </c>
    </row>
    <row r="2455" spans="14:15">
      <c r="N2455" s="5" t="str">
        <f t="shared" si="78"/>
        <v/>
      </c>
      <c r="O2455" s="5" t="str">
        <f t="shared" si="79"/>
        <v/>
      </c>
    </row>
    <row r="2456" spans="14:15">
      <c r="N2456" s="5" t="str">
        <f t="shared" si="78"/>
        <v/>
      </c>
      <c r="O2456" s="5" t="str">
        <f t="shared" si="79"/>
        <v/>
      </c>
    </row>
    <row r="2457" spans="14:15">
      <c r="N2457" s="5" t="str">
        <f t="shared" si="78"/>
        <v/>
      </c>
      <c r="O2457" s="5" t="str">
        <f t="shared" si="79"/>
        <v/>
      </c>
    </row>
    <row r="2458" spans="14:15">
      <c r="N2458" s="5" t="str">
        <f t="shared" si="78"/>
        <v/>
      </c>
      <c r="O2458" s="5" t="str">
        <f t="shared" si="79"/>
        <v/>
      </c>
    </row>
    <row r="2459" spans="14:15">
      <c r="N2459" s="5" t="str">
        <f t="shared" si="78"/>
        <v/>
      </c>
      <c r="O2459" s="5" t="str">
        <f t="shared" si="79"/>
        <v/>
      </c>
    </row>
    <row r="2460" spans="14:15">
      <c r="N2460" s="5" t="str">
        <f t="shared" si="78"/>
        <v/>
      </c>
      <c r="O2460" s="5" t="str">
        <f t="shared" si="79"/>
        <v/>
      </c>
    </row>
    <row r="2461" spans="14:15">
      <c r="N2461" s="5" t="str">
        <f t="shared" si="78"/>
        <v/>
      </c>
      <c r="O2461" s="5" t="str">
        <f t="shared" si="79"/>
        <v/>
      </c>
    </row>
    <row r="2462" spans="14:15">
      <c r="N2462" s="5" t="str">
        <f t="shared" si="78"/>
        <v/>
      </c>
      <c r="O2462" s="5" t="str">
        <f t="shared" si="79"/>
        <v/>
      </c>
    </row>
    <row r="2463" spans="14:15">
      <c r="N2463" s="5" t="str">
        <f t="shared" si="78"/>
        <v/>
      </c>
      <c r="O2463" s="5" t="str">
        <f t="shared" si="79"/>
        <v/>
      </c>
    </row>
    <row r="2464" spans="14:15">
      <c r="N2464" s="5" t="str">
        <f t="shared" si="78"/>
        <v/>
      </c>
      <c r="O2464" s="5" t="str">
        <f t="shared" si="79"/>
        <v/>
      </c>
    </row>
    <row r="2465" spans="14:15">
      <c r="N2465" s="5" t="str">
        <f t="shared" si="78"/>
        <v/>
      </c>
      <c r="O2465" s="5" t="str">
        <f t="shared" si="79"/>
        <v/>
      </c>
    </row>
    <row r="2466" spans="14:15">
      <c r="N2466" s="5" t="str">
        <f t="shared" si="78"/>
        <v/>
      </c>
      <c r="O2466" s="5" t="str">
        <f t="shared" si="79"/>
        <v/>
      </c>
    </row>
    <row r="2467" spans="14:15">
      <c r="N2467" s="5" t="str">
        <f t="shared" si="78"/>
        <v/>
      </c>
      <c r="O2467" s="5" t="str">
        <f t="shared" si="79"/>
        <v/>
      </c>
    </row>
    <row r="2468" spans="14:15">
      <c r="N2468" s="5" t="str">
        <f t="shared" si="78"/>
        <v/>
      </c>
      <c r="O2468" s="5" t="str">
        <f t="shared" si="79"/>
        <v/>
      </c>
    </row>
    <row r="2469" spans="14:15">
      <c r="N2469" s="5" t="str">
        <f t="shared" si="78"/>
        <v/>
      </c>
      <c r="O2469" s="5" t="str">
        <f t="shared" si="79"/>
        <v/>
      </c>
    </row>
    <row r="2470" spans="14:15">
      <c r="N2470" s="5" t="str">
        <f t="shared" si="78"/>
        <v/>
      </c>
      <c r="O2470" s="5" t="str">
        <f t="shared" si="79"/>
        <v/>
      </c>
    </row>
    <row r="2471" spans="14:15">
      <c r="N2471" s="5" t="str">
        <f t="shared" si="78"/>
        <v/>
      </c>
      <c r="O2471" s="5" t="str">
        <f t="shared" si="79"/>
        <v/>
      </c>
    </row>
    <row r="2472" spans="14:15">
      <c r="N2472" s="5" t="str">
        <f t="shared" si="78"/>
        <v/>
      </c>
      <c r="O2472" s="5" t="str">
        <f t="shared" si="79"/>
        <v/>
      </c>
    </row>
    <row r="2473" spans="14:15">
      <c r="N2473" s="5" t="str">
        <f t="shared" si="78"/>
        <v/>
      </c>
      <c r="O2473" s="5" t="str">
        <f t="shared" si="79"/>
        <v/>
      </c>
    </row>
    <row r="2474" spans="14:15">
      <c r="N2474" s="5" t="str">
        <f t="shared" si="78"/>
        <v/>
      </c>
      <c r="O2474" s="5" t="str">
        <f t="shared" si="79"/>
        <v/>
      </c>
    </row>
    <row r="2475" spans="14:15">
      <c r="N2475" s="5" t="str">
        <f t="shared" si="78"/>
        <v/>
      </c>
      <c r="O2475" s="5" t="str">
        <f t="shared" si="79"/>
        <v/>
      </c>
    </row>
    <row r="2476" spans="14:15">
      <c r="N2476" s="5" t="str">
        <f t="shared" si="78"/>
        <v/>
      </c>
      <c r="O2476" s="5" t="str">
        <f t="shared" si="79"/>
        <v/>
      </c>
    </row>
    <row r="2477" spans="14:15">
      <c r="N2477" s="5" t="str">
        <f t="shared" si="78"/>
        <v/>
      </c>
      <c r="O2477" s="5" t="str">
        <f t="shared" si="79"/>
        <v/>
      </c>
    </row>
    <row r="2478" spans="14:15">
      <c r="N2478" s="5" t="str">
        <f t="shared" si="78"/>
        <v/>
      </c>
      <c r="O2478" s="5" t="str">
        <f t="shared" si="79"/>
        <v/>
      </c>
    </row>
    <row r="2479" spans="14:15">
      <c r="N2479" s="5" t="str">
        <f t="shared" si="78"/>
        <v/>
      </c>
      <c r="O2479" s="5" t="str">
        <f t="shared" si="79"/>
        <v/>
      </c>
    </row>
    <row r="2480" spans="14:15">
      <c r="N2480" s="5" t="str">
        <f t="shared" si="78"/>
        <v/>
      </c>
      <c r="O2480" s="5" t="str">
        <f t="shared" si="79"/>
        <v/>
      </c>
    </row>
    <row r="2481" spans="14:15">
      <c r="N2481" s="5" t="str">
        <f t="shared" si="78"/>
        <v/>
      </c>
      <c r="O2481" s="5" t="str">
        <f t="shared" si="79"/>
        <v/>
      </c>
    </row>
    <row r="2482" spans="14:15">
      <c r="N2482" s="5" t="str">
        <f t="shared" si="78"/>
        <v/>
      </c>
      <c r="O2482" s="5" t="str">
        <f t="shared" si="79"/>
        <v/>
      </c>
    </row>
    <row r="2483" spans="14:15">
      <c r="N2483" s="5" t="str">
        <f t="shared" si="78"/>
        <v/>
      </c>
      <c r="O2483" s="5" t="str">
        <f t="shared" si="79"/>
        <v/>
      </c>
    </row>
    <row r="2484" spans="14:15">
      <c r="N2484" s="5" t="str">
        <f t="shared" si="78"/>
        <v/>
      </c>
      <c r="O2484" s="5" t="str">
        <f t="shared" si="79"/>
        <v/>
      </c>
    </row>
    <row r="2485" spans="14:15">
      <c r="N2485" s="5" t="str">
        <f t="shared" si="78"/>
        <v/>
      </c>
      <c r="O2485" s="5" t="str">
        <f t="shared" si="79"/>
        <v/>
      </c>
    </row>
    <row r="2486" spans="14:15">
      <c r="N2486" s="5" t="str">
        <f t="shared" si="78"/>
        <v/>
      </c>
      <c r="O2486" s="5" t="str">
        <f t="shared" si="79"/>
        <v/>
      </c>
    </row>
    <row r="2487" spans="14:15">
      <c r="N2487" s="5" t="str">
        <f t="shared" si="78"/>
        <v/>
      </c>
      <c r="O2487" s="5" t="str">
        <f t="shared" si="79"/>
        <v/>
      </c>
    </row>
    <row r="2488" spans="14:15">
      <c r="N2488" s="5" t="str">
        <f t="shared" si="78"/>
        <v/>
      </c>
      <c r="O2488" s="5" t="str">
        <f t="shared" si="79"/>
        <v/>
      </c>
    </row>
    <row r="2489" spans="14:15">
      <c r="N2489" s="5" t="str">
        <f t="shared" si="78"/>
        <v/>
      </c>
      <c r="O2489" s="5" t="str">
        <f t="shared" si="79"/>
        <v/>
      </c>
    </row>
    <row r="2490" spans="14:15">
      <c r="N2490" s="5" t="str">
        <f t="shared" si="78"/>
        <v/>
      </c>
      <c r="O2490" s="5" t="str">
        <f t="shared" si="79"/>
        <v/>
      </c>
    </row>
    <row r="2491" spans="14:15">
      <c r="N2491" s="5" t="str">
        <f t="shared" si="78"/>
        <v/>
      </c>
      <c r="O2491" s="5" t="str">
        <f t="shared" si="79"/>
        <v/>
      </c>
    </row>
    <row r="2492" spans="14:15">
      <c r="N2492" s="5" t="str">
        <f t="shared" si="78"/>
        <v/>
      </c>
      <c r="O2492" s="5" t="str">
        <f t="shared" si="79"/>
        <v/>
      </c>
    </row>
    <row r="2493" spans="14:15">
      <c r="N2493" s="5" t="str">
        <f t="shared" si="78"/>
        <v/>
      </c>
      <c r="O2493" s="5" t="str">
        <f t="shared" si="79"/>
        <v/>
      </c>
    </row>
    <row r="2494" spans="14:15">
      <c r="N2494" s="5" t="str">
        <f t="shared" si="78"/>
        <v/>
      </c>
      <c r="O2494" s="5" t="str">
        <f t="shared" si="79"/>
        <v/>
      </c>
    </row>
    <row r="2495" spans="14:15">
      <c r="N2495" s="5" t="str">
        <f t="shared" si="78"/>
        <v/>
      </c>
      <c r="O2495" s="5" t="str">
        <f t="shared" si="79"/>
        <v/>
      </c>
    </row>
    <row r="2496" spans="14:15">
      <c r="N2496" s="5" t="str">
        <f t="shared" si="78"/>
        <v/>
      </c>
      <c r="O2496" s="5" t="str">
        <f t="shared" si="79"/>
        <v/>
      </c>
    </row>
    <row r="2497" spans="14:15">
      <c r="N2497" s="5" t="str">
        <f t="shared" si="78"/>
        <v/>
      </c>
      <c r="O2497" s="5" t="str">
        <f t="shared" si="79"/>
        <v/>
      </c>
    </row>
    <row r="2498" spans="14:15">
      <c r="N2498" s="5" t="str">
        <f t="shared" si="78"/>
        <v/>
      </c>
      <c r="O2498" s="5" t="str">
        <f t="shared" si="79"/>
        <v/>
      </c>
    </row>
    <row r="2499" spans="14:15">
      <c r="N2499" s="5" t="str">
        <f t="shared" si="78"/>
        <v/>
      </c>
      <c r="O2499" s="5" t="str">
        <f t="shared" si="79"/>
        <v/>
      </c>
    </row>
    <row r="2500" spans="14:15">
      <c r="N2500" s="5" t="str">
        <f t="shared" si="78"/>
        <v/>
      </c>
      <c r="O2500" s="5" t="str">
        <f t="shared" si="79"/>
        <v/>
      </c>
    </row>
    <row r="2501" spans="14:15">
      <c r="N2501" s="5" t="str">
        <f t="shared" si="78"/>
        <v/>
      </c>
      <c r="O2501" s="5" t="str">
        <f t="shared" si="79"/>
        <v/>
      </c>
    </row>
    <row r="2502" spans="14:15">
      <c r="N2502" s="5" t="str">
        <f t="shared" si="78"/>
        <v/>
      </c>
      <c r="O2502" s="5" t="str">
        <f t="shared" si="79"/>
        <v/>
      </c>
    </row>
    <row r="2503" spans="14:15">
      <c r="N2503" s="5" t="str">
        <f t="shared" si="78"/>
        <v/>
      </c>
      <c r="O2503" s="5" t="str">
        <f t="shared" si="79"/>
        <v/>
      </c>
    </row>
    <row r="2504" spans="14:15">
      <c r="N2504" s="5" t="str">
        <f t="shared" si="78"/>
        <v/>
      </c>
      <c r="O2504" s="5" t="str">
        <f t="shared" si="79"/>
        <v/>
      </c>
    </row>
    <row r="2505" spans="14:15">
      <c r="N2505" s="5" t="str">
        <f t="shared" si="78"/>
        <v/>
      </c>
      <c r="O2505" s="5" t="str">
        <f t="shared" si="79"/>
        <v/>
      </c>
    </row>
    <row r="2506" spans="14:15">
      <c r="N2506" s="5" t="str">
        <f t="shared" si="78"/>
        <v/>
      </c>
      <c r="O2506" s="5" t="str">
        <f t="shared" si="79"/>
        <v/>
      </c>
    </row>
    <row r="2507" spans="14:15">
      <c r="N2507" s="5" t="str">
        <f t="shared" si="78"/>
        <v/>
      </c>
      <c r="O2507" s="5" t="str">
        <f t="shared" si="79"/>
        <v/>
      </c>
    </row>
    <row r="2508" spans="14:15">
      <c r="N2508" s="5" t="str">
        <f t="shared" si="78"/>
        <v/>
      </c>
      <c r="O2508" s="5" t="str">
        <f t="shared" si="79"/>
        <v/>
      </c>
    </row>
    <row r="2509" spans="14:15">
      <c r="N2509" s="5" t="str">
        <f t="shared" si="78"/>
        <v/>
      </c>
      <c r="O2509" s="5" t="str">
        <f t="shared" si="79"/>
        <v/>
      </c>
    </row>
    <row r="2510" spans="14:15">
      <c r="N2510" s="5" t="str">
        <f t="shared" si="78"/>
        <v/>
      </c>
      <c r="O2510" s="5" t="str">
        <f t="shared" si="79"/>
        <v/>
      </c>
    </row>
    <row r="2511" spans="14:15">
      <c r="N2511" s="5" t="str">
        <f t="shared" si="78"/>
        <v/>
      </c>
      <c r="O2511" s="5" t="str">
        <f t="shared" si="79"/>
        <v/>
      </c>
    </row>
    <row r="2512" spans="14:15">
      <c r="N2512" s="5" t="str">
        <f t="shared" si="78"/>
        <v/>
      </c>
      <c r="O2512" s="5" t="str">
        <f t="shared" si="79"/>
        <v/>
      </c>
    </row>
    <row r="2513" spans="14:15">
      <c r="N2513" s="5" t="str">
        <f t="shared" si="78"/>
        <v/>
      </c>
      <c r="O2513" s="5" t="str">
        <f t="shared" si="79"/>
        <v/>
      </c>
    </row>
    <row r="2514" spans="14:15">
      <c r="N2514" s="5" t="str">
        <f t="shared" si="78"/>
        <v/>
      </c>
      <c r="O2514" s="5" t="str">
        <f t="shared" si="79"/>
        <v/>
      </c>
    </row>
    <row r="2515" spans="14:15">
      <c r="N2515" s="5" t="str">
        <f t="shared" si="78"/>
        <v/>
      </c>
      <c r="O2515" s="5" t="str">
        <f t="shared" si="79"/>
        <v/>
      </c>
    </row>
    <row r="2516" spans="14:15">
      <c r="N2516" s="5" t="str">
        <f t="shared" si="78"/>
        <v/>
      </c>
      <c r="O2516" s="5" t="str">
        <f t="shared" si="79"/>
        <v/>
      </c>
    </row>
    <row r="2517" spans="14:15">
      <c r="N2517" s="5" t="str">
        <f t="shared" si="78"/>
        <v/>
      </c>
      <c r="O2517" s="5" t="str">
        <f t="shared" si="79"/>
        <v/>
      </c>
    </row>
    <row r="2518" spans="14:15">
      <c r="N2518" s="5" t="str">
        <f t="shared" ref="N2518:N2581" si="80">IF(SUM(B2518,D2518,F2518,H2518,J2518,L2518)&gt;0,SUM(B2518,D2518,F2518,H2518,J2518,L2518),TRIM(" ") )</f>
        <v/>
      </c>
      <c r="O2518" s="5" t="str">
        <f t="shared" ref="O2518:O2581" si="81">IF(SUM(C2518,E2518,G2518,I2518,K2518,M2518)&gt;0,SUM(C2518,E2518,G2518,I2518,K2518,M2518),TRIM(" ") )</f>
        <v/>
      </c>
    </row>
    <row r="2519" spans="14:15">
      <c r="N2519" s="5" t="str">
        <f t="shared" si="80"/>
        <v/>
      </c>
      <c r="O2519" s="5" t="str">
        <f t="shared" si="81"/>
        <v/>
      </c>
    </row>
    <row r="2520" spans="14:15">
      <c r="N2520" s="5" t="str">
        <f t="shared" si="80"/>
        <v/>
      </c>
      <c r="O2520" s="5" t="str">
        <f t="shared" si="81"/>
        <v/>
      </c>
    </row>
    <row r="2521" spans="14:15">
      <c r="N2521" s="5" t="str">
        <f t="shared" si="80"/>
        <v/>
      </c>
      <c r="O2521" s="5" t="str">
        <f t="shared" si="81"/>
        <v/>
      </c>
    </row>
    <row r="2522" spans="14:15">
      <c r="N2522" s="5" t="str">
        <f t="shared" si="80"/>
        <v/>
      </c>
      <c r="O2522" s="5" t="str">
        <f t="shared" si="81"/>
        <v/>
      </c>
    </row>
    <row r="2523" spans="14:15">
      <c r="N2523" s="5" t="str">
        <f t="shared" si="80"/>
        <v/>
      </c>
      <c r="O2523" s="5" t="str">
        <f t="shared" si="81"/>
        <v/>
      </c>
    </row>
    <row r="2524" spans="14:15">
      <c r="N2524" s="5" t="str">
        <f t="shared" si="80"/>
        <v/>
      </c>
      <c r="O2524" s="5" t="str">
        <f t="shared" si="81"/>
        <v/>
      </c>
    </row>
    <row r="2525" spans="14:15">
      <c r="N2525" s="5" t="str">
        <f t="shared" si="80"/>
        <v/>
      </c>
      <c r="O2525" s="5" t="str">
        <f t="shared" si="81"/>
        <v/>
      </c>
    </row>
    <row r="2526" spans="14:15">
      <c r="N2526" s="5" t="str">
        <f t="shared" si="80"/>
        <v/>
      </c>
      <c r="O2526" s="5" t="str">
        <f t="shared" si="81"/>
        <v/>
      </c>
    </row>
    <row r="2527" spans="14:15">
      <c r="N2527" s="5" t="str">
        <f t="shared" si="80"/>
        <v/>
      </c>
      <c r="O2527" s="5" t="str">
        <f t="shared" si="81"/>
        <v/>
      </c>
    </row>
    <row r="2528" spans="14:15">
      <c r="N2528" s="5" t="str">
        <f t="shared" si="80"/>
        <v/>
      </c>
      <c r="O2528" s="5" t="str">
        <f t="shared" si="81"/>
        <v/>
      </c>
    </row>
    <row r="2529" spans="14:15">
      <c r="N2529" s="5" t="str">
        <f t="shared" si="80"/>
        <v/>
      </c>
      <c r="O2529" s="5" t="str">
        <f t="shared" si="81"/>
        <v/>
      </c>
    </row>
    <row r="2530" spans="14:15">
      <c r="N2530" s="5" t="str">
        <f t="shared" si="80"/>
        <v/>
      </c>
      <c r="O2530" s="5" t="str">
        <f t="shared" si="81"/>
        <v/>
      </c>
    </row>
    <row r="2531" spans="14:15">
      <c r="N2531" s="5" t="str">
        <f t="shared" si="80"/>
        <v/>
      </c>
      <c r="O2531" s="5" t="str">
        <f t="shared" si="81"/>
        <v/>
      </c>
    </row>
    <row r="2532" spans="14:15">
      <c r="N2532" s="5" t="str">
        <f t="shared" si="80"/>
        <v/>
      </c>
      <c r="O2532" s="5" t="str">
        <f t="shared" si="81"/>
        <v/>
      </c>
    </row>
    <row r="2533" spans="14:15">
      <c r="N2533" s="5" t="str">
        <f t="shared" si="80"/>
        <v/>
      </c>
      <c r="O2533" s="5" t="str">
        <f t="shared" si="81"/>
        <v/>
      </c>
    </row>
    <row r="2534" spans="14:15">
      <c r="N2534" s="5" t="str">
        <f t="shared" si="80"/>
        <v/>
      </c>
      <c r="O2534" s="5" t="str">
        <f t="shared" si="81"/>
        <v/>
      </c>
    </row>
    <row r="2535" spans="14:15">
      <c r="N2535" s="5" t="str">
        <f t="shared" si="80"/>
        <v/>
      </c>
      <c r="O2535" s="5" t="str">
        <f t="shared" si="81"/>
        <v/>
      </c>
    </row>
    <row r="2536" spans="14:15">
      <c r="N2536" s="5" t="str">
        <f t="shared" si="80"/>
        <v/>
      </c>
      <c r="O2536" s="5" t="str">
        <f t="shared" si="81"/>
        <v/>
      </c>
    </row>
    <row r="2537" spans="14:15">
      <c r="N2537" s="5" t="str">
        <f t="shared" si="80"/>
        <v/>
      </c>
      <c r="O2537" s="5" t="str">
        <f t="shared" si="81"/>
        <v/>
      </c>
    </row>
    <row r="2538" spans="14:15">
      <c r="N2538" s="5" t="str">
        <f t="shared" si="80"/>
        <v/>
      </c>
      <c r="O2538" s="5" t="str">
        <f t="shared" si="81"/>
        <v/>
      </c>
    </row>
    <row r="2539" spans="14:15">
      <c r="N2539" s="5" t="str">
        <f t="shared" si="80"/>
        <v/>
      </c>
      <c r="O2539" s="5" t="str">
        <f t="shared" si="81"/>
        <v/>
      </c>
    </row>
    <row r="2540" spans="14:15">
      <c r="N2540" s="5" t="str">
        <f t="shared" si="80"/>
        <v/>
      </c>
      <c r="O2540" s="5" t="str">
        <f t="shared" si="81"/>
        <v/>
      </c>
    </row>
    <row r="2541" spans="14:15">
      <c r="N2541" s="5" t="str">
        <f t="shared" si="80"/>
        <v/>
      </c>
      <c r="O2541" s="5" t="str">
        <f t="shared" si="81"/>
        <v/>
      </c>
    </row>
    <row r="2542" spans="14:15">
      <c r="N2542" s="5" t="str">
        <f t="shared" si="80"/>
        <v/>
      </c>
      <c r="O2542" s="5" t="str">
        <f t="shared" si="81"/>
        <v/>
      </c>
    </row>
    <row r="2543" spans="14:15">
      <c r="N2543" s="5" t="str">
        <f t="shared" si="80"/>
        <v/>
      </c>
      <c r="O2543" s="5" t="str">
        <f t="shared" si="81"/>
        <v/>
      </c>
    </row>
    <row r="2544" spans="14:15">
      <c r="N2544" s="5" t="str">
        <f t="shared" si="80"/>
        <v/>
      </c>
      <c r="O2544" s="5" t="str">
        <f t="shared" si="81"/>
        <v/>
      </c>
    </row>
    <row r="2545" spans="14:15">
      <c r="N2545" s="5" t="str">
        <f t="shared" si="80"/>
        <v/>
      </c>
      <c r="O2545" s="5" t="str">
        <f t="shared" si="81"/>
        <v/>
      </c>
    </row>
    <row r="2546" spans="14:15">
      <c r="N2546" s="5" t="str">
        <f t="shared" si="80"/>
        <v/>
      </c>
      <c r="O2546" s="5" t="str">
        <f t="shared" si="81"/>
        <v/>
      </c>
    </row>
    <row r="2547" spans="14:15">
      <c r="N2547" s="5" t="str">
        <f t="shared" si="80"/>
        <v/>
      </c>
      <c r="O2547" s="5" t="str">
        <f t="shared" si="81"/>
        <v/>
      </c>
    </row>
    <row r="2548" spans="14:15">
      <c r="N2548" s="5" t="str">
        <f t="shared" si="80"/>
        <v/>
      </c>
      <c r="O2548" s="5" t="str">
        <f t="shared" si="81"/>
        <v/>
      </c>
    </row>
    <row r="2549" spans="14:15">
      <c r="N2549" s="5" t="str">
        <f t="shared" si="80"/>
        <v/>
      </c>
      <c r="O2549" s="5" t="str">
        <f t="shared" si="81"/>
        <v/>
      </c>
    </row>
    <row r="2550" spans="14:15">
      <c r="N2550" s="5" t="str">
        <f t="shared" si="80"/>
        <v/>
      </c>
      <c r="O2550" s="5" t="str">
        <f t="shared" si="81"/>
        <v/>
      </c>
    </row>
    <row r="2551" spans="14:15">
      <c r="N2551" s="5" t="str">
        <f t="shared" si="80"/>
        <v/>
      </c>
      <c r="O2551" s="5" t="str">
        <f t="shared" si="81"/>
        <v/>
      </c>
    </row>
    <row r="2552" spans="14:15">
      <c r="N2552" s="5" t="str">
        <f t="shared" si="80"/>
        <v/>
      </c>
      <c r="O2552" s="5" t="str">
        <f t="shared" si="81"/>
        <v/>
      </c>
    </row>
    <row r="2553" spans="14:15">
      <c r="N2553" s="5" t="str">
        <f t="shared" si="80"/>
        <v/>
      </c>
      <c r="O2553" s="5" t="str">
        <f t="shared" si="81"/>
        <v/>
      </c>
    </row>
    <row r="2554" spans="14:15">
      <c r="N2554" s="5" t="str">
        <f t="shared" si="80"/>
        <v/>
      </c>
      <c r="O2554" s="5" t="str">
        <f t="shared" si="81"/>
        <v/>
      </c>
    </row>
    <row r="2555" spans="14:15">
      <c r="N2555" s="5" t="str">
        <f t="shared" si="80"/>
        <v/>
      </c>
      <c r="O2555" s="5" t="str">
        <f t="shared" si="81"/>
        <v/>
      </c>
    </row>
    <row r="2556" spans="14:15">
      <c r="N2556" s="5" t="str">
        <f t="shared" si="80"/>
        <v/>
      </c>
      <c r="O2556" s="5" t="str">
        <f t="shared" si="81"/>
        <v/>
      </c>
    </row>
    <row r="2557" spans="14:15">
      <c r="N2557" s="5" t="str">
        <f t="shared" si="80"/>
        <v/>
      </c>
      <c r="O2557" s="5" t="str">
        <f t="shared" si="81"/>
        <v/>
      </c>
    </row>
    <row r="2558" spans="14:15">
      <c r="N2558" s="5" t="str">
        <f t="shared" si="80"/>
        <v/>
      </c>
      <c r="O2558" s="5" t="str">
        <f t="shared" si="81"/>
        <v/>
      </c>
    </row>
    <row r="2559" spans="14:15">
      <c r="N2559" s="5" t="str">
        <f t="shared" si="80"/>
        <v/>
      </c>
      <c r="O2559" s="5" t="str">
        <f t="shared" si="81"/>
        <v/>
      </c>
    </row>
    <row r="2560" spans="14:15">
      <c r="N2560" s="5" t="str">
        <f t="shared" si="80"/>
        <v/>
      </c>
      <c r="O2560" s="5" t="str">
        <f t="shared" si="81"/>
        <v/>
      </c>
    </row>
    <row r="2561" spans="14:15">
      <c r="N2561" s="5" t="str">
        <f t="shared" si="80"/>
        <v/>
      </c>
      <c r="O2561" s="5" t="str">
        <f t="shared" si="81"/>
        <v/>
      </c>
    </row>
    <row r="2562" spans="14:15">
      <c r="N2562" s="5" t="str">
        <f t="shared" si="80"/>
        <v/>
      </c>
      <c r="O2562" s="5" t="str">
        <f t="shared" si="81"/>
        <v/>
      </c>
    </row>
    <row r="2563" spans="14:15">
      <c r="N2563" s="5" t="str">
        <f t="shared" si="80"/>
        <v/>
      </c>
      <c r="O2563" s="5" t="str">
        <f t="shared" si="81"/>
        <v/>
      </c>
    </row>
    <row r="2564" spans="14:15">
      <c r="N2564" s="5" t="str">
        <f t="shared" si="80"/>
        <v/>
      </c>
      <c r="O2564" s="5" t="str">
        <f t="shared" si="81"/>
        <v/>
      </c>
    </row>
    <row r="2565" spans="14:15">
      <c r="N2565" s="5" t="str">
        <f t="shared" si="80"/>
        <v/>
      </c>
      <c r="O2565" s="5" t="str">
        <f t="shared" si="81"/>
        <v/>
      </c>
    </row>
    <row r="2566" spans="14:15">
      <c r="N2566" s="5" t="str">
        <f t="shared" si="80"/>
        <v/>
      </c>
      <c r="O2566" s="5" t="str">
        <f t="shared" si="81"/>
        <v/>
      </c>
    </row>
    <row r="2567" spans="14:15">
      <c r="N2567" s="5" t="str">
        <f t="shared" si="80"/>
        <v/>
      </c>
      <c r="O2567" s="5" t="str">
        <f t="shared" si="81"/>
        <v/>
      </c>
    </row>
    <row r="2568" spans="14:15">
      <c r="N2568" s="5" t="str">
        <f t="shared" si="80"/>
        <v/>
      </c>
      <c r="O2568" s="5" t="str">
        <f t="shared" si="81"/>
        <v/>
      </c>
    </row>
    <row r="2569" spans="14:15">
      <c r="N2569" s="5" t="str">
        <f t="shared" si="80"/>
        <v/>
      </c>
      <c r="O2569" s="5" t="str">
        <f t="shared" si="81"/>
        <v/>
      </c>
    </row>
    <row r="2570" spans="14:15">
      <c r="N2570" s="5" t="str">
        <f t="shared" si="80"/>
        <v/>
      </c>
      <c r="O2570" s="5" t="str">
        <f t="shared" si="81"/>
        <v/>
      </c>
    </row>
    <row r="2571" spans="14:15">
      <c r="N2571" s="5" t="str">
        <f t="shared" si="80"/>
        <v/>
      </c>
      <c r="O2571" s="5" t="str">
        <f t="shared" si="81"/>
        <v/>
      </c>
    </row>
    <row r="2572" spans="14:15">
      <c r="N2572" s="5" t="str">
        <f t="shared" si="80"/>
        <v/>
      </c>
      <c r="O2572" s="5" t="str">
        <f t="shared" si="81"/>
        <v/>
      </c>
    </row>
    <row r="2573" spans="14:15">
      <c r="N2573" s="5" t="str">
        <f t="shared" si="80"/>
        <v/>
      </c>
      <c r="O2573" s="5" t="str">
        <f t="shared" si="81"/>
        <v/>
      </c>
    </row>
    <row r="2574" spans="14:15">
      <c r="N2574" s="5" t="str">
        <f t="shared" si="80"/>
        <v/>
      </c>
      <c r="O2574" s="5" t="str">
        <f t="shared" si="81"/>
        <v/>
      </c>
    </row>
    <row r="2575" spans="14:15">
      <c r="N2575" s="5" t="str">
        <f t="shared" si="80"/>
        <v/>
      </c>
      <c r="O2575" s="5" t="str">
        <f t="shared" si="81"/>
        <v/>
      </c>
    </row>
    <row r="2576" spans="14:15">
      <c r="N2576" s="5" t="str">
        <f t="shared" si="80"/>
        <v/>
      </c>
      <c r="O2576" s="5" t="str">
        <f t="shared" si="81"/>
        <v/>
      </c>
    </row>
    <row r="2577" spans="14:15">
      <c r="N2577" s="5" t="str">
        <f t="shared" si="80"/>
        <v/>
      </c>
      <c r="O2577" s="5" t="str">
        <f t="shared" si="81"/>
        <v/>
      </c>
    </row>
    <row r="2578" spans="14:15">
      <c r="N2578" s="5" t="str">
        <f t="shared" si="80"/>
        <v/>
      </c>
      <c r="O2578" s="5" t="str">
        <f t="shared" si="81"/>
        <v/>
      </c>
    </row>
    <row r="2579" spans="14:15">
      <c r="N2579" s="5" t="str">
        <f t="shared" si="80"/>
        <v/>
      </c>
      <c r="O2579" s="5" t="str">
        <f t="shared" si="81"/>
        <v/>
      </c>
    </row>
    <row r="2580" spans="14:15">
      <c r="N2580" s="5" t="str">
        <f t="shared" si="80"/>
        <v/>
      </c>
      <c r="O2580" s="5" t="str">
        <f t="shared" si="81"/>
        <v/>
      </c>
    </row>
    <row r="2581" spans="14:15">
      <c r="N2581" s="5" t="str">
        <f t="shared" si="80"/>
        <v/>
      </c>
      <c r="O2581" s="5" t="str">
        <f t="shared" si="81"/>
        <v/>
      </c>
    </row>
    <row r="2582" spans="14:15">
      <c r="N2582" s="5" t="str">
        <f t="shared" ref="N2582:N2645" si="82">IF(SUM(B2582,D2582,F2582,H2582,J2582,L2582)&gt;0,SUM(B2582,D2582,F2582,H2582,J2582,L2582),TRIM(" ") )</f>
        <v/>
      </c>
      <c r="O2582" s="5" t="str">
        <f t="shared" ref="O2582:O2645" si="83">IF(SUM(C2582,E2582,G2582,I2582,K2582,M2582)&gt;0,SUM(C2582,E2582,G2582,I2582,K2582,M2582),TRIM(" ") )</f>
        <v/>
      </c>
    </row>
    <row r="2583" spans="14:15">
      <c r="N2583" s="5" t="str">
        <f t="shared" si="82"/>
        <v/>
      </c>
      <c r="O2583" s="5" t="str">
        <f t="shared" si="83"/>
        <v/>
      </c>
    </row>
    <row r="2584" spans="14:15">
      <c r="N2584" s="5" t="str">
        <f t="shared" si="82"/>
        <v/>
      </c>
      <c r="O2584" s="5" t="str">
        <f t="shared" si="83"/>
        <v/>
      </c>
    </row>
    <row r="2585" spans="14:15">
      <c r="N2585" s="5" t="str">
        <f t="shared" si="82"/>
        <v/>
      </c>
      <c r="O2585" s="5" t="str">
        <f t="shared" si="83"/>
        <v/>
      </c>
    </row>
    <row r="2586" spans="14:15">
      <c r="N2586" s="5" t="str">
        <f t="shared" si="82"/>
        <v/>
      </c>
      <c r="O2586" s="5" t="str">
        <f t="shared" si="83"/>
        <v/>
      </c>
    </row>
    <row r="2587" spans="14:15">
      <c r="N2587" s="5" t="str">
        <f t="shared" si="82"/>
        <v/>
      </c>
      <c r="O2587" s="5" t="str">
        <f t="shared" si="83"/>
        <v/>
      </c>
    </row>
    <row r="2588" spans="14:15">
      <c r="N2588" s="5" t="str">
        <f t="shared" si="82"/>
        <v/>
      </c>
      <c r="O2588" s="5" t="str">
        <f t="shared" si="83"/>
        <v/>
      </c>
    </row>
    <row r="2589" spans="14:15">
      <c r="N2589" s="5" t="str">
        <f t="shared" si="82"/>
        <v/>
      </c>
      <c r="O2589" s="5" t="str">
        <f t="shared" si="83"/>
        <v/>
      </c>
    </row>
    <row r="2590" spans="14:15">
      <c r="N2590" s="5" t="str">
        <f t="shared" si="82"/>
        <v/>
      </c>
      <c r="O2590" s="5" t="str">
        <f t="shared" si="83"/>
        <v/>
      </c>
    </row>
    <row r="2591" spans="14:15">
      <c r="N2591" s="5" t="str">
        <f t="shared" si="82"/>
        <v/>
      </c>
      <c r="O2591" s="5" t="str">
        <f t="shared" si="83"/>
        <v/>
      </c>
    </row>
    <row r="2592" spans="14:15">
      <c r="N2592" s="5" t="str">
        <f t="shared" si="82"/>
        <v/>
      </c>
      <c r="O2592" s="5" t="str">
        <f t="shared" si="83"/>
        <v/>
      </c>
    </row>
    <row r="2593" spans="14:15">
      <c r="N2593" s="5" t="str">
        <f t="shared" si="82"/>
        <v/>
      </c>
      <c r="O2593" s="5" t="str">
        <f t="shared" si="83"/>
        <v/>
      </c>
    </row>
    <row r="2594" spans="14:15">
      <c r="N2594" s="5" t="str">
        <f t="shared" si="82"/>
        <v/>
      </c>
      <c r="O2594" s="5" t="str">
        <f t="shared" si="83"/>
        <v/>
      </c>
    </row>
    <row r="2595" spans="14:15">
      <c r="N2595" s="5" t="str">
        <f t="shared" si="82"/>
        <v/>
      </c>
      <c r="O2595" s="5" t="str">
        <f t="shared" si="83"/>
        <v/>
      </c>
    </row>
    <row r="2596" spans="14:15">
      <c r="N2596" s="5" t="str">
        <f t="shared" si="82"/>
        <v/>
      </c>
      <c r="O2596" s="5" t="str">
        <f t="shared" si="83"/>
        <v/>
      </c>
    </row>
    <row r="2597" spans="14:15">
      <c r="N2597" s="5" t="str">
        <f t="shared" si="82"/>
        <v/>
      </c>
      <c r="O2597" s="5" t="str">
        <f t="shared" si="83"/>
        <v/>
      </c>
    </row>
    <row r="2598" spans="14:15">
      <c r="N2598" s="5" t="str">
        <f t="shared" si="82"/>
        <v/>
      </c>
      <c r="O2598" s="5" t="str">
        <f t="shared" si="83"/>
        <v/>
      </c>
    </row>
    <row r="2599" spans="14:15">
      <c r="N2599" s="5" t="str">
        <f t="shared" si="82"/>
        <v/>
      </c>
      <c r="O2599" s="5" t="str">
        <f t="shared" si="83"/>
        <v/>
      </c>
    </row>
    <row r="2600" spans="14:15">
      <c r="N2600" s="5" t="str">
        <f t="shared" si="82"/>
        <v/>
      </c>
      <c r="O2600" s="5" t="str">
        <f t="shared" si="83"/>
        <v/>
      </c>
    </row>
    <row r="2601" spans="14:15">
      <c r="N2601" s="5" t="str">
        <f t="shared" si="82"/>
        <v/>
      </c>
      <c r="O2601" s="5" t="str">
        <f t="shared" si="83"/>
        <v/>
      </c>
    </row>
    <row r="2602" spans="14:15">
      <c r="N2602" s="5" t="str">
        <f t="shared" si="82"/>
        <v/>
      </c>
      <c r="O2602" s="5" t="str">
        <f t="shared" si="83"/>
        <v/>
      </c>
    </row>
    <row r="2603" spans="14:15">
      <c r="N2603" s="5" t="str">
        <f t="shared" si="82"/>
        <v/>
      </c>
      <c r="O2603" s="5" t="str">
        <f t="shared" si="83"/>
        <v/>
      </c>
    </row>
    <row r="2604" spans="14:15">
      <c r="N2604" s="5" t="str">
        <f t="shared" si="82"/>
        <v/>
      </c>
      <c r="O2604" s="5" t="str">
        <f t="shared" si="83"/>
        <v/>
      </c>
    </row>
    <row r="2605" spans="14:15">
      <c r="N2605" s="5" t="str">
        <f t="shared" si="82"/>
        <v/>
      </c>
      <c r="O2605" s="5" t="str">
        <f t="shared" si="83"/>
        <v/>
      </c>
    </row>
    <row r="2606" spans="14:15">
      <c r="N2606" s="5" t="str">
        <f t="shared" si="82"/>
        <v/>
      </c>
      <c r="O2606" s="5" t="str">
        <f t="shared" si="83"/>
        <v/>
      </c>
    </row>
    <row r="2607" spans="14:15">
      <c r="N2607" s="5" t="str">
        <f t="shared" si="82"/>
        <v/>
      </c>
      <c r="O2607" s="5" t="str">
        <f t="shared" si="83"/>
        <v/>
      </c>
    </row>
    <row r="2608" spans="14:15">
      <c r="N2608" s="5" t="str">
        <f t="shared" si="82"/>
        <v/>
      </c>
      <c r="O2608" s="5" t="str">
        <f t="shared" si="83"/>
        <v/>
      </c>
    </row>
    <row r="2609" spans="14:15">
      <c r="N2609" s="5" t="str">
        <f t="shared" si="82"/>
        <v/>
      </c>
      <c r="O2609" s="5" t="str">
        <f t="shared" si="83"/>
        <v/>
      </c>
    </row>
    <row r="2610" spans="14:15">
      <c r="N2610" s="5" t="str">
        <f t="shared" si="82"/>
        <v/>
      </c>
      <c r="O2610" s="5" t="str">
        <f t="shared" si="83"/>
        <v/>
      </c>
    </row>
    <row r="2611" spans="14:15">
      <c r="N2611" s="5" t="str">
        <f t="shared" si="82"/>
        <v/>
      </c>
      <c r="O2611" s="5" t="str">
        <f t="shared" si="83"/>
        <v/>
      </c>
    </row>
    <row r="2612" spans="14:15">
      <c r="N2612" s="5" t="str">
        <f t="shared" si="82"/>
        <v/>
      </c>
      <c r="O2612" s="5" t="str">
        <f t="shared" si="83"/>
        <v/>
      </c>
    </row>
    <row r="2613" spans="14:15">
      <c r="N2613" s="5" t="str">
        <f t="shared" si="82"/>
        <v/>
      </c>
      <c r="O2613" s="5" t="str">
        <f t="shared" si="83"/>
        <v/>
      </c>
    </row>
    <row r="2614" spans="14:15">
      <c r="N2614" s="5" t="str">
        <f t="shared" si="82"/>
        <v/>
      </c>
      <c r="O2614" s="5" t="str">
        <f t="shared" si="83"/>
        <v/>
      </c>
    </row>
    <row r="2615" spans="14:15">
      <c r="N2615" s="5" t="str">
        <f t="shared" si="82"/>
        <v/>
      </c>
      <c r="O2615" s="5" t="str">
        <f t="shared" si="83"/>
        <v/>
      </c>
    </row>
    <row r="2616" spans="14:15">
      <c r="N2616" s="5" t="str">
        <f t="shared" si="82"/>
        <v/>
      </c>
      <c r="O2616" s="5" t="str">
        <f t="shared" si="83"/>
        <v/>
      </c>
    </row>
    <row r="2617" spans="14:15">
      <c r="N2617" s="5" t="str">
        <f t="shared" si="82"/>
        <v/>
      </c>
      <c r="O2617" s="5" t="str">
        <f t="shared" si="83"/>
        <v/>
      </c>
    </row>
    <row r="2618" spans="14:15">
      <c r="N2618" s="5" t="str">
        <f t="shared" si="82"/>
        <v/>
      </c>
      <c r="O2618" s="5" t="str">
        <f t="shared" si="83"/>
        <v/>
      </c>
    </row>
    <row r="2619" spans="14:15">
      <c r="N2619" s="5" t="str">
        <f t="shared" si="82"/>
        <v/>
      </c>
      <c r="O2619" s="5" t="str">
        <f t="shared" si="83"/>
        <v/>
      </c>
    </row>
    <row r="2620" spans="14:15">
      <c r="N2620" s="5" t="str">
        <f t="shared" si="82"/>
        <v/>
      </c>
      <c r="O2620" s="5" t="str">
        <f t="shared" si="83"/>
        <v/>
      </c>
    </row>
    <row r="2621" spans="14:15">
      <c r="N2621" s="5" t="str">
        <f t="shared" si="82"/>
        <v/>
      </c>
      <c r="O2621" s="5" t="str">
        <f t="shared" si="83"/>
        <v/>
      </c>
    </row>
    <row r="2622" spans="14:15">
      <c r="N2622" s="5" t="str">
        <f t="shared" si="82"/>
        <v/>
      </c>
      <c r="O2622" s="5" t="str">
        <f t="shared" si="83"/>
        <v/>
      </c>
    </row>
    <row r="2623" spans="14:15">
      <c r="N2623" s="5" t="str">
        <f t="shared" si="82"/>
        <v/>
      </c>
      <c r="O2623" s="5" t="str">
        <f t="shared" si="83"/>
        <v/>
      </c>
    </row>
    <row r="2624" spans="14:15">
      <c r="N2624" s="5" t="str">
        <f t="shared" si="82"/>
        <v/>
      </c>
      <c r="O2624" s="5" t="str">
        <f t="shared" si="83"/>
        <v/>
      </c>
    </row>
    <row r="2625" spans="14:15">
      <c r="N2625" s="5" t="str">
        <f t="shared" si="82"/>
        <v/>
      </c>
      <c r="O2625" s="5" t="str">
        <f t="shared" si="83"/>
        <v/>
      </c>
    </row>
    <row r="2626" spans="14:15">
      <c r="N2626" s="5" t="str">
        <f t="shared" si="82"/>
        <v/>
      </c>
      <c r="O2626" s="5" t="str">
        <f t="shared" si="83"/>
        <v/>
      </c>
    </row>
    <row r="2627" spans="14:15">
      <c r="N2627" s="5" t="str">
        <f t="shared" si="82"/>
        <v/>
      </c>
      <c r="O2627" s="5" t="str">
        <f t="shared" si="83"/>
        <v/>
      </c>
    </row>
    <row r="2628" spans="14:15">
      <c r="N2628" s="5" t="str">
        <f t="shared" si="82"/>
        <v/>
      </c>
      <c r="O2628" s="5" t="str">
        <f t="shared" si="83"/>
        <v/>
      </c>
    </row>
    <row r="2629" spans="14:15">
      <c r="N2629" s="5" t="str">
        <f t="shared" si="82"/>
        <v/>
      </c>
      <c r="O2629" s="5" t="str">
        <f t="shared" si="83"/>
        <v/>
      </c>
    </row>
    <row r="2630" spans="14:15">
      <c r="N2630" s="5" t="str">
        <f t="shared" si="82"/>
        <v/>
      </c>
      <c r="O2630" s="5" t="str">
        <f t="shared" si="83"/>
        <v/>
      </c>
    </row>
    <row r="2631" spans="14:15">
      <c r="N2631" s="5" t="str">
        <f t="shared" si="82"/>
        <v/>
      </c>
      <c r="O2631" s="5" t="str">
        <f t="shared" si="83"/>
        <v/>
      </c>
    </row>
    <row r="2632" spans="14:15">
      <c r="N2632" s="5" t="str">
        <f t="shared" si="82"/>
        <v/>
      </c>
      <c r="O2632" s="5" t="str">
        <f t="shared" si="83"/>
        <v/>
      </c>
    </row>
    <row r="2633" spans="14:15">
      <c r="N2633" s="5" t="str">
        <f t="shared" si="82"/>
        <v/>
      </c>
      <c r="O2633" s="5" t="str">
        <f t="shared" si="83"/>
        <v/>
      </c>
    </row>
    <row r="2634" spans="14:15">
      <c r="N2634" s="5" t="str">
        <f t="shared" si="82"/>
        <v/>
      </c>
      <c r="O2634" s="5" t="str">
        <f t="shared" si="83"/>
        <v/>
      </c>
    </row>
    <row r="2635" spans="14:15">
      <c r="N2635" s="5" t="str">
        <f t="shared" si="82"/>
        <v/>
      </c>
      <c r="O2635" s="5" t="str">
        <f t="shared" si="83"/>
        <v/>
      </c>
    </row>
    <row r="2636" spans="14:15">
      <c r="N2636" s="5" t="str">
        <f t="shared" si="82"/>
        <v/>
      </c>
      <c r="O2636" s="5" t="str">
        <f t="shared" si="83"/>
        <v/>
      </c>
    </row>
    <row r="2637" spans="14:15">
      <c r="N2637" s="5" t="str">
        <f t="shared" si="82"/>
        <v/>
      </c>
      <c r="O2637" s="5" t="str">
        <f t="shared" si="83"/>
        <v/>
      </c>
    </row>
    <row r="2638" spans="14:15">
      <c r="N2638" s="5" t="str">
        <f t="shared" si="82"/>
        <v/>
      </c>
      <c r="O2638" s="5" t="str">
        <f t="shared" si="83"/>
        <v/>
      </c>
    </row>
    <row r="2639" spans="14:15">
      <c r="N2639" s="5" t="str">
        <f t="shared" si="82"/>
        <v/>
      </c>
      <c r="O2639" s="5" t="str">
        <f t="shared" si="83"/>
        <v/>
      </c>
    </row>
    <row r="2640" spans="14:15">
      <c r="N2640" s="5" t="str">
        <f t="shared" si="82"/>
        <v/>
      </c>
      <c r="O2640" s="5" t="str">
        <f t="shared" si="83"/>
        <v/>
      </c>
    </row>
    <row r="2641" spans="14:15">
      <c r="N2641" s="5" t="str">
        <f t="shared" si="82"/>
        <v/>
      </c>
      <c r="O2641" s="5" t="str">
        <f t="shared" si="83"/>
        <v/>
      </c>
    </row>
    <row r="2642" spans="14:15">
      <c r="N2642" s="5" t="str">
        <f t="shared" si="82"/>
        <v/>
      </c>
      <c r="O2642" s="5" t="str">
        <f t="shared" si="83"/>
        <v/>
      </c>
    </row>
    <row r="2643" spans="14:15">
      <c r="N2643" s="5" t="str">
        <f t="shared" si="82"/>
        <v/>
      </c>
      <c r="O2643" s="5" t="str">
        <f t="shared" si="83"/>
        <v/>
      </c>
    </row>
    <row r="2644" spans="14:15">
      <c r="N2644" s="5" t="str">
        <f t="shared" si="82"/>
        <v/>
      </c>
      <c r="O2644" s="5" t="str">
        <f t="shared" si="83"/>
        <v/>
      </c>
    </row>
    <row r="2645" spans="14:15">
      <c r="N2645" s="5" t="str">
        <f t="shared" si="82"/>
        <v/>
      </c>
      <c r="O2645" s="5" t="str">
        <f t="shared" si="83"/>
        <v/>
      </c>
    </row>
    <row r="2646" spans="14:15">
      <c r="N2646" s="5" t="str">
        <f t="shared" ref="N2646:N2709" si="84">IF(SUM(B2646,D2646,F2646,H2646,J2646,L2646)&gt;0,SUM(B2646,D2646,F2646,H2646,J2646,L2646),TRIM(" ") )</f>
        <v/>
      </c>
      <c r="O2646" s="5" t="str">
        <f t="shared" ref="O2646:O2709" si="85">IF(SUM(C2646,E2646,G2646,I2646,K2646,M2646)&gt;0,SUM(C2646,E2646,G2646,I2646,K2646,M2646),TRIM(" ") )</f>
        <v/>
      </c>
    </row>
    <row r="2647" spans="14:15">
      <c r="N2647" s="5" t="str">
        <f t="shared" si="84"/>
        <v/>
      </c>
      <c r="O2647" s="5" t="str">
        <f t="shared" si="85"/>
        <v/>
      </c>
    </row>
    <row r="2648" spans="14:15">
      <c r="N2648" s="5" t="str">
        <f t="shared" si="84"/>
        <v/>
      </c>
      <c r="O2648" s="5" t="str">
        <f t="shared" si="85"/>
        <v/>
      </c>
    </row>
    <row r="2649" spans="14:15">
      <c r="N2649" s="5" t="str">
        <f t="shared" si="84"/>
        <v/>
      </c>
      <c r="O2649" s="5" t="str">
        <f t="shared" si="85"/>
        <v/>
      </c>
    </row>
    <row r="2650" spans="14:15">
      <c r="N2650" s="5" t="str">
        <f t="shared" si="84"/>
        <v/>
      </c>
      <c r="O2650" s="5" t="str">
        <f t="shared" si="85"/>
        <v/>
      </c>
    </row>
    <row r="2651" spans="14:15">
      <c r="N2651" s="5" t="str">
        <f t="shared" si="84"/>
        <v/>
      </c>
      <c r="O2651" s="5" t="str">
        <f t="shared" si="85"/>
        <v/>
      </c>
    </row>
    <row r="2652" spans="14:15">
      <c r="N2652" s="5" t="str">
        <f t="shared" si="84"/>
        <v/>
      </c>
      <c r="O2652" s="5" t="str">
        <f t="shared" si="85"/>
        <v/>
      </c>
    </row>
    <row r="2653" spans="14:15">
      <c r="N2653" s="5" t="str">
        <f t="shared" si="84"/>
        <v/>
      </c>
      <c r="O2653" s="5" t="str">
        <f t="shared" si="85"/>
        <v/>
      </c>
    </row>
    <row r="2654" spans="14:15">
      <c r="N2654" s="5" t="str">
        <f t="shared" si="84"/>
        <v/>
      </c>
      <c r="O2654" s="5" t="str">
        <f t="shared" si="85"/>
        <v/>
      </c>
    </row>
    <row r="2655" spans="14:15">
      <c r="N2655" s="5" t="str">
        <f t="shared" si="84"/>
        <v/>
      </c>
      <c r="O2655" s="5" t="str">
        <f t="shared" si="85"/>
        <v/>
      </c>
    </row>
    <row r="2656" spans="14:15">
      <c r="N2656" s="5" t="str">
        <f t="shared" si="84"/>
        <v/>
      </c>
      <c r="O2656" s="5" t="str">
        <f t="shared" si="85"/>
        <v/>
      </c>
    </row>
    <row r="2657" spans="14:15">
      <c r="N2657" s="5" t="str">
        <f t="shared" si="84"/>
        <v/>
      </c>
      <c r="O2657" s="5" t="str">
        <f t="shared" si="85"/>
        <v/>
      </c>
    </row>
    <row r="2658" spans="14:15">
      <c r="N2658" s="5" t="str">
        <f t="shared" si="84"/>
        <v/>
      </c>
      <c r="O2658" s="5" t="str">
        <f t="shared" si="85"/>
        <v/>
      </c>
    </row>
    <row r="2659" spans="14:15">
      <c r="N2659" s="5" t="str">
        <f t="shared" si="84"/>
        <v/>
      </c>
      <c r="O2659" s="5" t="str">
        <f t="shared" si="85"/>
        <v/>
      </c>
    </row>
    <row r="2660" spans="14:15">
      <c r="N2660" s="5" t="str">
        <f t="shared" si="84"/>
        <v/>
      </c>
      <c r="O2660" s="5" t="str">
        <f t="shared" si="85"/>
        <v/>
      </c>
    </row>
    <row r="2661" spans="14:15">
      <c r="N2661" s="5" t="str">
        <f t="shared" si="84"/>
        <v/>
      </c>
      <c r="O2661" s="5" t="str">
        <f t="shared" si="85"/>
        <v/>
      </c>
    </row>
    <row r="2662" spans="14:15">
      <c r="N2662" s="5" t="str">
        <f t="shared" si="84"/>
        <v/>
      </c>
      <c r="O2662" s="5" t="str">
        <f t="shared" si="85"/>
        <v/>
      </c>
    </row>
    <row r="2663" spans="14:15">
      <c r="N2663" s="5" t="str">
        <f t="shared" si="84"/>
        <v/>
      </c>
      <c r="O2663" s="5" t="str">
        <f t="shared" si="85"/>
        <v/>
      </c>
    </row>
    <row r="2664" spans="14:15">
      <c r="N2664" s="5" t="str">
        <f t="shared" si="84"/>
        <v/>
      </c>
      <c r="O2664" s="5" t="str">
        <f t="shared" si="85"/>
        <v/>
      </c>
    </row>
    <row r="2665" spans="14:15">
      <c r="N2665" s="5" t="str">
        <f t="shared" si="84"/>
        <v/>
      </c>
      <c r="O2665" s="5" t="str">
        <f t="shared" si="85"/>
        <v/>
      </c>
    </row>
    <row r="2666" spans="14:15">
      <c r="N2666" s="5" t="str">
        <f t="shared" si="84"/>
        <v/>
      </c>
      <c r="O2666" s="5" t="str">
        <f t="shared" si="85"/>
        <v/>
      </c>
    </row>
    <row r="2667" spans="14:15">
      <c r="N2667" s="5" t="str">
        <f t="shared" si="84"/>
        <v/>
      </c>
      <c r="O2667" s="5" t="str">
        <f t="shared" si="85"/>
        <v/>
      </c>
    </row>
    <row r="2668" spans="14:15">
      <c r="N2668" s="5" t="str">
        <f t="shared" si="84"/>
        <v/>
      </c>
      <c r="O2668" s="5" t="str">
        <f t="shared" si="85"/>
        <v/>
      </c>
    </row>
    <row r="2669" spans="14:15">
      <c r="N2669" s="5" t="str">
        <f t="shared" si="84"/>
        <v/>
      </c>
      <c r="O2669" s="5" t="str">
        <f t="shared" si="85"/>
        <v/>
      </c>
    </row>
    <row r="2670" spans="14:15">
      <c r="N2670" s="5" t="str">
        <f t="shared" si="84"/>
        <v/>
      </c>
      <c r="O2670" s="5" t="str">
        <f t="shared" si="85"/>
        <v/>
      </c>
    </row>
    <row r="2671" spans="14:15">
      <c r="N2671" s="5" t="str">
        <f t="shared" si="84"/>
        <v/>
      </c>
      <c r="O2671" s="5" t="str">
        <f t="shared" si="85"/>
        <v/>
      </c>
    </row>
    <row r="2672" spans="14:15">
      <c r="N2672" s="5" t="str">
        <f t="shared" si="84"/>
        <v/>
      </c>
      <c r="O2672" s="5" t="str">
        <f t="shared" si="85"/>
        <v/>
      </c>
    </row>
    <row r="2673" spans="14:15">
      <c r="N2673" s="5" t="str">
        <f t="shared" si="84"/>
        <v/>
      </c>
      <c r="O2673" s="5" t="str">
        <f t="shared" si="85"/>
        <v/>
      </c>
    </row>
    <row r="2674" spans="14:15">
      <c r="N2674" s="5" t="str">
        <f t="shared" si="84"/>
        <v/>
      </c>
      <c r="O2674" s="5" t="str">
        <f t="shared" si="85"/>
        <v/>
      </c>
    </row>
    <row r="2675" spans="14:15">
      <c r="N2675" s="5" t="str">
        <f t="shared" si="84"/>
        <v/>
      </c>
      <c r="O2675" s="5" t="str">
        <f t="shared" si="85"/>
        <v/>
      </c>
    </row>
    <row r="2676" spans="14:15">
      <c r="N2676" s="5" t="str">
        <f t="shared" si="84"/>
        <v/>
      </c>
      <c r="O2676" s="5" t="str">
        <f t="shared" si="85"/>
        <v/>
      </c>
    </row>
    <row r="2677" spans="14:15">
      <c r="N2677" s="5" t="str">
        <f t="shared" si="84"/>
        <v/>
      </c>
      <c r="O2677" s="5" t="str">
        <f t="shared" si="85"/>
        <v/>
      </c>
    </row>
    <row r="2678" spans="14:15">
      <c r="N2678" s="5" t="str">
        <f t="shared" si="84"/>
        <v/>
      </c>
      <c r="O2678" s="5" t="str">
        <f t="shared" si="85"/>
        <v/>
      </c>
    </row>
    <row r="2679" spans="14:15">
      <c r="N2679" s="5" t="str">
        <f t="shared" si="84"/>
        <v/>
      </c>
      <c r="O2679" s="5" t="str">
        <f t="shared" si="85"/>
        <v/>
      </c>
    </row>
    <row r="2680" spans="14:15">
      <c r="N2680" s="5" t="str">
        <f t="shared" si="84"/>
        <v/>
      </c>
      <c r="O2680" s="5" t="str">
        <f t="shared" si="85"/>
        <v/>
      </c>
    </row>
    <row r="2681" spans="14:15">
      <c r="N2681" s="5" t="str">
        <f t="shared" si="84"/>
        <v/>
      </c>
      <c r="O2681" s="5" t="str">
        <f t="shared" si="85"/>
        <v/>
      </c>
    </row>
    <row r="2682" spans="14:15">
      <c r="N2682" s="5" t="str">
        <f t="shared" si="84"/>
        <v/>
      </c>
      <c r="O2682" s="5" t="str">
        <f t="shared" si="85"/>
        <v/>
      </c>
    </row>
    <row r="2683" spans="14:15">
      <c r="N2683" s="5" t="str">
        <f t="shared" si="84"/>
        <v/>
      </c>
      <c r="O2683" s="5" t="str">
        <f t="shared" si="85"/>
        <v/>
      </c>
    </row>
    <row r="2684" spans="14:15">
      <c r="N2684" s="5" t="str">
        <f t="shared" si="84"/>
        <v/>
      </c>
      <c r="O2684" s="5" t="str">
        <f t="shared" si="85"/>
        <v/>
      </c>
    </row>
    <row r="2685" spans="14:15">
      <c r="N2685" s="5" t="str">
        <f t="shared" si="84"/>
        <v/>
      </c>
      <c r="O2685" s="5" t="str">
        <f t="shared" si="85"/>
        <v/>
      </c>
    </row>
    <row r="2686" spans="14:15">
      <c r="N2686" s="5" t="str">
        <f t="shared" si="84"/>
        <v/>
      </c>
      <c r="O2686" s="5" t="str">
        <f t="shared" si="85"/>
        <v/>
      </c>
    </row>
    <row r="2687" spans="14:15">
      <c r="N2687" s="5" t="str">
        <f t="shared" si="84"/>
        <v/>
      </c>
      <c r="O2687" s="5" t="str">
        <f t="shared" si="85"/>
        <v/>
      </c>
    </row>
    <row r="2688" spans="14:15">
      <c r="N2688" s="5" t="str">
        <f t="shared" si="84"/>
        <v/>
      </c>
      <c r="O2688" s="5" t="str">
        <f t="shared" si="85"/>
        <v/>
      </c>
    </row>
    <row r="2689" spans="14:15">
      <c r="N2689" s="5" t="str">
        <f t="shared" si="84"/>
        <v/>
      </c>
      <c r="O2689" s="5" t="str">
        <f t="shared" si="85"/>
        <v/>
      </c>
    </row>
    <row r="2690" spans="14:15">
      <c r="N2690" s="5" t="str">
        <f t="shared" si="84"/>
        <v/>
      </c>
      <c r="O2690" s="5" t="str">
        <f t="shared" si="85"/>
        <v/>
      </c>
    </row>
    <row r="2691" spans="14:15">
      <c r="N2691" s="5" t="str">
        <f t="shared" si="84"/>
        <v/>
      </c>
      <c r="O2691" s="5" t="str">
        <f t="shared" si="85"/>
        <v/>
      </c>
    </row>
    <row r="2692" spans="14:15">
      <c r="N2692" s="5" t="str">
        <f t="shared" si="84"/>
        <v/>
      </c>
      <c r="O2692" s="5" t="str">
        <f t="shared" si="85"/>
        <v/>
      </c>
    </row>
    <row r="2693" spans="14:15">
      <c r="N2693" s="5" t="str">
        <f t="shared" si="84"/>
        <v/>
      </c>
      <c r="O2693" s="5" t="str">
        <f t="shared" si="85"/>
        <v/>
      </c>
    </row>
    <row r="2694" spans="14:15">
      <c r="N2694" s="5" t="str">
        <f t="shared" si="84"/>
        <v/>
      </c>
      <c r="O2694" s="5" t="str">
        <f t="shared" si="85"/>
        <v/>
      </c>
    </row>
    <row r="2695" spans="14:15">
      <c r="N2695" s="5" t="str">
        <f t="shared" si="84"/>
        <v/>
      </c>
      <c r="O2695" s="5" t="str">
        <f t="shared" si="85"/>
        <v/>
      </c>
    </row>
    <row r="2696" spans="14:15">
      <c r="N2696" s="5" t="str">
        <f t="shared" si="84"/>
        <v/>
      </c>
      <c r="O2696" s="5" t="str">
        <f t="shared" si="85"/>
        <v/>
      </c>
    </row>
    <row r="2697" spans="14:15">
      <c r="N2697" s="5" t="str">
        <f t="shared" si="84"/>
        <v/>
      </c>
      <c r="O2697" s="5" t="str">
        <f t="shared" si="85"/>
        <v/>
      </c>
    </row>
    <row r="2698" spans="14:15">
      <c r="N2698" s="5" t="str">
        <f t="shared" si="84"/>
        <v/>
      </c>
      <c r="O2698" s="5" t="str">
        <f t="shared" si="85"/>
        <v/>
      </c>
    </row>
    <row r="2699" spans="14:15">
      <c r="N2699" s="5" t="str">
        <f t="shared" si="84"/>
        <v/>
      </c>
      <c r="O2699" s="5" t="str">
        <f t="shared" si="85"/>
        <v/>
      </c>
    </row>
    <row r="2700" spans="14:15">
      <c r="N2700" s="5" t="str">
        <f t="shared" si="84"/>
        <v/>
      </c>
      <c r="O2700" s="5" t="str">
        <f t="shared" si="85"/>
        <v/>
      </c>
    </row>
    <row r="2701" spans="14:15">
      <c r="N2701" s="5" t="str">
        <f t="shared" si="84"/>
        <v/>
      </c>
      <c r="O2701" s="5" t="str">
        <f t="shared" si="85"/>
        <v/>
      </c>
    </row>
    <row r="2702" spans="14:15">
      <c r="N2702" s="5" t="str">
        <f t="shared" si="84"/>
        <v/>
      </c>
      <c r="O2702" s="5" t="str">
        <f t="shared" si="85"/>
        <v/>
      </c>
    </row>
    <row r="2703" spans="14:15">
      <c r="N2703" s="5" t="str">
        <f t="shared" si="84"/>
        <v/>
      </c>
      <c r="O2703" s="5" t="str">
        <f t="shared" si="85"/>
        <v/>
      </c>
    </row>
    <row r="2704" spans="14:15">
      <c r="N2704" s="5" t="str">
        <f t="shared" si="84"/>
        <v/>
      </c>
      <c r="O2704" s="5" t="str">
        <f t="shared" si="85"/>
        <v/>
      </c>
    </row>
    <row r="2705" spans="14:15">
      <c r="N2705" s="5" t="str">
        <f t="shared" si="84"/>
        <v/>
      </c>
      <c r="O2705" s="5" t="str">
        <f t="shared" si="85"/>
        <v/>
      </c>
    </row>
    <row r="2706" spans="14:15">
      <c r="N2706" s="5" t="str">
        <f t="shared" si="84"/>
        <v/>
      </c>
      <c r="O2706" s="5" t="str">
        <f t="shared" si="85"/>
        <v/>
      </c>
    </row>
    <row r="2707" spans="14:15">
      <c r="N2707" s="5" t="str">
        <f t="shared" si="84"/>
        <v/>
      </c>
      <c r="O2707" s="5" t="str">
        <f t="shared" si="85"/>
        <v/>
      </c>
    </row>
    <row r="2708" spans="14:15">
      <c r="N2708" s="5" t="str">
        <f t="shared" si="84"/>
        <v/>
      </c>
      <c r="O2708" s="5" t="str">
        <f t="shared" si="85"/>
        <v/>
      </c>
    </row>
    <row r="2709" spans="14:15">
      <c r="N2709" s="5" t="str">
        <f t="shared" si="84"/>
        <v/>
      </c>
      <c r="O2709" s="5" t="str">
        <f t="shared" si="85"/>
        <v/>
      </c>
    </row>
    <row r="2710" spans="14:15">
      <c r="N2710" s="5" t="str">
        <f t="shared" ref="N2710:N2773" si="86">IF(SUM(B2710,D2710,F2710,H2710,J2710,L2710)&gt;0,SUM(B2710,D2710,F2710,H2710,J2710,L2710),TRIM(" ") )</f>
        <v/>
      </c>
      <c r="O2710" s="5" t="str">
        <f t="shared" ref="O2710:O2773" si="87">IF(SUM(C2710,E2710,G2710,I2710,K2710,M2710)&gt;0,SUM(C2710,E2710,G2710,I2710,K2710,M2710),TRIM(" ") )</f>
        <v/>
      </c>
    </row>
    <row r="2711" spans="14:15">
      <c r="N2711" s="5" t="str">
        <f t="shared" si="86"/>
        <v/>
      </c>
      <c r="O2711" s="5" t="str">
        <f t="shared" si="87"/>
        <v/>
      </c>
    </row>
    <row r="2712" spans="14:15">
      <c r="N2712" s="5" t="str">
        <f t="shared" si="86"/>
        <v/>
      </c>
      <c r="O2712" s="5" t="str">
        <f t="shared" si="87"/>
        <v/>
      </c>
    </row>
    <row r="2713" spans="14:15">
      <c r="N2713" s="5" t="str">
        <f t="shared" si="86"/>
        <v/>
      </c>
      <c r="O2713" s="5" t="str">
        <f t="shared" si="87"/>
        <v/>
      </c>
    </row>
    <row r="2714" spans="14:15">
      <c r="N2714" s="5" t="str">
        <f t="shared" si="86"/>
        <v/>
      </c>
      <c r="O2714" s="5" t="str">
        <f t="shared" si="87"/>
        <v/>
      </c>
    </row>
    <row r="2715" spans="14:15">
      <c r="N2715" s="5" t="str">
        <f t="shared" si="86"/>
        <v/>
      </c>
      <c r="O2715" s="5" t="str">
        <f t="shared" si="87"/>
        <v/>
      </c>
    </row>
    <row r="2716" spans="14:15">
      <c r="N2716" s="5" t="str">
        <f t="shared" si="86"/>
        <v/>
      </c>
      <c r="O2716" s="5" t="str">
        <f t="shared" si="87"/>
        <v/>
      </c>
    </row>
    <row r="2717" spans="14:15">
      <c r="N2717" s="5" t="str">
        <f t="shared" si="86"/>
        <v/>
      </c>
      <c r="O2717" s="5" t="str">
        <f t="shared" si="87"/>
        <v/>
      </c>
    </row>
    <row r="2718" spans="14:15">
      <c r="N2718" s="5" t="str">
        <f t="shared" si="86"/>
        <v/>
      </c>
      <c r="O2718" s="5" t="str">
        <f t="shared" si="87"/>
        <v/>
      </c>
    </row>
    <row r="2719" spans="14:15">
      <c r="N2719" s="5" t="str">
        <f t="shared" si="86"/>
        <v/>
      </c>
      <c r="O2719" s="5" t="str">
        <f t="shared" si="87"/>
        <v/>
      </c>
    </row>
    <row r="2720" spans="14:15">
      <c r="N2720" s="5" t="str">
        <f t="shared" si="86"/>
        <v/>
      </c>
      <c r="O2720" s="5" t="str">
        <f t="shared" si="87"/>
        <v/>
      </c>
    </row>
    <row r="2721" spans="14:15">
      <c r="N2721" s="5" t="str">
        <f t="shared" si="86"/>
        <v/>
      </c>
      <c r="O2721" s="5" t="str">
        <f t="shared" si="87"/>
        <v/>
      </c>
    </row>
    <row r="2722" spans="14:15">
      <c r="N2722" s="5" t="str">
        <f t="shared" si="86"/>
        <v/>
      </c>
      <c r="O2722" s="5" t="str">
        <f t="shared" si="87"/>
        <v/>
      </c>
    </row>
    <row r="2723" spans="14:15">
      <c r="N2723" s="5" t="str">
        <f t="shared" si="86"/>
        <v/>
      </c>
      <c r="O2723" s="5" t="str">
        <f t="shared" si="87"/>
        <v/>
      </c>
    </row>
    <row r="2724" spans="14:15">
      <c r="N2724" s="5" t="str">
        <f t="shared" si="86"/>
        <v/>
      </c>
      <c r="O2724" s="5" t="str">
        <f t="shared" si="87"/>
        <v/>
      </c>
    </row>
    <row r="2725" spans="14:15">
      <c r="N2725" s="5" t="str">
        <f t="shared" si="86"/>
        <v/>
      </c>
      <c r="O2725" s="5" t="str">
        <f t="shared" si="87"/>
        <v/>
      </c>
    </row>
    <row r="2726" spans="14:15">
      <c r="N2726" s="5" t="str">
        <f t="shared" si="86"/>
        <v/>
      </c>
      <c r="O2726" s="5" t="str">
        <f t="shared" si="87"/>
        <v/>
      </c>
    </row>
    <row r="2727" spans="14:15">
      <c r="N2727" s="5" t="str">
        <f t="shared" si="86"/>
        <v/>
      </c>
      <c r="O2727" s="5" t="str">
        <f t="shared" si="87"/>
        <v/>
      </c>
    </row>
    <row r="2728" spans="14:15">
      <c r="N2728" s="5" t="str">
        <f t="shared" si="86"/>
        <v/>
      </c>
      <c r="O2728" s="5" t="str">
        <f t="shared" si="87"/>
        <v/>
      </c>
    </row>
    <row r="2729" spans="14:15">
      <c r="N2729" s="5" t="str">
        <f t="shared" si="86"/>
        <v/>
      </c>
      <c r="O2729" s="5" t="str">
        <f t="shared" si="87"/>
        <v/>
      </c>
    </row>
    <row r="2730" spans="14:15">
      <c r="N2730" s="5" t="str">
        <f t="shared" si="86"/>
        <v/>
      </c>
      <c r="O2730" s="5" t="str">
        <f t="shared" si="87"/>
        <v/>
      </c>
    </row>
    <row r="2731" spans="14:15">
      <c r="N2731" s="5" t="str">
        <f t="shared" si="86"/>
        <v/>
      </c>
      <c r="O2731" s="5" t="str">
        <f t="shared" si="87"/>
        <v/>
      </c>
    </row>
    <row r="2732" spans="14:15">
      <c r="N2732" s="5" t="str">
        <f t="shared" si="86"/>
        <v/>
      </c>
      <c r="O2732" s="5" t="str">
        <f t="shared" si="87"/>
        <v/>
      </c>
    </row>
    <row r="2733" spans="14:15">
      <c r="N2733" s="5" t="str">
        <f t="shared" si="86"/>
        <v/>
      </c>
      <c r="O2733" s="5" t="str">
        <f t="shared" si="87"/>
        <v/>
      </c>
    </row>
    <row r="2734" spans="14:15">
      <c r="N2734" s="5" t="str">
        <f t="shared" si="86"/>
        <v/>
      </c>
      <c r="O2734" s="5" t="str">
        <f t="shared" si="87"/>
        <v/>
      </c>
    </row>
    <row r="2735" spans="14:15">
      <c r="N2735" s="5" t="str">
        <f t="shared" si="86"/>
        <v/>
      </c>
      <c r="O2735" s="5" t="str">
        <f t="shared" si="87"/>
        <v/>
      </c>
    </row>
    <row r="2736" spans="14:15">
      <c r="N2736" s="5" t="str">
        <f t="shared" si="86"/>
        <v/>
      </c>
      <c r="O2736" s="5" t="str">
        <f t="shared" si="87"/>
        <v/>
      </c>
    </row>
    <row r="2737" spans="14:15">
      <c r="N2737" s="5" t="str">
        <f t="shared" si="86"/>
        <v/>
      </c>
      <c r="O2737" s="5" t="str">
        <f t="shared" si="87"/>
        <v/>
      </c>
    </row>
    <row r="2738" spans="14:15">
      <c r="N2738" s="5" t="str">
        <f t="shared" si="86"/>
        <v/>
      </c>
      <c r="O2738" s="5" t="str">
        <f t="shared" si="87"/>
        <v/>
      </c>
    </row>
    <row r="2739" spans="14:15">
      <c r="N2739" s="5" t="str">
        <f t="shared" si="86"/>
        <v/>
      </c>
      <c r="O2739" s="5" t="str">
        <f t="shared" si="87"/>
        <v/>
      </c>
    </row>
    <row r="2740" spans="14:15">
      <c r="N2740" s="5" t="str">
        <f t="shared" si="86"/>
        <v/>
      </c>
      <c r="O2740" s="5" t="str">
        <f t="shared" si="87"/>
        <v/>
      </c>
    </row>
    <row r="2741" spans="14:15">
      <c r="N2741" s="5" t="str">
        <f t="shared" si="86"/>
        <v/>
      </c>
      <c r="O2741" s="5" t="str">
        <f t="shared" si="87"/>
        <v/>
      </c>
    </row>
    <row r="2742" spans="14:15">
      <c r="N2742" s="5" t="str">
        <f t="shared" si="86"/>
        <v/>
      </c>
      <c r="O2742" s="5" t="str">
        <f t="shared" si="87"/>
        <v/>
      </c>
    </row>
    <row r="2743" spans="14:15">
      <c r="N2743" s="5" t="str">
        <f t="shared" si="86"/>
        <v/>
      </c>
      <c r="O2743" s="5" t="str">
        <f t="shared" si="87"/>
        <v/>
      </c>
    </row>
    <row r="2744" spans="14:15">
      <c r="N2744" s="5" t="str">
        <f t="shared" si="86"/>
        <v/>
      </c>
      <c r="O2744" s="5" t="str">
        <f t="shared" si="87"/>
        <v/>
      </c>
    </row>
    <row r="2745" spans="14:15">
      <c r="N2745" s="5" t="str">
        <f t="shared" si="86"/>
        <v/>
      </c>
      <c r="O2745" s="5" t="str">
        <f t="shared" si="87"/>
        <v/>
      </c>
    </row>
    <row r="2746" spans="14:15">
      <c r="N2746" s="5" t="str">
        <f t="shared" si="86"/>
        <v/>
      </c>
      <c r="O2746" s="5" t="str">
        <f t="shared" si="87"/>
        <v/>
      </c>
    </row>
    <row r="2747" spans="14:15">
      <c r="N2747" s="5" t="str">
        <f t="shared" si="86"/>
        <v/>
      </c>
      <c r="O2747" s="5" t="str">
        <f t="shared" si="87"/>
        <v/>
      </c>
    </row>
    <row r="2748" spans="14:15">
      <c r="N2748" s="5" t="str">
        <f t="shared" si="86"/>
        <v/>
      </c>
      <c r="O2748" s="5" t="str">
        <f t="shared" si="87"/>
        <v/>
      </c>
    </row>
    <row r="2749" spans="14:15">
      <c r="N2749" s="5" t="str">
        <f t="shared" si="86"/>
        <v/>
      </c>
      <c r="O2749" s="5" t="str">
        <f t="shared" si="87"/>
        <v/>
      </c>
    </row>
    <row r="2750" spans="14:15">
      <c r="N2750" s="5" t="str">
        <f t="shared" si="86"/>
        <v/>
      </c>
      <c r="O2750" s="5" t="str">
        <f t="shared" si="87"/>
        <v/>
      </c>
    </row>
    <row r="2751" spans="14:15">
      <c r="N2751" s="5" t="str">
        <f t="shared" si="86"/>
        <v/>
      </c>
      <c r="O2751" s="5" t="str">
        <f t="shared" si="87"/>
        <v/>
      </c>
    </row>
    <row r="2752" spans="14:15">
      <c r="N2752" s="5" t="str">
        <f t="shared" si="86"/>
        <v/>
      </c>
      <c r="O2752" s="5" t="str">
        <f t="shared" si="87"/>
        <v/>
      </c>
    </row>
    <row r="2753" spans="14:15">
      <c r="N2753" s="5" t="str">
        <f t="shared" si="86"/>
        <v/>
      </c>
      <c r="O2753" s="5" t="str">
        <f t="shared" si="87"/>
        <v/>
      </c>
    </row>
    <row r="2754" spans="14:15">
      <c r="N2754" s="5" t="str">
        <f t="shared" si="86"/>
        <v/>
      </c>
      <c r="O2754" s="5" t="str">
        <f t="shared" si="87"/>
        <v/>
      </c>
    </row>
    <row r="2755" spans="14:15">
      <c r="N2755" s="5" t="str">
        <f t="shared" si="86"/>
        <v/>
      </c>
      <c r="O2755" s="5" t="str">
        <f t="shared" si="87"/>
        <v/>
      </c>
    </row>
    <row r="2756" spans="14:15">
      <c r="N2756" s="5" t="str">
        <f t="shared" si="86"/>
        <v/>
      </c>
      <c r="O2756" s="5" t="str">
        <f t="shared" si="87"/>
        <v/>
      </c>
    </row>
    <row r="2757" spans="14:15">
      <c r="N2757" s="5" t="str">
        <f t="shared" si="86"/>
        <v/>
      </c>
      <c r="O2757" s="5" t="str">
        <f t="shared" si="87"/>
        <v/>
      </c>
    </row>
    <row r="2758" spans="14:15">
      <c r="N2758" s="5" t="str">
        <f t="shared" si="86"/>
        <v/>
      </c>
      <c r="O2758" s="5" t="str">
        <f t="shared" si="87"/>
        <v/>
      </c>
    </row>
    <row r="2759" spans="14:15">
      <c r="N2759" s="5" t="str">
        <f t="shared" si="86"/>
        <v/>
      </c>
      <c r="O2759" s="5" t="str">
        <f t="shared" si="87"/>
        <v/>
      </c>
    </row>
    <row r="2760" spans="14:15">
      <c r="N2760" s="5" t="str">
        <f t="shared" si="86"/>
        <v/>
      </c>
      <c r="O2760" s="5" t="str">
        <f t="shared" si="87"/>
        <v/>
      </c>
    </row>
    <row r="2761" spans="14:15">
      <c r="N2761" s="5" t="str">
        <f t="shared" si="86"/>
        <v/>
      </c>
      <c r="O2761" s="5" t="str">
        <f t="shared" si="87"/>
        <v/>
      </c>
    </row>
    <row r="2762" spans="14:15">
      <c r="N2762" s="5" t="str">
        <f t="shared" si="86"/>
        <v/>
      </c>
      <c r="O2762" s="5" t="str">
        <f t="shared" si="87"/>
        <v/>
      </c>
    </row>
    <row r="2763" spans="14:15">
      <c r="N2763" s="5" t="str">
        <f t="shared" si="86"/>
        <v/>
      </c>
      <c r="O2763" s="5" t="str">
        <f t="shared" si="87"/>
        <v/>
      </c>
    </row>
    <row r="2764" spans="14:15">
      <c r="N2764" s="5" t="str">
        <f t="shared" si="86"/>
        <v/>
      </c>
      <c r="O2764" s="5" t="str">
        <f t="shared" si="87"/>
        <v/>
      </c>
    </row>
    <row r="2765" spans="14:15">
      <c r="N2765" s="5" t="str">
        <f t="shared" si="86"/>
        <v/>
      </c>
      <c r="O2765" s="5" t="str">
        <f t="shared" si="87"/>
        <v/>
      </c>
    </row>
    <row r="2766" spans="14:15">
      <c r="N2766" s="5" t="str">
        <f t="shared" si="86"/>
        <v/>
      </c>
      <c r="O2766" s="5" t="str">
        <f t="shared" si="87"/>
        <v/>
      </c>
    </row>
    <row r="2767" spans="14:15">
      <c r="N2767" s="5" t="str">
        <f t="shared" si="86"/>
        <v/>
      </c>
      <c r="O2767" s="5" t="str">
        <f t="shared" si="87"/>
        <v/>
      </c>
    </row>
    <row r="2768" spans="14:15">
      <c r="N2768" s="5" t="str">
        <f t="shared" si="86"/>
        <v/>
      </c>
      <c r="O2768" s="5" t="str">
        <f t="shared" si="87"/>
        <v/>
      </c>
    </row>
    <row r="2769" spans="14:15">
      <c r="N2769" s="5" t="str">
        <f t="shared" si="86"/>
        <v/>
      </c>
      <c r="O2769" s="5" t="str">
        <f t="shared" si="87"/>
        <v/>
      </c>
    </row>
    <row r="2770" spans="14:15">
      <c r="N2770" s="5" t="str">
        <f t="shared" si="86"/>
        <v/>
      </c>
      <c r="O2770" s="5" t="str">
        <f t="shared" si="87"/>
        <v/>
      </c>
    </row>
    <row r="2771" spans="14:15">
      <c r="N2771" s="5" t="str">
        <f t="shared" si="86"/>
        <v/>
      </c>
      <c r="O2771" s="5" t="str">
        <f t="shared" si="87"/>
        <v/>
      </c>
    </row>
    <row r="2772" spans="14:15">
      <c r="N2772" s="5" t="str">
        <f t="shared" si="86"/>
        <v/>
      </c>
      <c r="O2772" s="5" t="str">
        <f t="shared" si="87"/>
        <v/>
      </c>
    </row>
    <row r="2773" spans="14:15">
      <c r="N2773" s="5" t="str">
        <f t="shared" si="86"/>
        <v/>
      </c>
      <c r="O2773" s="5" t="str">
        <f t="shared" si="87"/>
        <v/>
      </c>
    </row>
    <row r="2774" spans="14:15">
      <c r="N2774" s="5" t="str">
        <f t="shared" ref="N2774:N2837" si="88">IF(SUM(B2774,D2774,F2774,H2774,J2774,L2774)&gt;0,SUM(B2774,D2774,F2774,H2774,J2774,L2774),TRIM(" ") )</f>
        <v/>
      </c>
      <c r="O2774" s="5" t="str">
        <f t="shared" ref="O2774:O2837" si="89">IF(SUM(C2774,E2774,G2774,I2774,K2774,M2774)&gt;0,SUM(C2774,E2774,G2774,I2774,K2774,M2774),TRIM(" ") )</f>
        <v/>
      </c>
    </row>
    <row r="2775" spans="14:15">
      <c r="N2775" s="5" t="str">
        <f t="shared" si="88"/>
        <v/>
      </c>
      <c r="O2775" s="5" t="str">
        <f t="shared" si="89"/>
        <v/>
      </c>
    </row>
    <row r="2776" spans="14:15">
      <c r="N2776" s="5" t="str">
        <f t="shared" si="88"/>
        <v/>
      </c>
      <c r="O2776" s="5" t="str">
        <f t="shared" si="89"/>
        <v/>
      </c>
    </row>
    <row r="2777" spans="14:15">
      <c r="N2777" s="5" t="str">
        <f t="shared" si="88"/>
        <v/>
      </c>
      <c r="O2777" s="5" t="str">
        <f t="shared" si="89"/>
        <v/>
      </c>
    </row>
    <row r="2778" spans="14:15">
      <c r="N2778" s="5" t="str">
        <f t="shared" si="88"/>
        <v/>
      </c>
      <c r="O2778" s="5" t="str">
        <f t="shared" si="89"/>
        <v/>
      </c>
    </row>
    <row r="2779" spans="14:15">
      <c r="N2779" s="5" t="str">
        <f t="shared" si="88"/>
        <v/>
      </c>
      <c r="O2779" s="5" t="str">
        <f t="shared" si="89"/>
        <v/>
      </c>
    </row>
    <row r="2780" spans="14:15">
      <c r="N2780" s="5" t="str">
        <f t="shared" si="88"/>
        <v/>
      </c>
      <c r="O2780" s="5" t="str">
        <f t="shared" si="89"/>
        <v/>
      </c>
    </row>
    <row r="2781" spans="14:15">
      <c r="N2781" s="5" t="str">
        <f t="shared" si="88"/>
        <v/>
      </c>
      <c r="O2781" s="5" t="str">
        <f t="shared" si="89"/>
        <v/>
      </c>
    </row>
    <row r="2782" spans="14:15">
      <c r="N2782" s="5" t="str">
        <f t="shared" si="88"/>
        <v/>
      </c>
      <c r="O2782" s="5" t="str">
        <f t="shared" si="89"/>
        <v/>
      </c>
    </row>
    <row r="2783" spans="14:15">
      <c r="N2783" s="5" t="str">
        <f t="shared" si="88"/>
        <v/>
      </c>
      <c r="O2783" s="5" t="str">
        <f t="shared" si="89"/>
        <v/>
      </c>
    </row>
    <row r="2784" spans="14:15">
      <c r="N2784" s="5" t="str">
        <f t="shared" si="88"/>
        <v/>
      </c>
      <c r="O2784" s="5" t="str">
        <f t="shared" si="89"/>
        <v/>
      </c>
    </row>
    <row r="2785" spans="14:15">
      <c r="N2785" s="5" t="str">
        <f t="shared" si="88"/>
        <v/>
      </c>
      <c r="O2785" s="5" t="str">
        <f t="shared" si="89"/>
        <v/>
      </c>
    </row>
    <row r="2786" spans="14:15">
      <c r="N2786" s="5" t="str">
        <f t="shared" si="88"/>
        <v/>
      </c>
      <c r="O2786" s="5" t="str">
        <f t="shared" si="89"/>
        <v/>
      </c>
    </row>
    <row r="2787" spans="14:15">
      <c r="N2787" s="5" t="str">
        <f t="shared" si="88"/>
        <v/>
      </c>
      <c r="O2787" s="5" t="str">
        <f t="shared" si="89"/>
        <v/>
      </c>
    </row>
    <row r="2788" spans="14:15">
      <c r="N2788" s="5" t="str">
        <f t="shared" si="88"/>
        <v/>
      </c>
      <c r="O2788" s="5" t="str">
        <f t="shared" si="89"/>
        <v/>
      </c>
    </row>
    <row r="2789" spans="14:15">
      <c r="N2789" s="5" t="str">
        <f t="shared" si="88"/>
        <v/>
      </c>
      <c r="O2789" s="5" t="str">
        <f t="shared" si="89"/>
        <v/>
      </c>
    </row>
    <row r="2790" spans="14:15">
      <c r="N2790" s="5" t="str">
        <f t="shared" si="88"/>
        <v/>
      </c>
      <c r="O2790" s="5" t="str">
        <f t="shared" si="89"/>
        <v/>
      </c>
    </row>
    <row r="2791" spans="14:15">
      <c r="N2791" s="5" t="str">
        <f t="shared" si="88"/>
        <v/>
      </c>
      <c r="O2791" s="5" t="str">
        <f t="shared" si="89"/>
        <v/>
      </c>
    </row>
    <row r="2792" spans="14:15">
      <c r="N2792" s="5" t="str">
        <f t="shared" si="88"/>
        <v/>
      </c>
      <c r="O2792" s="5" t="str">
        <f t="shared" si="89"/>
        <v/>
      </c>
    </row>
    <row r="2793" spans="14:15">
      <c r="N2793" s="5" t="str">
        <f t="shared" si="88"/>
        <v/>
      </c>
      <c r="O2793" s="5" t="str">
        <f t="shared" si="89"/>
        <v/>
      </c>
    </row>
    <row r="2794" spans="14:15">
      <c r="N2794" s="5" t="str">
        <f t="shared" si="88"/>
        <v/>
      </c>
      <c r="O2794" s="5" t="str">
        <f t="shared" si="89"/>
        <v/>
      </c>
    </row>
    <row r="2795" spans="14:15">
      <c r="N2795" s="5" t="str">
        <f t="shared" si="88"/>
        <v/>
      </c>
      <c r="O2795" s="5" t="str">
        <f t="shared" si="89"/>
        <v/>
      </c>
    </row>
    <row r="2796" spans="14:15">
      <c r="N2796" s="5" t="str">
        <f t="shared" si="88"/>
        <v/>
      </c>
      <c r="O2796" s="5" t="str">
        <f t="shared" si="89"/>
        <v/>
      </c>
    </row>
    <row r="2797" spans="14:15">
      <c r="N2797" s="5" t="str">
        <f t="shared" si="88"/>
        <v/>
      </c>
      <c r="O2797" s="5" t="str">
        <f t="shared" si="89"/>
        <v/>
      </c>
    </row>
    <row r="2798" spans="14:15">
      <c r="N2798" s="5" t="str">
        <f t="shared" si="88"/>
        <v/>
      </c>
      <c r="O2798" s="5" t="str">
        <f t="shared" si="89"/>
        <v/>
      </c>
    </row>
    <row r="2799" spans="14:15">
      <c r="N2799" s="5" t="str">
        <f t="shared" si="88"/>
        <v/>
      </c>
      <c r="O2799" s="5" t="str">
        <f t="shared" si="89"/>
        <v/>
      </c>
    </row>
    <row r="2800" spans="14:15">
      <c r="N2800" s="5" t="str">
        <f t="shared" si="88"/>
        <v/>
      </c>
      <c r="O2800" s="5" t="str">
        <f t="shared" si="89"/>
        <v/>
      </c>
    </row>
    <row r="2801" spans="14:15">
      <c r="N2801" s="5" t="str">
        <f t="shared" si="88"/>
        <v/>
      </c>
      <c r="O2801" s="5" t="str">
        <f t="shared" si="89"/>
        <v/>
      </c>
    </row>
    <row r="2802" spans="14:15">
      <c r="N2802" s="5" t="str">
        <f t="shared" si="88"/>
        <v/>
      </c>
      <c r="O2802" s="5" t="str">
        <f t="shared" si="89"/>
        <v/>
      </c>
    </row>
    <row r="2803" spans="14:15">
      <c r="N2803" s="5" t="str">
        <f t="shared" si="88"/>
        <v/>
      </c>
      <c r="O2803" s="5" t="str">
        <f t="shared" si="89"/>
        <v/>
      </c>
    </row>
    <row r="2804" spans="14:15">
      <c r="N2804" s="5" t="str">
        <f t="shared" si="88"/>
        <v/>
      </c>
      <c r="O2804" s="5" t="str">
        <f t="shared" si="89"/>
        <v/>
      </c>
    </row>
    <row r="2805" spans="14:15">
      <c r="N2805" s="5" t="str">
        <f t="shared" si="88"/>
        <v/>
      </c>
      <c r="O2805" s="5" t="str">
        <f t="shared" si="89"/>
        <v/>
      </c>
    </row>
    <row r="2806" spans="14:15">
      <c r="N2806" s="5" t="str">
        <f t="shared" si="88"/>
        <v/>
      </c>
      <c r="O2806" s="5" t="str">
        <f t="shared" si="89"/>
        <v/>
      </c>
    </row>
    <row r="2807" spans="14:15">
      <c r="N2807" s="5" t="str">
        <f t="shared" si="88"/>
        <v/>
      </c>
      <c r="O2807" s="5" t="str">
        <f t="shared" si="89"/>
        <v/>
      </c>
    </row>
    <row r="2808" spans="14:15">
      <c r="N2808" s="5" t="str">
        <f t="shared" si="88"/>
        <v/>
      </c>
      <c r="O2808" s="5" t="str">
        <f t="shared" si="89"/>
        <v/>
      </c>
    </row>
    <row r="2809" spans="14:15">
      <c r="N2809" s="5" t="str">
        <f t="shared" si="88"/>
        <v/>
      </c>
      <c r="O2809" s="5" t="str">
        <f t="shared" si="89"/>
        <v/>
      </c>
    </row>
    <row r="2810" spans="14:15">
      <c r="N2810" s="5" t="str">
        <f t="shared" si="88"/>
        <v/>
      </c>
      <c r="O2810" s="5" t="str">
        <f t="shared" si="89"/>
        <v/>
      </c>
    </row>
    <row r="2811" spans="14:15">
      <c r="N2811" s="5" t="str">
        <f t="shared" si="88"/>
        <v/>
      </c>
      <c r="O2811" s="5" t="str">
        <f t="shared" si="89"/>
        <v/>
      </c>
    </row>
    <row r="2812" spans="14:15">
      <c r="N2812" s="5" t="str">
        <f t="shared" si="88"/>
        <v/>
      </c>
      <c r="O2812" s="5" t="str">
        <f t="shared" si="89"/>
        <v/>
      </c>
    </row>
    <row r="2813" spans="14:15">
      <c r="N2813" s="5" t="str">
        <f t="shared" si="88"/>
        <v/>
      </c>
      <c r="O2813" s="5" t="str">
        <f t="shared" si="89"/>
        <v/>
      </c>
    </row>
    <row r="2814" spans="14:15">
      <c r="N2814" s="5" t="str">
        <f t="shared" si="88"/>
        <v/>
      </c>
      <c r="O2814" s="5" t="str">
        <f t="shared" si="89"/>
        <v/>
      </c>
    </row>
    <row r="2815" spans="14:15">
      <c r="N2815" s="5" t="str">
        <f t="shared" si="88"/>
        <v/>
      </c>
      <c r="O2815" s="5" t="str">
        <f t="shared" si="89"/>
        <v/>
      </c>
    </row>
    <row r="2816" spans="14:15">
      <c r="N2816" s="5" t="str">
        <f t="shared" si="88"/>
        <v/>
      </c>
      <c r="O2816" s="5" t="str">
        <f t="shared" si="89"/>
        <v/>
      </c>
    </row>
    <row r="2817" spans="14:15">
      <c r="N2817" s="5" t="str">
        <f t="shared" si="88"/>
        <v/>
      </c>
      <c r="O2817" s="5" t="str">
        <f t="shared" si="89"/>
        <v/>
      </c>
    </row>
    <row r="2818" spans="14:15">
      <c r="N2818" s="5" t="str">
        <f t="shared" si="88"/>
        <v/>
      </c>
      <c r="O2818" s="5" t="str">
        <f t="shared" si="89"/>
        <v/>
      </c>
    </row>
    <row r="2819" spans="14:15">
      <c r="N2819" s="5" t="str">
        <f t="shared" si="88"/>
        <v/>
      </c>
      <c r="O2819" s="5" t="str">
        <f t="shared" si="89"/>
        <v/>
      </c>
    </row>
    <row r="2820" spans="14:15">
      <c r="N2820" s="5" t="str">
        <f t="shared" si="88"/>
        <v/>
      </c>
      <c r="O2820" s="5" t="str">
        <f t="shared" si="89"/>
        <v/>
      </c>
    </row>
    <row r="2821" spans="14:15">
      <c r="N2821" s="5" t="str">
        <f t="shared" si="88"/>
        <v/>
      </c>
      <c r="O2821" s="5" t="str">
        <f t="shared" si="89"/>
        <v/>
      </c>
    </row>
    <row r="2822" spans="14:15">
      <c r="N2822" s="5" t="str">
        <f t="shared" si="88"/>
        <v/>
      </c>
      <c r="O2822" s="5" t="str">
        <f t="shared" si="89"/>
        <v/>
      </c>
    </row>
    <row r="2823" spans="14:15">
      <c r="N2823" s="5" t="str">
        <f t="shared" si="88"/>
        <v/>
      </c>
      <c r="O2823" s="5" t="str">
        <f t="shared" si="89"/>
        <v/>
      </c>
    </row>
    <row r="2824" spans="14:15">
      <c r="N2824" s="5" t="str">
        <f t="shared" si="88"/>
        <v/>
      </c>
      <c r="O2824" s="5" t="str">
        <f t="shared" si="89"/>
        <v/>
      </c>
    </row>
    <row r="2825" spans="14:15">
      <c r="N2825" s="5" t="str">
        <f t="shared" si="88"/>
        <v/>
      </c>
      <c r="O2825" s="5" t="str">
        <f t="shared" si="89"/>
        <v/>
      </c>
    </row>
    <row r="2826" spans="14:15">
      <c r="N2826" s="5" t="str">
        <f t="shared" si="88"/>
        <v/>
      </c>
      <c r="O2826" s="5" t="str">
        <f t="shared" si="89"/>
        <v/>
      </c>
    </row>
    <row r="2827" spans="14:15">
      <c r="N2827" s="5" t="str">
        <f t="shared" si="88"/>
        <v/>
      </c>
      <c r="O2827" s="5" t="str">
        <f t="shared" si="89"/>
        <v/>
      </c>
    </row>
    <row r="2828" spans="14:15">
      <c r="N2828" s="5" t="str">
        <f t="shared" si="88"/>
        <v/>
      </c>
      <c r="O2828" s="5" t="str">
        <f t="shared" si="89"/>
        <v/>
      </c>
    </row>
    <row r="2829" spans="14:15">
      <c r="N2829" s="5" t="str">
        <f t="shared" si="88"/>
        <v/>
      </c>
      <c r="O2829" s="5" t="str">
        <f t="shared" si="89"/>
        <v/>
      </c>
    </row>
    <row r="2830" spans="14:15">
      <c r="N2830" s="5" t="str">
        <f t="shared" si="88"/>
        <v/>
      </c>
      <c r="O2830" s="5" t="str">
        <f t="shared" si="89"/>
        <v/>
      </c>
    </row>
    <row r="2831" spans="14:15">
      <c r="N2831" s="5" t="str">
        <f t="shared" si="88"/>
        <v/>
      </c>
      <c r="O2831" s="5" t="str">
        <f t="shared" si="89"/>
        <v/>
      </c>
    </row>
    <row r="2832" spans="14:15">
      <c r="N2832" s="5" t="str">
        <f t="shared" si="88"/>
        <v/>
      </c>
      <c r="O2832" s="5" t="str">
        <f t="shared" si="89"/>
        <v/>
      </c>
    </row>
    <row r="2833" spans="14:15">
      <c r="N2833" s="5" t="str">
        <f t="shared" si="88"/>
        <v/>
      </c>
      <c r="O2833" s="5" t="str">
        <f t="shared" si="89"/>
        <v/>
      </c>
    </row>
    <row r="2834" spans="14:15">
      <c r="N2834" s="5" t="str">
        <f t="shared" si="88"/>
        <v/>
      </c>
      <c r="O2834" s="5" t="str">
        <f t="shared" si="89"/>
        <v/>
      </c>
    </row>
    <row r="2835" spans="14:15">
      <c r="N2835" s="5" t="str">
        <f t="shared" si="88"/>
        <v/>
      </c>
      <c r="O2835" s="5" t="str">
        <f t="shared" si="89"/>
        <v/>
      </c>
    </row>
    <row r="2836" spans="14:15">
      <c r="N2836" s="5" t="str">
        <f t="shared" si="88"/>
        <v/>
      </c>
      <c r="O2836" s="5" t="str">
        <f t="shared" si="89"/>
        <v/>
      </c>
    </row>
    <row r="2837" spans="14:15">
      <c r="N2837" s="5" t="str">
        <f t="shared" si="88"/>
        <v/>
      </c>
      <c r="O2837" s="5" t="str">
        <f t="shared" si="89"/>
        <v/>
      </c>
    </row>
    <row r="2838" spans="14:15">
      <c r="N2838" s="5" t="str">
        <f t="shared" ref="N2838:N2901" si="90">IF(SUM(B2838,D2838,F2838,H2838,J2838,L2838)&gt;0,SUM(B2838,D2838,F2838,H2838,J2838,L2838),TRIM(" ") )</f>
        <v/>
      </c>
      <c r="O2838" s="5" t="str">
        <f t="shared" ref="O2838:O2901" si="91">IF(SUM(C2838,E2838,G2838,I2838,K2838,M2838)&gt;0,SUM(C2838,E2838,G2838,I2838,K2838,M2838),TRIM(" ") )</f>
        <v/>
      </c>
    </row>
    <row r="2839" spans="14:15">
      <c r="N2839" s="5" t="str">
        <f t="shared" si="90"/>
        <v/>
      </c>
      <c r="O2839" s="5" t="str">
        <f t="shared" si="91"/>
        <v/>
      </c>
    </row>
    <row r="2840" spans="14:15">
      <c r="N2840" s="5" t="str">
        <f t="shared" si="90"/>
        <v/>
      </c>
      <c r="O2840" s="5" t="str">
        <f t="shared" si="91"/>
        <v/>
      </c>
    </row>
    <row r="2841" spans="14:15">
      <c r="N2841" s="5" t="str">
        <f t="shared" si="90"/>
        <v/>
      </c>
      <c r="O2841" s="5" t="str">
        <f t="shared" si="91"/>
        <v/>
      </c>
    </row>
    <row r="2842" spans="14:15">
      <c r="N2842" s="5" t="str">
        <f t="shared" si="90"/>
        <v/>
      </c>
      <c r="O2842" s="5" t="str">
        <f t="shared" si="91"/>
        <v/>
      </c>
    </row>
    <row r="2843" spans="14:15">
      <c r="N2843" s="5" t="str">
        <f t="shared" si="90"/>
        <v/>
      </c>
      <c r="O2843" s="5" t="str">
        <f t="shared" si="91"/>
        <v/>
      </c>
    </row>
    <row r="2844" spans="14:15">
      <c r="N2844" s="5" t="str">
        <f t="shared" si="90"/>
        <v/>
      </c>
      <c r="O2844" s="5" t="str">
        <f t="shared" si="91"/>
        <v/>
      </c>
    </row>
    <row r="2845" spans="14:15">
      <c r="N2845" s="5" t="str">
        <f t="shared" si="90"/>
        <v/>
      </c>
      <c r="O2845" s="5" t="str">
        <f t="shared" si="91"/>
        <v/>
      </c>
    </row>
    <row r="2846" spans="14:15">
      <c r="N2846" s="5" t="str">
        <f t="shared" si="90"/>
        <v/>
      </c>
      <c r="O2846" s="5" t="str">
        <f t="shared" si="91"/>
        <v/>
      </c>
    </row>
    <row r="2847" spans="14:15">
      <c r="N2847" s="5" t="str">
        <f t="shared" si="90"/>
        <v/>
      </c>
      <c r="O2847" s="5" t="str">
        <f t="shared" si="91"/>
        <v/>
      </c>
    </row>
    <row r="2848" spans="14:15">
      <c r="N2848" s="5" t="str">
        <f t="shared" si="90"/>
        <v/>
      </c>
      <c r="O2848" s="5" t="str">
        <f t="shared" si="91"/>
        <v/>
      </c>
    </row>
    <row r="2849" spans="14:15">
      <c r="N2849" s="5" t="str">
        <f t="shared" si="90"/>
        <v/>
      </c>
      <c r="O2849" s="5" t="str">
        <f t="shared" si="91"/>
        <v/>
      </c>
    </row>
    <row r="2850" spans="14:15">
      <c r="N2850" s="5" t="str">
        <f t="shared" si="90"/>
        <v/>
      </c>
      <c r="O2850" s="5" t="str">
        <f t="shared" si="91"/>
        <v/>
      </c>
    </row>
    <row r="2851" spans="14:15">
      <c r="N2851" s="5" t="str">
        <f t="shared" si="90"/>
        <v/>
      </c>
      <c r="O2851" s="5" t="str">
        <f t="shared" si="91"/>
        <v/>
      </c>
    </row>
    <row r="2852" spans="14:15">
      <c r="N2852" s="5" t="str">
        <f t="shared" si="90"/>
        <v/>
      </c>
      <c r="O2852" s="5" t="str">
        <f t="shared" si="91"/>
        <v/>
      </c>
    </row>
    <row r="2853" spans="14:15">
      <c r="N2853" s="5" t="str">
        <f t="shared" si="90"/>
        <v/>
      </c>
      <c r="O2853" s="5" t="str">
        <f t="shared" si="91"/>
        <v/>
      </c>
    </row>
    <row r="2854" spans="14:15">
      <c r="N2854" s="5" t="str">
        <f t="shared" si="90"/>
        <v/>
      </c>
      <c r="O2854" s="5" t="str">
        <f t="shared" si="91"/>
        <v/>
      </c>
    </row>
    <row r="2855" spans="14:15">
      <c r="N2855" s="5" t="str">
        <f t="shared" si="90"/>
        <v/>
      </c>
      <c r="O2855" s="5" t="str">
        <f t="shared" si="91"/>
        <v/>
      </c>
    </row>
    <row r="2856" spans="14:15">
      <c r="N2856" s="5" t="str">
        <f t="shared" si="90"/>
        <v/>
      </c>
      <c r="O2856" s="5" t="str">
        <f t="shared" si="91"/>
        <v/>
      </c>
    </row>
    <row r="2857" spans="14:15">
      <c r="N2857" s="5" t="str">
        <f t="shared" si="90"/>
        <v/>
      </c>
      <c r="O2857" s="5" t="str">
        <f t="shared" si="91"/>
        <v/>
      </c>
    </row>
    <row r="2858" spans="14:15">
      <c r="N2858" s="5" t="str">
        <f t="shared" si="90"/>
        <v/>
      </c>
      <c r="O2858" s="5" t="str">
        <f t="shared" si="91"/>
        <v/>
      </c>
    </row>
    <row r="2859" spans="14:15">
      <c r="N2859" s="5" t="str">
        <f t="shared" si="90"/>
        <v/>
      </c>
      <c r="O2859" s="5" t="str">
        <f t="shared" si="91"/>
        <v/>
      </c>
    </row>
    <row r="2860" spans="14:15">
      <c r="N2860" s="5" t="str">
        <f t="shared" si="90"/>
        <v/>
      </c>
      <c r="O2860" s="5" t="str">
        <f t="shared" si="91"/>
        <v/>
      </c>
    </row>
    <row r="2861" spans="14:15">
      <c r="N2861" s="5" t="str">
        <f t="shared" si="90"/>
        <v/>
      </c>
      <c r="O2861" s="5" t="str">
        <f t="shared" si="91"/>
        <v/>
      </c>
    </row>
    <row r="2862" spans="14:15">
      <c r="N2862" s="5" t="str">
        <f t="shared" si="90"/>
        <v/>
      </c>
      <c r="O2862" s="5" t="str">
        <f t="shared" si="91"/>
        <v/>
      </c>
    </row>
    <row r="2863" spans="14:15">
      <c r="N2863" s="5" t="str">
        <f t="shared" si="90"/>
        <v/>
      </c>
      <c r="O2863" s="5" t="str">
        <f t="shared" si="91"/>
        <v/>
      </c>
    </row>
    <row r="2864" spans="14:15">
      <c r="N2864" s="5" t="str">
        <f t="shared" si="90"/>
        <v/>
      </c>
      <c r="O2864" s="5" t="str">
        <f t="shared" si="91"/>
        <v/>
      </c>
    </row>
    <row r="2865" spans="14:15">
      <c r="N2865" s="5" t="str">
        <f t="shared" si="90"/>
        <v/>
      </c>
      <c r="O2865" s="5" t="str">
        <f t="shared" si="91"/>
        <v/>
      </c>
    </row>
    <row r="2866" spans="14:15">
      <c r="N2866" s="5" t="str">
        <f t="shared" si="90"/>
        <v/>
      </c>
      <c r="O2866" s="5" t="str">
        <f t="shared" si="91"/>
        <v/>
      </c>
    </row>
    <row r="2867" spans="14:15">
      <c r="N2867" s="5" t="str">
        <f t="shared" si="90"/>
        <v/>
      </c>
      <c r="O2867" s="5" t="str">
        <f t="shared" si="91"/>
        <v/>
      </c>
    </row>
    <row r="2868" spans="14:15">
      <c r="N2868" s="5" t="str">
        <f t="shared" si="90"/>
        <v/>
      </c>
      <c r="O2868" s="5" t="str">
        <f t="shared" si="91"/>
        <v/>
      </c>
    </row>
    <row r="2869" spans="14:15">
      <c r="N2869" s="5" t="str">
        <f t="shared" si="90"/>
        <v/>
      </c>
      <c r="O2869" s="5" t="str">
        <f t="shared" si="91"/>
        <v/>
      </c>
    </row>
    <row r="2870" spans="14:15">
      <c r="N2870" s="5" t="str">
        <f t="shared" si="90"/>
        <v/>
      </c>
      <c r="O2870" s="5" t="str">
        <f t="shared" si="91"/>
        <v/>
      </c>
    </row>
    <row r="2871" spans="14:15">
      <c r="N2871" s="5" t="str">
        <f t="shared" si="90"/>
        <v/>
      </c>
      <c r="O2871" s="5" t="str">
        <f t="shared" si="91"/>
        <v/>
      </c>
    </row>
    <row r="2872" spans="14:15">
      <c r="N2872" s="5" t="str">
        <f t="shared" si="90"/>
        <v/>
      </c>
      <c r="O2872" s="5" t="str">
        <f t="shared" si="91"/>
        <v/>
      </c>
    </row>
    <row r="2873" spans="14:15">
      <c r="N2873" s="5" t="str">
        <f t="shared" si="90"/>
        <v/>
      </c>
      <c r="O2873" s="5" t="str">
        <f t="shared" si="91"/>
        <v/>
      </c>
    </row>
    <row r="2874" spans="14:15">
      <c r="N2874" s="5" t="str">
        <f t="shared" si="90"/>
        <v/>
      </c>
      <c r="O2874" s="5" t="str">
        <f t="shared" si="91"/>
        <v/>
      </c>
    </row>
    <row r="2875" spans="14:15">
      <c r="N2875" s="5" t="str">
        <f t="shared" si="90"/>
        <v/>
      </c>
      <c r="O2875" s="5" t="str">
        <f t="shared" si="91"/>
        <v/>
      </c>
    </row>
    <row r="2876" spans="14:15">
      <c r="N2876" s="5" t="str">
        <f t="shared" si="90"/>
        <v/>
      </c>
      <c r="O2876" s="5" t="str">
        <f t="shared" si="91"/>
        <v/>
      </c>
    </row>
    <row r="2877" spans="14:15">
      <c r="N2877" s="5" t="str">
        <f t="shared" si="90"/>
        <v/>
      </c>
      <c r="O2877" s="5" t="str">
        <f t="shared" si="91"/>
        <v/>
      </c>
    </row>
    <row r="2878" spans="14:15">
      <c r="N2878" s="5" t="str">
        <f t="shared" si="90"/>
        <v/>
      </c>
      <c r="O2878" s="5" t="str">
        <f t="shared" si="91"/>
        <v/>
      </c>
    </row>
    <row r="2879" spans="14:15">
      <c r="N2879" s="5" t="str">
        <f t="shared" si="90"/>
        <v/>
      </c>
      <c r="O2879" s="5" t="str">
        <f t="shared" si="91"/>
        <v/>
      </c>
    </row>
    <row r="2880" spans="14:15">
      <c r="N2880" s="5" t="str">
        <f t="shared" si="90"/>
        <v/>
      </c>
      <c r="O2880" s="5" t="str">
        <f t="shared" si="91"/>
        <v/>
      </c>
    </row>
    <row r="2881" spans="14:15">
      <c r="N2881" s="5" t="str">
        <f t="shared" si="90"/>
        <v/>
      </c>
      <c r="O2881" s="5" t="str">
        <f t="shared" si="91"/>
        <v/>
      </c>
    </row>
    <row r="2882" spans="14:15">
      <c r="N2882" s="5" t="str">
        <f t="shared" si="90"/>
        <v/>
      </c>
      <c r="O2882" s="5" t="str">
        <f t="shared" si="91"/>
        <v/>
      </c>
    </row>
    <row r="2883" spans="14:15">
      <c r="N2883" s="5" t="str">
        <f t="shared" si="90"/>
        <v/>
      </c>
      <c r="O2883" s="5" t="str">
        <f t="shared" si="91"/>
        <v/>
      </c>
    </row>
    <row r="2884" spans="14:15">
      <c r="N2884" s="5" t="str">
        <f t="shared" si="90"/>
        <v/>
      </c>
      <c r="O2884" s="5" t="str">
        <f t="shared" si="91"/>
        <v/>
      </c>
    </row>
    <row r="2885" spans="14:15">
      <c r="N2885" s="5" t="str">
        <f t="shared" si="90"/>
        <v/>
      </c>
      <c r="O2885" s="5" t="str">
        <f t="shared" si="91"/>
        <v/>
      </c>
    </row>
    <row r="2886" spans="14:15">
      <c r="N2886" s="5" t="str">
        <f t="shared" si="90"/>
        <v/>
      </c>
      <c r="O2886" s="5" t="str">
        <f t="shared" si="91"/>
        <v/>
      </c>
    </row>
    <row r="2887" spans="14:15">
      <c r="N2887" s="5" t="str">
        <f t="shared" si="90"/>
        <v/>
      </c>
      <c r="O2887" s="5" t="str">
        <f t="shared" si="91"/>
        <v/>
      </c>
    </row>
    <row r="2888" spans="14:15">
      <c r="N2888" s="5" t="str">
        <f t="shared" si="90"/>
        <v/>
      </c>
      <c r="O2888" s="5" t="str">
        <f t="shared" si="91"/>
        <v/>
      </c>
    </row>
    <row r="2889" spans="14:15">
      <c r="N2889" s="5" t="str">
        <f t="shared" si="90"/>
        <v/>
      </c>
      <c r="O2889" s="5" t="str">
        <f t="shared" si="91"/>
        <v/>
      </c>
    </row>
    <row r="2890" spans="14:15">
      <c r="N2890" s="5" t="str">
        <f t="shared" si="90"/>
        <v/>
      </c>
      <c r="O2890" s="5" t="str">
        <f t="shared" si="91"/>
        <v/>
      </c>
    </row>
    <row r="2891" spans="14:15">
      <c r="N2891" s="5" t="str">
        <f t="shared" si="90"/>
        <v/>
      </c>
      <c r="O2891" s="5" t="str">
        <f t="shared" si="91"/>
        <v/>
      </c>
    </row>
    <row r="2892" spans="14:15">
      <c r="N2892" s="5" t="str">
        <f t="shared" si="90"/>
        <v/>
      </c>
      <c r="O2892" s="5" t="str">
        <f t="shared" si="91"/>
        <v/>
      </c>
    </row>
    <row r="2893" spans="14:15">
      <c r="N2893" s="5" t="str">
        <f t="shared" si="90"/>
        <v/>
      </c>
      <c r="O2893" s="5" t="str">
        <f t="shared" si="91"/>
        <v/>
      </c>
    </row>
    <row r="2894" spans="14:15">
      <c r="N2894" s="5" t="str">
        <f t="shared" si="90"/>
        <v/>
      </c>
      <c r="O2894" s="5" t="str">
        <f t="shared" si="91"/>
        <v/>
      </c>
    </row>
    <row r="2895" spans="14:15">
      <c r="N2895" s="5" t="str">
        <f t="shared" si="90"/>
        <v/>
      </c>
      <c r="O2895" s="5" t="str">
        <f t="shared" si="91"/>
        <v/>
      </c>
    </row>
    <row r="2896" spans="14:15">
      <c r="N2896" s="5" t="str">
        <f t="shared" si="90"/>
        <v/>
      </c>
      <c r="O2896" s="5" t="str">
        <f t="shared" si="91"/>
        <v/>
      </c>
    </row>
    <row r="2897" spans="14:15">
      <c r="N2897" s="5" t="str">
        <f t="shared" si="90"/>
        <v/>
      </c>
      <c r="O2897" s="5" t="str">
        <f t="shared" si="91"/>
        <v/>
      </c>
    </row>
    <row r="2898" spans="14:15">
      <c r="N2898" s="5" t="str">
        <f t="shared" si="90"/>
        <v/>
      </c>
      <c r="O2898" s="5" t="str">
        <f t="shared" si="91"/>
        <v/>
      </c>
    </row>
    <row r="2899" spans="14:15">
      <c r="N2899" s="5" t="str">
        <f t="shared" si="90"/>
        <v/>
      </c>
      <c r="O2899" s="5" t="str">
        <f t="shared" si="91"/>
        <v/>
      </c>
    </row>
    <row r="2900" spans="14:15">
      <c r="N2900" s="5" t="str">
        <f t="shared" si="90"/>
        <v/>
      </c>
      <c r="O2900" s="5" t="str">
        <f t="shared" si="91"/>
        <v/>
      </c>
    </row>
    <row r="2901" spans="14:15">
      <c r="N2901" s="5" t="str">
        <f t="shared" si="90"/>
        <v/>
      </c>
      <c r="O2901" s="5" t="str">
        <f t="shared" si="91"/>
        <v/>
      </c>
    </row>
    <row r="2902" spans="14:15">
      <c r="N2902" s="5" t="str">
        <f t="shared" ref="N2902:N2965" si="92">IF(SUM(B2902,D2902,F2902,H2902,J2902,L2902)&gt;0,SUM(B2902,D2902,F2902,H2902,J2902,L2902),TRIM(" ") )</f>
        <v/>
      </c>
      <c r="O2902" s="5" t="str">
        <f t="shared" ref="O2902:O2965" si="93">IF(SUM(C2902,E2902,G2902,I2902,K2902,M2902)&gt;0,SUM(C2902,E2902,G2902,I2902,K2902,M2902),TRIM(" ") )</f>
        <v/>
      </c>
    </row>
    <row r="2903" spans="14:15">
      <c r="N2903" s="5" t="str">
        <f t="shared" si="92"/>
        <v/>
      </c>
      <c r="O2903" s="5" t="str">
        <f t="shared" si="93"/>
        <v/>
      </c>
    </row>
    <row r="2904" spans="14:15">
      <c r="N2904" s="5" t="str">
        <f t="shared" si="92"/>
        <v/>
      </c>
      <c r="O2904" s="5" t="str">
        <f t="shared" si="93"/>
        <v/>
      </c>
    </row>
    <row r="2905" spans="14:15">
      <c r="N2905" s="5" t="str">
        <f t="shared" si="92"/>
        <v/>
      </c>
      <c r="O2905" s="5" t="str">
        <f t="shared" si="93"/>
        <v/>
      </c>
    </row>
    <row r="2906" spans="14:15">
      <c r="N2906" s="5" t="str">
        <f t="shared" si="92"/>
        <v/>
      </c>
      <c r="O2906" s="5" t="str">
        <f t="shared" si="93"/>
        <v/>
      </c>
    </row>
    <row r="2907" spans="14:15">
      <c r="N2907" s="5" t="str">
        <f t="shared" si="92"/>
        <v/>
      </c>
      <c r="O2907" s="5" t="str">
        <f t="shared" si="93"/>
        <v/>
      </c>
    </row>
    <row r="2908" spans="14:15">
      <c r="N2908" s="5" t="str">
        <f t="shared" si="92"/>
        <v/>
      </c>
      <c r="O2908" s="5" t="str">
        <f t="shared" si="93"/>
        <v/>
      </c>
    </row>
    <row r="2909" spans="14:15">
      <c r="N2909" s="5" t="str">
        <f t="shared" si="92"/>
        <v/>
      </c>
      <c r="O2909" s="5" t="str">
        <f t="shared" si="93"/>
        <v/>
      </c>
    </row>
    <row r="2910" spans="14:15">
      <c r="N2910" s="5" t="str">
        <f t="shared" si="92"/>
        <v/>
      </c>
      <c r="O2910" s="5" t="str">
        <f t="shared" si="93"/>
        <v/>
      </c>
    </row>
    <row r="2911" spans="14:15">
      <c r="N2911" s="5" t="str">
        <f t="shared" si="92"/>
        <v/>
      </c>
      <c r="O2911" s="5" t="str">
        <f t="shared" si="93"/>
        <v/>
      </c>
    </row>
    <row r="2912" spans="14:15">
      <c r="N2912" s="5" t="str">
        <f t="shared" si="92"/>
        <v/>
      </c>
      <c r="O2912" s="5" t="str">
        <f t="shared" si="93"/>
        <v/>
      </c>
    </row>
    <row r="2913" spans="14:15">
      <c r="N2913" s="5" t="str">
        <f t="shared" si="92"/>
        <v/>
      </c>
      <c r="O2913" s="5" t="str">
        <f t="shared" si="93"/>
        <v/>
      </c>
    </row>
    <row r="2914" spans="14:15">
      <c r="N2914" s="5" t="str">
        <f t="shared" si="92"/>
        <v/>
      </c>
      <c r="O2914" s="5" t="str">
        <f t="shared" si="93"/>
        <v/>
      </c>
    </row>
    <row r="2915" spans="14:15">
      <c r="N2915" s="5" t="str">
        <f t="shared" si="92"/>
        <v/>
      </c>
      <c r="O2915" s="5" t="str">
        <f t="shared" si="93"/>
        <v/>
      </c>
    </row>
    <row r="2916" spans="14:15">
      <c r="N2916" s="5" t="str">
        <f t="shared" si="92"/>
        <v/>
      </c>
      <c r="O2916" s="5" t="str">
        <f t="shared" si="93"/>
        <v/>
      </c>
    </row>
    <row r="2917" spans="14:15">
      <c r="N2917" s="5" t="str">
        <f t="shared" si="92"/>
        <v/>
      </c>
      <c r="O2917" s="5" t="str">
        <f t="shared" si="93"/>
        <v/>
      </c>
    </row>
    <row r="2918" spans="14:15">
      <c r="N2918" s="5" t="str">
        <f t="shared" si="92"/>
        <v/>
      </c>
      <c r="O2918" s="5" t="str">
        <f t="shared" si="93"/>
        <v/>
      </c>
    </row>
    <row r="2919" spans="14:15">
      <c r="N2919" s="5" t="str">
        <f t="shared" si="92"/>
        <v/>
      </c>
      <c r="O2919" s="5" t="str">
        <f t="shared" si="93"/>
        <v/>
      </c>
    </row>
    <row r="2920" spans="14:15">
      <c r="N2920" s="5" t="str">
        <f t="shared" si="92"/>
        <v/>
      </c>
      <c r="O2920" s="5" t="str">
        <f t="shared" si="93"/>
        <v/>
      </c>
    </row>
    <row r="2921" spans="14:15">
      <c r="N2921" s="5" t="str">
        <f t="shared" si="92"/>
        <v/>
      </c>
      <c r="O2921" s="5" t="str">
        <f t="shared" si="93"/>
        <v/>
      </c>
    </row>
    <row r="2922" spans="14:15">
      <c r="N2922" s="5" t="str">
        <f t="shared" si="92"/>
        <v/>
      </c>
      <c r="O2922" s="5" t="str">
        <f t="shared" si="93"/>
        <v/>
      </c>
    </row>
    <row r="2923" spans="14:15">
      <c r="N2923" s="5" t="str">
        <f t="shared" si="92"/>
        <v/>
      </c>
      <c r="O2923" s="5" t="str">
        <f t="shared" si="93"/>
        <v/>
      </c>
    </row>
    <row r="2924" spans="14:15">
      <c r="N2924" s="5" t="str">
        <f t="shared" si="92"/>
        <v/>
      </c>
      <c r="O2924" s="5" t="str">
        <f t="shared" si="93"/>
        <v/>
      </c>
    </row>
    <row r="2925" spans="14:15">
      <c r="N2925" s="5" t="str">
        <f t="shared" si="92"/>
        <v/>
      </c>
      <c r="O2925" s="5" t="str">
        <f t="shared" si="93"/>
        <v/>
      </c>
    </row>
    <row r="2926" spans="14:15">
      <c r="N2926" s="5" t="str">
        <f t="shared" si="92"/>
        <v/>
      </c>
      <c r="O2926" s="5" t="str">
        <f t="shared" si="93"/>
        <v/>
      </c>
    </row>
    <row r="2927" spans="14:15">
      <c r="N2927" s="5" t="str">
        <f t="shared" si="92"/>
        <v/>
      </c>
      <c r="O2927" s="5" t="str">
        <f t="shared" si="93"/>
        <v/>
      </c>
    </row>
    <row r="2928" spans="14:15">
      <c r="N2928" s="5" t="str">
        <f t="shared" si="92"/>
        <v/>
      </c>
      <c r="O2928" s="5" t="str">
        <f t="shared" si="93"/>
        <v/>
      </c>
    </row>
    <row r="2929" spans="14:15">
      <c r="N2929" s="5" t="str">
        <f t="shared" si="92"/>
        <v/>
      </c>
      <c r="O2929" s="5" t="str">
        <f t="shared" si="93"/>
        <v/>
      </c>
    </row>
    <row r="2930" spans="14:15">
      <c r="N2930" s="5" t="str">
        <f t="shared" si="92"/>
        <v/>
      </c>
      <c r="O2930" s="5" t="str">
        <f t="shared" si="93"/>
        <v/>
      </c>
    </row>
    <row r="2931" spans="14:15">
      <c r="N2931" s="5" t="str">
        <f t="shared" si="92"/>
        <v/>
      </c>
      <c r="O2931" s="5" t="str">
        <f t="shared" si="93"/>
        <v/>
      </c>
    </row>
    <row r="2932" spans="14:15">
      <c r="N2932" s="5" t="str">
        <f t="shared" si="92"/>
        <v/>
      </c>
      <c r="O2932" s="5" t="str">
        <f t="shared" si="93"/>
        <v/>
      </c>
    </row>
    <row r="2933" spans="14:15">
      <c r="N2933" s="5" t="str">
        <f t="shared" si="92"/>
        <v/>
      </c>
      <c r="O2933" s="5" t="str">
        <f t="shared" si="93"/>
        <v/>
      </c>
    </row>
    <row r="2934" spans="14:15">
      <c r="N2934" s="5" t="str">
        <f t="shared" si="92"/>
        <v/>
      </c>
      <c r="O2934" s="5" t="str">
        <f t="shared" si="93"/>
        <v/>
      </c>
    </row>
    <row r="2935" spans="14:15">
      <c r="N2935" s="5" t="str">
        <f t="shared" si="92"/>
        <v/>
      </c>
      <c r="O2935" s="5" t="str">
        <f t="shared" si="93"/>
        <v/>
      </c>
    </row>
    <row r="2936" spans="14:15">
      <c r="N2936" s="5" t="str">
        <f t="shared" si="92"/>
        <v/>
      </c>
      <c r="O2936" s="5" t="str">
        <f t="shared" si="93"/>
        <v/>
      </c>
    </row>
    <row r="2937" spans="14:15">
      <c r="N2937" s="5" t="str">
        <f t="shared" si="92"/>
        <v/>
      </c>
      <c r="O2937" s="5" t="str">
        <f t="shared" si="93"/>
        <v/>
      </c>
    </row>
    <row r="2938" spans="14:15">
      <c r="N2938" s="5" t="str">
        <f t="shared" si="92"/>
        <v/>
      </c>
      <c r="O2938" s="5" t="str">
        <f t="shared" si="93"/>
        <v/>
      </c>
    </row>
    <row r="2939" spans="14:15">
      <c r="N2939" s="5" t="str">
        <f t="shared" si="92"/>
        <v/>
      </c>
      <c r="O2939" s="5" t="str">
        <f t="shared" si="93"/>
        <v/>
      </c>
    </row>
    <row r="2940" spans="14:15">
      <c r="N2940" s="5" t="str">
        <f t="shared" si="92"/>
        <v/>
      </c>
      <c r="O2940" s="5" t="str">
        <f t="shared" si="93"/>
        <v/>
      </c>
    </row>
    <row r="2941" spans="14:15">
      <c r="N2941" s="5" t="str">
        <f t="shared" si="92"/>
        <v/>
      </c>
      <c r="O2941" s="5" t="str">
        <f t="shared" si="93"/>
        <v/>
      </c>
    </row>
    <row r="2942" spans="14:15">
      <c r="N2942" s="5" t="str">
        <f t="shared" si="92"/>
        <v/>
      </c>
      <c r="O2942" s="5" t="str">
        <f t="shared" si="93"/>
        <v/>
      </c>
    </row>
    <row r="2943" spans="14:15">
      <c r="N2943" s="5" t="str">
        <f t="shared" si="92"/>
        <v/>
      </c>
      <c r="O2943" s="5" t="str">
        <f t="shared" si="93"/>
        <v/>
      </c>
    </row>
    <row r="2944" spans="14:15">
      <c r="N2944" s="5" t="str">
        <f t="shared" si="92"/>
        <v/>
      </c>
      <c r="O2944" s="5" t="str">
        <f t="shared" si="93"/>
        <v/>
      </c>
    </row>
    <row r="2945" spans="14:15">
      <c r="N2945" s="5" t="str">
        <f t="shared" si="92"/>
        <v/>
      </c>
      <c r="O2945" s="5" t="str">
        <f t="shared" si="93"/>
        <v/>
      </c>
    </row>
    <row r="2946" spans="14:15">
      <c r="N2946" s="5" t="str">
        <f t="shared" si="92"/>
        <v/>
      </c>
      <c r="O2946" s="5" t="str">
        <f t="shared" si="93"/>
        <v/>
      </c>
    </row>
    <row r="2947" spans="14:15">
      <c r="N2947" s="5" t="str">
        <f t="shared" si="92"/>
        <v/>
      </c>
      <c r="O2947" s="5" t="str">
        <f t="shared" si="93"/>
        <v/>
      </c>
    </row>
    <row r="2948" spans="14:15">
      <c r="N2948" s="5" t="str">
        <f t="shared" si="92"/>
        <v/>
      </c>
      <c r="O2948" s="5" t="str">
        <f t="shared" si="93"/>
        <v/>
      </c>
    </row>
    <row r="2949" spans="14:15">
      <c r="N2949" s="5" t="str">
        <f t="shared" si="92"/>
        <v/>
      </c>
      <c r="O2949" s="5" t="str">
        <f t="shared" si="93"/>
        <v/>
      </c>
    </row>
    <row r="2950" spans="14:15">
      <c r="N2950" s="5" t="str">
        <f t="shared" si="92"/>
        <v/>
      </c>
      <c r="O2950" s="5" t="str">
        <f t="shared" si="93"/>
        <v/>
      </c>
    </row>
    <row r="2951" spans="14:15">
      <c r="N2951" s="5" t="str">
        <f t="shared" si="92"/>
        <v/>
      </c>
      <c r="O2951" s="5" t="str">
        <f t="shared" si="93"/>
        <v/>
      </c>
    </row>
    <row r="2952" spans="14:15">
      <c r="N2952" s="5" t="str">
        <f t="shared" si="92"/>
        <v/>
      </c>
      <c r="O2952" s="5" t="str">
        <f t="shared" si="93"/>
        <v/>
      </c>
    </row>
    <row r="2953" spans="14:15">
      <c r="N2953" s="5" t="str">
        <f t="shared" si="92"/>
        <v/>
      </c>
      <c r="O2953" s="5" t="str">
        <f t="shared" si="93"/>
        <v/>
      </c>
    </row>
    <row r="2954" spans="14:15">
      <c r="N2954" s="5" t="str">
        <f t="shared" si="92"/>
        <v/>
      </c>
      <c r="O2954" s="5" t="str">
        <f t="shared" si="93"/>
        <v/>
      </c>
    </row>
    <row r="2955" spans="14:15">
      <c r="N2955" s="5" t="str">
        <f t="shared" si="92"/>
        <v/>
      </c>
      <c r="O2955" s="5" t="str">
        <f t="shared" si="93"/>
        <v/>
      </c>
    </row>
    <row r="2956" spans="14:15">
      <c r="N2956" s="5" t="str">
        <f t="shared" si="92"/>
        <v/>
      </c>
      <c r="O2956" s="5" t="str">
        <f t="shared" si="93"/>
        <v/>
      </c>
    </row>
    <row r="2957" spans="14:15">
      <c r="N2957" s="5" t="str">
        <f t="shared" si="92"/>
        <v/>
      </c>
      <c r="O2957" s="5" t="str">
        <f t="shared" si="93"/>
        <v/>
      </c>
    </row>
    <row r="2958" spans="14:15">
      <c r="N2958" s="5" t="str">
        <f t="shared" si="92"/>
        <v/>
      </c>
      <c r="O2958" s="5" t="str">
        <f t="shared" si="93"/>
        <v/>
      </c>
    </row>
    <row r="2959" spans="14:15">
      <c r="N2959" s="5" t="str">
        <f t="shared" si="92"/>
        <v/>
      </c>
      <c r="O2959" s="5" t="str">
        <f t="shared" si="93"/>
        <v/>
      </c>
    </row>
    <row r="2960" spans="14:15">
      <c r="N2960" s="5" t="str">
        <f t="shared" si="92"/>
        <v/>
      </c>
      <c r="O2960" s="5" t="str">
        <f t="shared" si="93"/>
        <v/>
      </c>
    </row>
    <row r="2961" spans="14:15">
      <c r="N2961" s="5" t="str">
        <f t="shared" si="92"/>
        <v/>
      </c>
      <c r="O2961" s="5" t="str">
        <f t="shared" si="93"/>
        <v/>
      </c>
    </row>
    <row r="2962" spans="14:15">
      <c r="N2962" s="5" t="str">
        <f t="shared" si="92"/>
        <v/>
      </c>
      <c r="O2962" s="5" t="str">
        <f t="shared" si="93"/>
        <v/>
      </c>
    </row>
    <row r="2963" spans="14:15">
      <c r="N2963" s="5" t="str">
        <f t="shared" si="92"/>
        <v/>
      </c>
      <c r="O2963" s="5" t="str">
        <f t="shared" si="93"/>
        <v/>
      </c>
    </row>
    <row r="2964" spans="14:15">
      <c r="N2964" s="5" t="str">
        <f t="shared" si="92"/>
        <v/>
      </c>
      <c r="O2964" s="5" t="str">
        <f t="shared" si="93"/>
        <v/>
      </c>
    </row>
    <row r="2965" spans="14:15">
      <c r="N2965" s="5" t="str">
        <f t="shared" si="92"/>
        <v/>
      </c>
      <c r="O2965" s="5" t="str">
        <f t="shared" si="93"/>
        <v/>
      </c>
    </row>
    <row r="2966" spans="14:15">
      <c r="N2966" s="5" t="str">
        <f t="shared" ref="N2966:N3029" si="94">IF(SUM(B2966,D2966,F2966,H2966,J2966,L2966)&gt;0,SUM(B2966,D2966,F2966,H2966,J2966,L2966),TRIM(" ") )</f>
        <v/>
      </c>
      <c r="O2966" s="5" t="str">
        <f t="shared" ref="O2966:O3029" si="95">IF(SUM(C2966,E2966,G2966,I2966,K2966,M2966)&gt;0,SUM(C2966,E2966,G2966,I2966,K2966,M2966),TRIM(" ") )</f>
        <v/>
      </c>
    </row>
    <row r="2967" spans="14:15">
      <c r="N2967" s="5" t="str">
        <f t="shared" si="94"/>
        <v/>
      </c>
      <c r="O2967" s="5" t="str">
        <f t="shared" si="95"/>
        <v/>
      </c>
    </row>
    <row r="2968" spans="14:15">
      <c r="N2968" s="5" t="str">
        <f t="shared" si="94"/>
        <v/>
      </c>
      <c r="O2968" s="5" t="str">
        <f t="shared" si="95"/>
        <v/>
      </c>
    </row>
    <row r="2969" spans="14:15">
      <c r="N2969" s="5" t="str">
        <f t="shared" si="94"/>
        <v/>
      </c>
      <c r="O2969" s="5" t="str">
        <f t="shared" si="95"/>
        <v/>
      </c>
    </row>
    <row r="2970" spans="14:15">
      <c r="N2970" s="5" t="str">
        <f t="shared" si="94"/>
        <v/>
      </c>
      <c r="O2970" s="5" t="str">
        <f t="shared" si="95"/>
        <v/>
      </c>
    </row>
    <row r="2971" spans="14:15">
      <c r="N2971" s="5" t="str">
        <f t="shared" si="94"/>
        <v/>
      </c>
      <c r="O2971" s="5" t="str">
        <f t="shared" si="95"/>
        <v/>
      </c>
    </row>
    <row r="2972" spans="14:15">
      <c r="N2972" s="5" t="str">
        <f t="shared" si="94"/>
        <v/>
      </c>
      <c r="O2972" s="5" t="str">
        <f t="shared" si="95"/>
        <v/>
      </c>
    </row>
    <row r="2973" spans="14:15">
      <c r="N2973" s="5" t="str">
        <f t="shared" si="94"/>
        <v/>
      </c>
      <c r="O2973" s="5" t="str">
        <f t="shared" si="95"/>
        <v/>
      </c>
    </row>
    <row r="2974" spans="14:15">
      <c r="N2974" s="5" t="str">
        <f t="shared" si="94"/>
        <v/>
      </c>
      <c r="O2974" s="5" t="str">
        <f t="shared" si="95"/>
        <v/>
      </c>
    </row>
    <row r="2975" spans="14:15">
      <c r="N2975" s="5" t="str">
        <f t="shared" si="94"/>
        <v/>
      </c>
      <c r="O2975" s="5" t="str">
        <f t="shared" si="95"/>
        <v/>
      </c>
    </row>
    <row r="2976" spans="14:15">
      <c r="N2976" s="5" t="str">
        <f t="shared" si="94"/>
        <v/>
      </c>
      <c r="O2976" s="5" t="str">
        <f t="shared" si="95"/>
        <v/>
      </c>
    </row>
    <row r="2977" spans="14:15">
      <c r="N2977" s="5" t="str">
        <f t="shared" si="94"/>
        <v/>
      </c>
      <c r="O2977" s="5" t="str">
        <f t="shared" si="95"/>
        <v/>
      </c>
    </row>
    <row r="2978" spans="14:15">
      <c r="N2978" s="5" t="str">
        <f t="shared" si="94"/>
        <v/>
      </c>
      <c r="O2978" s="5" t="str">
        <f t="shared" si="95"/>
        <v/>
      </c>
    </row>
    <row r="2979" spans="14:15">
      <c r="N2979" s="5" t="str">
        <f t="shared" si="94"/>
        <v/>
      </c>
      <c r="O2979" s="5" t="str">
        <f t="shared" si="95"/>
        <v/>
      </c>
    </row>
    <row r="2980" spans="14:15">
      <c r="N2980" s="5" t="str">
        <f t="shared" si="94"/>
        <v/>
      </c>
      <c r="O2980" s="5" t="str">
        <f t="shared" si="95"/>
        <v/>
      </c>
    </row>
    <row r="2981" spans="14:15">
      <c r="N2981" s="5" t="str">
        <f t="shared" si="94"/>
        <v/>
      </c>
      <c r="O2981" s="5" t="str">
        <f t="shared" si="95"/>
        <v/>
      </c>
    </row>
    <row r="2982" spans="14:15">
      <c r="N2982" s="5" t="str">
        <f t="shared" si="94"/>
        <v/>
      </c>
      <c r="O2982" s="5" t="str">
        <f t="shared" si="95"/>
        <v/>
      </c>
    </row>
    <row r="2983" spans="14:15">
      <c r="N2983" s="5" t="str">
        <f t="shared" si="94"/>
        <v/>
      </c>
      <c r="O2983" s="5" t="str">
        <f t="shared" si="95"/>
        <v/>
      </c>
    </row>
    <row r="2984" spans="14:15">
      <c r="N2984" s="5" t="str">
        <f t="shared" si="94"/>
        <v/>
      </c>
      <c r="O2984" s="5" t="str">
        <f t="shared" si="95"/>
        <v/>
      </c>
    </row>
    <row r="2985" spans="14:15">
      <c r="N2985" s="5" t="str">
        <f t="shared" si="94"/>
        <v/>
      </c>
      <c r="O2985" s="5" t="str">
        <f t="shared" si="95"/>
        <v/>
      </c>
    </row>
    <row r="2986" spans="14:15">
      <c r="N2986" s="5" t="str">
        <f t="shared" si="94"/>
        <v/>
      </c>
      <c r="O2986" s="5" t="str">
        <f t="shared" si="95"/>
        <v/>
      </c>
    </row>
    <row r="2987" spans="14:15">
      <c r="N2987" s="5" t="str">
        <f t="shared" si="94"/>
        <v/>
      </c>
      <c r="O2987" s="5" t="str">
        <f t="shared" si="95"/>
        <v/>
      </c>
    </row>
    <row r="2988" spans="14:15">
      <c r="N2988" s="5" t="str">
        <f t="shared" si="94"/>
        <v/>
      </c>
      <c r="O2988" s="5" t="str">
        <f t="shared" si="95"/>
        <v/>
      </c>
    </row>
    <row r="2989" spans="14:15">
      <c r="N2989" s="5" t="str">
        <f t="shared" si="94"/>
        <v/>
      </c>
      <c r="O2989" s="5" t="str">
        <f t="shared" si="95"/>
        <v/>
      </c>
    </row>
    <row r="2990" spans="14:15">
      <c r="N2990" s="5" t="str">
        <f t="shared" si="94"/>
        <v/>
      </c>
      <c r="O2990" s="5" t="str">
        <f t="shared" si="95"/>
        <v/>
      </c>
    </row>
    <row r="2991" spans="14:15">
      <c r="N2991" s="5" t="str">
        <f t="shared" si="94"/>
        <v/>
      </c>
      <c r="O2991" s="5" t="str">
        <f t="shared" si="95"/>
        <v/>
      </c>
    </row>
    <row r="2992" spans="14:15">
      <c r="N2992" s="5" t="str">
        <f t="shared" si="94"/>
        <v/>
      </c>
      <c r="O2992" s="5" t="str">
        <f t="shared" si="95"/>
        <v/>
      </c>
    </row>
    <row r="2993" spans="14:15">
      <c r="N2993" s="5" t="str">
        <f t="shared" si="94"/>
        <v/>
      </c>
      <c r="O2993" s="5" t="str">
        <f t="shared" si="95"/>
        <v/>
      </c>
    </row>
    <row r="2994" spans="14:15">
      <c r="N2994" s="5" t="str">
        <f t="shared" si="94"/>
        <v/>
      </c>
      <c r="O2994" s="5" t="str">
        <f t="shared" si="95"/>
        <v/>
      </c>
    </row>
    <row r="2995" spans="14:15">
      <c r="N2995" s="5" t="str">
        <f t="shared" si="94"/>
        <v/>
      </c>
      <c r="O2995" s="5" t="str">
        <f t="shared" si="95"/>
        <v/>
      </c>
    </row>
    <row r="2996" spans="14:15">
      <c r="N2996" s="5" t="str">
        <f t="shared" si="94"/>
        <v/>
      </c>
      <c r="O2996" s="5" t="str">
        <f t="shared" si="95"/>
        <v/>
      </c>
    </row>
    <row r="2997" spans="14:15">
      <c r="N2997" s="5" t="str">
        <f t="shared" si="94"/>
        <v/>
      </c>
      <c r="O2997" s="5" t="str">
        <f t="shared" si="95"/>
        <v/>
      </c>
    </row>
    <row r="2998" spans="14:15">
      <c r="N2998" s="5" t="str">
        <f t="shared" si="94"/>
        <v/>
      </c>
      <c r="O2998" s="5" t="str">
        <f t="shared" si="95"/>
        <v/>
      </c>
    </row>
    <row r="2999" spans="14:15">
      <c r="N2999" s="5" t="str">
        <f t="shared" si="94"/>
        <v/>
      </c>
      <c r="O2999" s="5" t="str">
        <f t="shared" si="95"/>
        <v/>
      </c>
    </row>
    <row r="3000" spans="14:15">
      <c r="N3000" s="5" t="str">
        <f t="shared" si="94"/>
        <v/>
      </c>
      <c r="O3000" s="5" t="str">
        <f t="shared" si="95"/>
        <v/>
      </c>
    </row>
    <row r="3001" spans="14:15">
      <c r="N3001" s="5" t="str">
        <f t="shared" si="94"/>
        <v/>
      </c>
      <c r="O3001" s="5" t="str">
        <f t="shared" si="95"/>
        <v/>
      </c>
    </row>
    <row r="3002" spans="14:15">
      <c r="N3002" s="5" t="str">
        <f t="shared" si="94"/>
        <v/>
      </c>
      <c r="O3002" s="5" t="str">
        <f t="shared" si="95"/>
        <v/>
      </c>
    </row>
    <row r="3003" spans="14:15">
      <c r="N3003" s="5" t="str">
        <f t="shared" si="94"/>
        <v/>
      </c>
      <c r="O3003" s="5" t="str">
        <f t="shared" si="95"/>
        <v/>
      </c>
    </row>
    <row r="3004" spans="14:15">
      <c r="N3004" s="5" t="str">
        <f t="shared" si="94"/>
        <v/>
      </c>
      <c r="O3004" s="5" t="str">
        <f t="shared" si="95"/>
        <v/>
      </c>
    </row>
    <row r="3005" spans="14:15">
      <c r="N3005" s="5" t="str">
        <f t="shared" si="94"/>
        <v/>
      </c>
      <c r="O3005" s="5" t="str">
        <f t="shared" si="95"/>
        <v/>
      </c>
    </row>
    <row r="3006" spans="14:15">
      <c r="N3006" s="5" t="str">
        <f t="shared" si="94"/>
        <v/>
      </c>
      <c r="O3006" s="5" t="str">
        <f t="shared" si="95"/>
        <v/>
      </c>
    </row>
    <row r="3007" spans="14:15">
      <c r="N3007" s="5" t="str">
        <f t="shared" si="94"/>
        <v/>
      </c>
      <c r="O3007" s="5" t="str">
        <f t="shared" si="95"/>
        <v/>
      </c>
    </row>
    <row r="3008" spans="14:15">
      <c r="N3008" s="5" t="str">
        <f t="shared" si="94"/>
        <v/>
      </c>
      <c r="O3008" s="5" t="str">
        <f t="shared" si="95"/>
        <v/>
      </c>
    </row>
    <row r="3009" spans="14:15">
      <c r="N3009" s="5" t="str">
        <f t="shared" si="94"/>
        <v/>
      </c>
      <c r="O3009" s="5" t="str">
        <f t="shared" si="95"/>
        <v/>
      </c>
    </row>
    <row r="3010" spans="14:15">
      <c r="N3010" s="5" t="str">
        <f t="shared" si="94"/>
        <v/>
      </c>
      <c r="O3010" s="5" t="str">
        <f t="shared" si="95"/>
        <v/>
      </c>
    </row>
    <row r="3011" spans="14:15">
      <c r="N3011" s="5" t="str">
        <f t="shared" si="94"/>
        <v/>
      </c>
      <c r="O3011" s="5" t="str">
        <f t="shared" si="95"/>
        <v/>
      </c>
    </row>
    <row r="3012" spans="14:15">
      <c r="N3012" s="5" t="str">
        <f t="shared" si="94"/>
        <v/>
      </c>
      <c r="O3012" s="5" t="str">
        <f t="shared" si="95"/>
        <v/>
      </c>
    </row>
    <row r="3013" spans="14:15">
      <c r="N3013" s="5" t="str">
        <f t="shared" si="94"/>
        <v/>
      </c>
      <c r="O3013" s="5" t="str">
        <f t="shared" si="95"/>
        <v/>
      </c>
    </row>
    <row r="3014" spans="14:15">
      <c r="N3014" s="5" t="str">
        <f t="shared" si="94"/>
        <v/>
      </c>
      <c r="O3014" s="5" t="str">
        <f t="shared" si="95"/>
        <v/>
      </c>
    </row>
    <row r="3015" spans="14:15">
      <c r="N3015" s="5" t="str">
        <f t="shared" si="94"/>
        <v/>
      </c>
      <c r="O3015" s="5" t="str">
        <f t="shared" si="95"/>
        <v/>
      </c>
    </row>
    <row r="3016" spans="14:15">
      <c r="N3016" s="5" t="str">
        <f t="shared" si="94"/>
        <v/>
      </c>
      <c r="O3016" s="5" t="str">
        <f t="shared" si="95"/>
        <v/>
      </c>
    </row>
    <row r="3017" spans="14:15">
      <c r="N3017" s="5" t="str">
        <f t="shared" si="94"/>
        <v/>
      </c>
      <c r="O3017" s="5" t="str">
        <f t="shared" si="95"/>
        <v/>
      </c>
    </row>
    <row r="3018" spans="14:15">
      <c r="N3018" s="5" t="str">
        <f t="shared" si="94"/>
        <v/>
      </c>
      <c r="O3018" s="5" t="str">
        <f t="shared" si="95"/>
        <v/>
      </c>
    </row>
    <row r="3019" spans="14:15">
      <c r="N3019" s="5" t="str">
        <f t="shared" si="94"/>
        <v/>
      </c>
      <c r="O3019" s="5" t="str">
        <f t="shared" si="95"/>
        <v/>
      </c>
    </row>
    <row r="3020" spans="14:15">
      <c r="N3020" s="5" t="str">
        <f t="shared" si="94"/>
        <v/>
      </c>
      <c r="O3020" s="5" t="str">
        <f t="shared" si="95"/>
        <v/>
      </c>
    </row>
    <row r="3021" spans="14:15">
      <c r="N3021" s="5" t="str">
        <f t="shared" si="94"/>
        <v/>
      </c>
      <c r="O3021" s="5" t="str">
        <f t="shared" si="95"/>
        <v/>
      </c>
    </row>
    <row r="3022" spans="14:15">
      <c r="N3022" s="5" t="str">
        <f t="shared" si="94"/>
        <v/>
      </c>
      <c r="O3022" s="5" t="str">
        <f t="shared" si="95"/>
        <v/>
      </c>
    </row>
    <row r="3023" spans="14:15">
      <c r="N3023" s="5" t="str">
        <f t="shared" si="94"/>
        <v/>
      </c>
      <c r="O3023" s="5" t="str">
        <f t="shared" si="95"/>
        <v/>
      </c>
    </row>
    <row r="3024" spans="14:15">
      <c r="N3024" s="5" t="str">
        <f t="shared" si="94"/>
        <v/>
      </c>
      <c r="O3024" s="5" t="str">
        <f t="shared" si="95"/>
        <v/>
      </c>
    </row>
    <row r="3025" spans="14:15">
      <c r="N3025" s="5" t="str">
        <f t="shared" si="94"/>
        <v/>
      </c>
      <c r="O3025" s="5" t="str">
        <f t="shared" si="95"/>
        <v/>
      </c>
    </row>
    <row r="3026" spans="14:15">
      <c r="N3026" s="5" t="str">
        <f t="shared" si="94"/>
        <v/>
      </c>
      <c r="O3026" s="5" t="str">
        <f t="shared" si="95"/>
        <v/>
      </c>
    </row>
    <row r="3027" spans="14:15">
      <c r="N3027" s="5" t="str">
        <f t="shared" si="94"/>
        <v/>
      </c>
      <c r="O3027" s="5" t="str">
        <f t="shared" si="95"/>
        <v/>
      </c>
    </row>
    <row r="3028" spans="14:15">
      <c r="N3028" s="5" t="str">
        <f t="shared" si="94"/>
        <v/>
      </c>
      <c r="O3028" s="5" t="str">
        <f t="shared" si="95"/>
        <v/>
      </c>
    </row>
    <row r="3029" spans="14:15">
      <c r="N3029" s="5" t="str">
        <f t="shared" si="94"/>
        <v/>
      </c>
      <c r="O3029" s="5" t="str">
        <f t="shared" si="95"/>
        <v/>
      </c>
    </row>
    <row r="3030" spans="14:15">
      <c r="N3030" s="5" t="str">
        <f t="shared" ref="N3030:O3032" si="96">IF(SUM(B3030,D3030,F3030,H3030,J3030,L3030)&gt;0,SUM(B3030,D3030,F3030,H3030,J3030,L3030),TRIM(" ") )</f>
        <v/>
      </c>
      <c r="O3030" s="5" t="str">
        <f t="shared" si="96"/>
        <v/>
      </c>
    </row>
    <row r="3031" spans="14:15">
      <c r="N3031" s="5" t="str">
        <f t="shared" si="96"/>
        <v/>
      </c>
      <c r="O3031" s="5" t="str">
        <f t="shared" si="96"/>
        <v/>
      </c>
    </row>
    <row r="3032" spans="14:15">
      <c r="N3032" s="5" t="str">
        <f t="shared" si="96"/>
        <v/>
      </c>
      <c r="O3032" s="5" t="str">
        <f t="shared" si="96"/>
        <v/>
      </c>
    </row>
  </sheetData>
  <mergeCells count="1">
    <mergeCell ref="N5:O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Φύλλο26"/>
  <dimension ref="A1:O80"/>
  <sheetViews>
    <sheetView zoomScale="85" zoomScaleNormal="85" workbookViewId="0"/>
  </sheetViews>
  <sheetFormatPr defaultRowHeight="15"/>
  <cols>
    <col min="1" max="1" width="37.140625" style="5" customWidth="1"/>
    <col min="2" max="2" width="31.7109375" style="5" bestFit="1" customWidth="1"/>
    <col min="3" max="3" width="16.140625" style="5" bestFit="1" customWidth="1"/>
    <col min="4" max="4" width="12.7109375" style="5" customWidth="1"/>
    <col min="5" max="5" width="12.28515625" style="21" bestFit="1" customWidth="1"/>
    <col min="6" max="7" width="12.7109375" style="5" customWidth="1"/>
    <col min="8" max="8" width="14.28515625" style="5" customWidth="1"/>
    <col min="9" max="9" width="11.28515625" style="5" customWidth="1"/>
    <col min="10" max="10" width="12.28515625" style="5" bestFit="1" customWidth="1"/>
    <col min="11" max="12" width="12.7109375" style="5" customWidth="1"/>
    <col min="13" max="13" width="16.140625" style="5" bestFit="1" customWidth="1"/>
    <col min="14" max="14" width="12.7109375" style="5" customWidth="1"/>
    <col min="15" max="15" width="13.85546875" style="5" customWidth="1"/>
    <col min="16" max="16" width="23.140625" style="5" bestFit="1" customWidth="1"/>
    <col min="17" max="17" width="12" style="5" bestFit="1" customWidth="1"/>
    <col min="18" max="18" width="17.85546875" style="5" bestFit="1" customWidth="1"/>
    <col min="19" max="19" width="12.28515625" style="5" bestFit="1" customWidth="1"/>
    <col min="20" max="20" width="12" style="5" bestFit="1" customWidth="1"/>
    <col min="21" max="21" width="20" style="5" bestFit="1" customWidth="1"/>
    <col min="22" max="22" width="24.28515625" style="5" bestFit="1" customWidth="1"/>
    <col min="23" max="23" width="16" style="5" bestFit="1" customWidth="1"/>
    <col min="24" max="16384" width="9.140625" style="5"/>
  </cols>
  <sheetData>
    <row r="1" spans="1:15">
      <c r="A1" s="25" t="s">
        <v>16</v>
      </c>
      <c r="B1" s="19" t="s">
        <v>1146</v>
      </c>
      <c r="D1" s="133" t="s">
        <v>1041</v>
      </c>
      <c r="E1" s="133"/>
      <c r="F1" s="133"/>
      <c r="G1" s="133"/>
      <c r="H1" s="133"/>
      <c r="I1" s="133"/>
      <c r="J1" s="133"/>
      <c r="K1" s="133"/>
      <c r="L1" s="133"/>
    </row>
    <row r="2" spans="1:15">
      <c r="D2" s="147" t="s">
        <v>1040</v>
      </c>
      <c r="E2" s="147"/>
      <c r="F2" s="147"/>
      <c r="G2" s="147"/>
      <c r="H2" s="147"/>
      <c r="I2" s="147"/>
      <c r="J2" s="147"/>
      <c r="K2" s="147"/>
      <c r="L2" s="147"/>
    </row>
    <row r="3" spans="1:15" s="22" customFormat="1" hidden="1">
      <c r="A3" s="25" t="s">
        <v>130</v>
      </c>
      <c r="B3" s="25" t="s">
        <v>130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1" customFormat="1" ht="63.75" customHeight="1">
      <c r="A4" s="19"/>
      <c r="B4" s="52" t="s">
        <v>1039</v>
      </c>
      <c r="C4" s="23" t="s">
        <v>20</v>
      </c>
      <c r="D4" s="23"/>
      <c r="E4" s="23"/>
      <c r="F4" s="23"/>
      <c r="G4" s="23"/>
      <c r="H4" s="23" t="s">
        <v>22</v>
      </c>
      <c r="I4" s="23"/>
      <c r="J4" s="23"/>
      <c r="K4" s="23"/>
      <c r="L4" s="23"/>
      <c r="M4" s="23" t="s">
        <v>210</v>
      </c>
      <c r="N4" s="23"/>
      <c r="O4" s="23"/>
    </row>
    <row r="5" spans="1:15" s="22" customFormat="1">
      <c r="A5" s="19"/>
      <c r="B5" s="19" t="s">
        <v>701</v>
      </c>
      <c r="C5" s="19" t="s">
        <v>208</v>
      </c>
      <c r="D5" s="19"/>
      <c r="E5" s="19" t="s">
        <v>209</v>
      </c>
      <c r="F5" s="19"/>
      <c r="G5" s="19" t="s">
        <v>18</v>
      </c>
      <c r="H5" s="19" t="s">
        <v>208</v>
      </c>
      <c r="I5" s="19"/>
      <c r="J5" s="19" t="s">
        <v>209</v>
      </c>
      <c r="K5" s="19"/>
      <c r="L5" s="19" t="s">
        <v>18</v>
      </c>
      <c r="M5" s="19" t="s">
        <v>208</v>
      </c>
      <c r="N5" s="19" t="s">
        <v>209</v>
      </c>
      <c r="O5" s="19" t="s">
        <v>18</v>
      </c>
    </row>
    <row r="6" spans="1:15" s="38" customFormat="1">
      <c r="A6" s="37" t="s">
        <v>696</v>
      </c>
      <c r="B6" s="52" t="s">
        <v>618</v>
      </c>
      <c r="C6" s="51" t="s">
        <v>618</v>
      </c>
      <c r="D6" s="51" t="s">
        <v>619</v>
      </c>
      <c r="E6" s="51" t="s">
        <v>618</v>
      </c>
      <c r="F6" s="51" t="s">
        <v>209</v>
      </c>
      <c r="G6" s="51" t="s">
        <v>18</v>
      </c>
      <c r="H6" s="51" t="s">
        <v>618</v>
      </c>
      <c r="I6" s="51" t="s">
        <v>619</v>
      </c>
      <c r="J6" s="51" t="s">
        <v>618</v>
      </c>
      <c r="K6" s="51" t="s">
        <v>209</v>
      </c>
      <c r="L6" s="51" t="s">
        <v>18</v>
      </c>
      <c r="M6" s="19" t="s">
        <v>619</v>
      </c>
      <c r="N6" s="19" t="s">
        <v>209</v>
      </c>
      <c r="O6" s="19" t="s">
        <v>18</v>
      </c>
    </row>
    <row r="7" spans="1:15">
      <c r="A7" s="24" t="s">
        <v>1</v>
      </c>
      <c r="B7" s="19">
        <v>110292</v>
      </c>
      <c r="C7" s="19">
        <v>66684</v>
      </c>
      <c r="D7" s="19">
        <v>204131465.44</v>
      </c>
      <c r="E7" s="19">
        <v>98704</v>
      </c>
      <c r="F7" s="19">
        <v>360493099.06999999</v>
      </c>
      <c r="G7" s="19">
        <v>564789952.50999999</v>
      </c>
      <c r="H7" s="19">
        <v>15648</v>
      </c>
      <c r="I7" s="19">
        <v>27001344.27</v>
      </c>
      <c r="J7" s="19">
        <v>28630</v>
      </c>
      <c r="K7" s="19">
        <v>86355593.420000002</v>
      </c>
      <c r="L7" s="19">
        <v>113401215.69</v>
      </c>
      <c r="M7" s="19">
        <v>364238057.88999999</v>
      </c>
      <c r="N7" s="19">
        <v>446848692.48999995</v>
      </c>
      <c r="O7" s="19">
        <v>811086750.37999988</v>
      </c>
    </row>
    <row r="8" spans="1:15">
      <c r="A8" s="24" t="s">
        <v>2</v>
      </c>
      <c r="B8" s="19">
        <v>582756</v>
      </c>
      <c r="C8" s="19">
        <v>299330</v>
      </c>
      <c r="D8" s="19">
        <v>1007087025.0599999</v>
      </c>
      <c r="E8" s="19">
        <v>517307</v>
      </c>
      <c r="F8" s="19">
        <v>1953772480.5700002</v>
      </c>
      <c r="G8" s="19">
        <v>2961676142.6299996</v>
      </c>
      <c r="H8" s="19">
        <v>41847</v>
      </c>
      <c r="I8" s="19">
        <v>130111350.97999999</v>
      </c>
      <c r="J8" s="19">
        <v>119190</v>
      </c>
      <c r="K8" s="19">
        <v>428664758.06</v>
      </c>
      <c r="L8" s="19">
        <v>558937146.04000008</v>
      </c>
      <c r="M8" s="19">
        <v>1968954852.8</v>
      </c>
      <c r="N8" s="19">
        <v>2382437238.6300001</v>
      </c>
      <c r="O8" s="19">
        <v>4351392091.4300003</v>
      </c>
    </row>
    <row r="9" spans="1:15">
      <c r="A9" s="24" t="s">
        <v>3</v>
      </c>
      <c r="B9" s="19">
        <v>36576</v>
      </c>
      <c r="C9" s="19">
        <v>22538</v>
      </c>
      <c r="D9" s="19">
        <v>64689103.340000004</v>
      </c>
      <c r="E9" s="19">
        <v>31377</v>
      </c>
      <c r="F9" s="19">
        <v>113864924.00999999</v>
      </c>
      <c r="G9" s="19">
        <v>178607942.34999999</v>
      </c>
      <c r="H9" s="19">
        <v>6688</v>
      </c>
      <c r="I9" s="19">
        <v>11644054.020000001</v>
      </c>
      <c r="J9" s="19">
        <v>10656</v>
      </c>
      <c r="K9" s="19">
        <v>39170283.260000005</v>
      </c>
      <c r="L9" s="19">
        <v>50831681.280000001</v>
      </c>
      <c r="M9" s="19">
        <v>129715850.81</v>
      </c>
      <c r="N9" s="19">
        <v>153035207.27000001</v>
      </c>
      <c r="O9" s="19">
        <v>282751058.07999998</v>
      </c>
    </row>
    <row r="10" spans="1:15">
      <c r="A10" s="24" t="s">
        <v>4</v>
      </c>
      <c r="B10" s="19">
        <v>134739</v>
      </c>
      <c r="C10" s="19">
        <v>84273</v>
      </c>
      <c r="D10" s="19">
        <v>237943674.95999998</v>
      </c>
      <c r="E10" s="19">
        <v>121533</v>
      </c>
      <c r="F10" s="19">
        <v>468405552.67999995</v>
      </c>
      <c r="G10" s="19">
        <v>706555033.63999999</v>
      </c>
      <c r="H10" s="19">
        <v>16931</v>
      </c>
      <c r="I10" s="19">
        <v>30436036.369999997</v>
      </c>
      <c r="J10" s="19">
        <v>32282</v>
      </c>
      <c r="K10" s="19">
        <v>110797245.08</v>
      </c>
      <c r="L10" s="19">
        <v>141282494.44999999</v>
      </c>
      <c r="M10" s="19">
        <v>427405943.0999999</v>
      </c>
      <c r="N10" s="19">
        <v>579202797.75999999</v>
      </c>
      <c r="O10" s="19">
        <v>1006608740.8599999</v>
      </c>
    </row>
    <row r="11" spans="1:15">
      <c r="A11" s="24" t="s">
        <v>5</v>
      </c>
      <c r="B11" s="19">
        <v>51748</v>
      </c>
      <c r="C11" s="19">
        <v>33709</v>
      </c>
      <c r="D11" s="19">
        <v>106431485.27999999</v>
      </c>
      <c r="E11" s="19">
        <v>46137</v>
      </c>
      <c r="F11" s="19">
        <v>165467633.15000001</v>
      </c>
      <c r="G11" s="19">
        <v>271978964.43000001</v>
      </c>
      <c r="H11" s="19">
        <v>7102</v>
      </c>
      <c r="I11" s="19">
        <v>11909893.640000001</v>
      </c>
      <c r="J11" s="19">
        <v>12879</v>
      </c>
      <c r="K11" s="19">
        <v>39790500.370000005</v>
      </c>
      <c r="L11" s="19">
        <v>51720375.010000005</v>
      </c>
      <c r="M11" s="19">
        <v>188272409.87</v>
      </c>
      <c r="N11" s="19">
        <v>205258133.52000001</v>
      </c>
      <c r="O11" s="19">
        <v>393530543.38999999</v>
      </c>
    </row>
    <row r="12" spans="1:15">
      <c r="A12" s="24" t="s">
        <v>6</v>
      </c>
      <c r="B12" s="19">
        <v>60512</v>
      </c>
      <c r="C12" s="19">
        <v>38040</v>
      </c>
      <c r="D12" s="19">
        <v>109600056.74999999</v>
      </c>
      <c r="E12" s="19">
        <v>54549</v>
      </c>
      <c r="F12" s="19">
        <v>207274892.14999998</v>
      </c>
      <c r="G12" s="19">
        <v>316967537.89999998</v>
      </c>
      <c r="H12" s="19">
        <v>8423</v>
      </c>
      <c r="I12" s="19">
        <v>14479190.040000001</v>
      </c>
      <c r="J12" s="19">
        <v>15056</v>
      </c>
      <c r="K12" s="19">
        <v>48316741.100000001</v>
      </c>
      <c r="L12" s="19">
        <v>62819410.140000008</v>
      </c>
      <c r="M12" s="19">
        <v>204660514.03</v>
      </c>
      <c r="N12" s="19">
        <v>255591633.25</v>
      </c>
      <c r="O12" s="19">
        <v>460252147.28000003</v>
      </c>
    </row>
    <row r="13" spans="1:15">
      <c r="A13" s="24" t="s">
        <v>7</v>
      </c>
      <c r="B13" s="19">
        <v>135347</v>
      </c>
      <c r="C13" s="19">
        <v>82987</v>
      </c>
      <c r="D13" s="19">
        <v>258576492.62</v>
      </c>
      <c r="E13" s="19">
        <v>119858</v>
      </c>
      <c r="F13" s="19">
        <v>440128762.61000001</v>
      </c>
      <c r="G13" s="19">
        <v>698908100.2299999</v>
      </c>
      <c r="H13" s="19">
        <v>18566</v>
      </c>
      <c r="I13" s="19">
        <v>36376383.560000002</v>
      </c>
      <c r="J13" s="19">
        <v>35296</v>
      </c>
      <c r="K13" s="19">
        <v>116081028.86999999</v>
      </c>
      <c r="L13" s="19">
        <v>152511274.43000001</v>
      </c>
      <c r="M13" s="19">
        <v>486211341.00999999</v>
      </c>
      <c r="N13" s="19">
        <v>556209791.48000002</v>
      </c>
      <c r="O13" s="19">
        <v>1042421132.4899999</v>
      </c>
    </row>
    <row r="14" spans="1:15">
      <c r="A14" s="24" t="s">
        <v>8</v>
      </c>
      <c r="B14" s="19">
        <v>46354</v>
      </c>
      <c r="C14" s="19">
        <v>29690</v>
      </c>
      <c r="D14" s="19">
        <v>92921786.969999999</v>
      </c>
      <c r="E14" s="19">
        <v>42172</v>
      </c>
      <c r="F14" s="19">
        <v>162707763.13</v>
      </c>
      <c r="G14" s="19">
        <v>255701412.09999999</v>
      </c>
      <c r="H14" s="19">
        <v>6604</v>
      </c>
      <c r="I14" s="19">
        <v>15158233.91</v>
      </c>
      <c r="J14" s="19">
        <v>10847</v>
      </c>
      <c r="K14" s="19">
        <v>35197383.409999996</v>
      </c>
      <c r="L14" s="19">
        <v>50373068.320000008</v>
      </c>
      <c r="M14" s="19">
        <v>165984215.16</v>
      </c>
      <c r="N14" s="19">
        <v>197905146.54000002</v>
      </c>
      <c r="O14" s="19">
        <v>363889361.69999999</v>
      </c>
    </row>
    <row r="15" spans="1:15">
      <c r="A15" s="24" t="s">
        <v>9</v>
      </c>
      <c r="B15" s="19">
        <v>342630</v>
      </c>
      <c r="C15" s="19">
        <v>195953</v>
      </c>
      <c r="D15" s="19">
        <v>603705431.69000006</v>
      </c>
      <c r="E15" s="19">
        <v>305535</v>
      </c>
      <c r="F15" s="19">
        <v>1149902294.6100001</v>
      </c>
      <c r="G15" s="19">
        <v>1754109214.2999997</v>
      </c>
      <c r="H15" s="19">
        <v>42499</v>
      </c>
      <c r="I15" s="19">
        <v>90111672.340000004</v>
      </c>
      <c r="J15" s="19">
        <v>86481</v>
      </c>
      <c r="K15" s="19">
        <v>289272455.81999999</v>
      </c>
      <c r="L15" s="19">
        <v>379513108.16000003</v>
      </c>
      <c r="M15" s="19">
        <v>1132259282.1799998</v>
      </c>
      <c r="N15" s="19">
        <v>1439174750.4300001</v>
      </c>
      <c r="O15" s="19">
        <v>2571434032.6099997</v>
      </c>
    </row>
    <row r="16" spans="1:15">
      <c r="A16" s="24" t="s">
        <v>10</v>
      </c>
      <c r="B16" s="19">
        <v>115882</v>
      </c>
      <c r="C16" s="19">
        <v>77062</v>
      </c>
      <c r="D16" s="19">
        <v>228167474.97</v>
      </c>
      <c r="E16" s="19">
        <v>102904</v>
      </c>
      <c r="F16" s="19">
        <v>380129607.62</v>
      </c>
      <c r="G16" s="19">
        <v>608477048.59000003</v>
      </c>
      <c r="H16" s="19">
        <v>19620</v>
      </c>
      <c r="I16" s="19">
        <v>39272931.799999997</v>
      </c>
      <c r="J16" s="19">
        <v>30597</v>
      </c>
      <c r="K16" s="19">
        <v>107107409.29000001</v>
      </c>
      <c r="L16" s="19">
        <v>146430558.09</v>
      </c>
      <c r="M16" s="19">
        <v>437093674.55000001</v>
      </c>
      <c r="N16" s="19">
        <v>487237016.91000003</v>
      </c>
      <c r="O16" s="19">
        <v>924330691.46000004</v>
      </c>
    </row>
    <row r="17" spans="1:15">
      <c r="A17" s="24" t="s">
        <v>11</v>
      </c>
      <c r="B17" s="19">
        <v>54464</v>
      </c>
      <c r="C17" s="19">
        <v>32128</v>
      </c>
      <c r="D17" s="19">
        <v>110897734.13000001</v>
      </c>
      <c r="E17" s="19">
        <v>47043</v>
      </c>
      <c r="F17" s="19">
        <v>167643327.82999998</v>
      </c>
      <c r="G17" s="19">
        <v>278620232.95999998</v>
      </c>
      <c r="H17" s="19">
        <v>7191</v>
      </c>
      <c r="I17" s="19">
        <v>21338337.419999998</v>
      </c>
      <c r="J17" s="19">
        <v>14331</v>
      </c>
      <c r="K17" s="19">
        <v>54254399.350000009</v>
      </c>
      <c r="L17" s="19">
        <v>75614258.769999996</v>
      </c>
      <c r="M17" s="19">
        <v>215706399.63000003</v>
      </c>
      <c r="N17" s="19">
        <v>221897727.18000001</v>
      </c>
      <c r="O17" s="19">
        <v>437604126.81</v>
      </c>
    </row>
    <row r="18" spans="1:15">
      <c r="A18" s="24" t="s">
        <v>12</v>
      </c>
      <c r="B18" s="19">
        <v>120111</v>
      </c>
      <c r="C18" s="19">
        <v>80712</v>
      </c>
      <c r="D18" s="19">
        <v>238357375.15000004</v>
      </c>
      <c r="E18" s="19">
        <v>108135</v>
      </c>
      <c r="F18" s="19">
        <v>413270279.49000001</v>
      </c>
      <c r="G18" s="19">
        <v>651816501.63999999</v>
      </c>
      <c r="H18" s="19">
        <v>18342</v>
      </c>
      <c r="I18" s="19">
        <v>31588637.380000003</v>
      </c>
      <c r="J18" s="19">
        <v>29637</v>
      </c>
      <c r="K18" s="19">
        <v>102237457.56999999</v>
      </c>
      <c r="L18" s="19">
        <v>133874073.95000002</v>
      </c>
      <c r="M18" s="19">
        <v>420910004.69999999</v>
      </c>
      <c r="N18" s="19">
        <v>515507737.05999994</v>
      </c>
      <c r="O18" s="19">
        <v>936417741.75999999</v>
      </c>
    </row>
    <row r="19" spans="1:15">
      <c r="A19" s="24" t="s">
        <v>13</v>
      </c>
      <c r="B19" s="19">
        <v>92395</v>
      </c>
      <c r="C19" s="19">
        <v>56569</v>
      </c>
      <c r="D19" s="19">
        <v>174719378.18000001</v>
      </c>
      <c r="E19" s="19">
        <v>81537</v>
      </c>
      <c r="F19" s="19">
        <v>309512961.16000003</v>
      </c>
      <c r="G19" s="19">
        <v>484370445.34000003</v>
      </c>
      <c r="H19" s="19">
        <v>12932</v>
      </c>
      <c r="I19" s="19">
        <v>23614302.09</v>
      </c>
      <c r="J19" s="19">
        <v>23363</v>
      </c>
      <c r="K19" s="19">
        <v>80792224.550000012</v>
      </c>
      <c r="L19" s="19">
        <v>104442821.64</v>
      </c>
      <c r="M19" s="19">
        <v>332084010.82999998</v>
      </c>
      <c r="N19" s="19">
        <v>390305185.70999998</v>
      </c>
      <c r="O19" s="19">
        <v>722389196.53999996</v>
      </c>
    </row>
    <row r="20" spans="1:15">
      <c r="A20" s="24" t="s">
        <v>14</v>
      </c>
      <c r="B20" s="19">
        <v>1883806</v>
      </c>
      <c r="C20" s="19">
        <v>1099675</v>
      </c>
      <c r="D20" s="19">
        <v>3437228484.5400004</v>
      </c>
      <c r="E20" s="19">
        <v>1676791</v>
      </c>
      <c r="F20" s="19">
        <v>6292573578.0800018</v>
      </c>
      <c r="G20" s="19">
        <v>9732578528.6200027</v>
      </c>
      <c r="H20" s="19">
        <v>222393</v>
      </c>
      <c r="I20" s="19">
        <v>483042367.82000017</v>
      </c>
      <c r="J20" s="19">
        <v>449245</v>
      </c>
      <c r="K20" s="19">
        <v>1538037480.1499999</v>
      </c>
      <c r="L20" s="19">
        <v>2021751485.97</v>
      </c>
      <c r="M20" s="19">
        <v>6473496556.5599985</v>
      </c>
      <c r="N20" s="19">
        <v>7830611058.2300005</v>
      </c>
      <c r="O20" s="19">
        <v>14304107614.789999</v>
      </c>
    </row>
    <row r="80" spans="1:1">
      <c r="A80" s="73" t="s">
        <v>831</v>
      </c>
    </row>
  </sheetData>
  <mergeCells count="2">
    <mergeCell ref="D1:L1"/>
    <mergeCell ref="D2:L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Φύλλο27"/>
  <dimension ref="A1:O119"/>
  <sheetViews>
    <sheetView workbookViewId="0"/>
  </sheetViews>
  <sheetFormatPr defaultRowHeight="15"/>
  <cols>
    <col min="1" max="1" width="49.5703125" style="5" customWidth="1"/>
    <col min="2" max="2" width="26.85546875" style="5" customWidth="1"/>
    <col min="3" max="3" width="14.28515625" style="5" bestFit="1" customWidth="1"/>
    <col min="4" max="4" width="12.7109375" style="5" customWidth="1"/>
    <col min="5" max="5" width="12.28515625" style="21" bestFit="1" customWidth="1"/>
    <col min="6" max="7" width="12.7109375" style="5" customWidth="1"/>
    <col min="8" max="8" width="14.28515625" style="5" customWidth="1"/>
    <col min="9" max="9" width="11.140625" style="5" customWidth="1"/>
    <col min="10" max="10" width="12.28515625" style="5" bestFit="1" customWidth="1"/>
    <col min="11" max="12" width="12.7109375" style="5" customWidth="1"/>
    <col min="13" max="13" width="16.140625" style="5" bestFit="1" customWidth="1"/>
    <col min="14" max="14" width="12.7109375" style="5" customWidth="1"/>
    <col min="15" max="15" width="13.85546875" style="5" customWidth="1"/>
    <col min="16" max="16" width="23.140625" style="5" bestFit="1" customWidth="1"/>
    <col min="17" max="17" width="12" style="5" bestFit="1" customWidth="1"/>
    <col min="18" max="18" width="17.85546875" style="5" bestFit="1" customWidth="1"/>
    <col min="19" max="19" width="12.28515625" style="5" bestFit="1" customWidth="1"/>
    <col min="20" max="20" width="12" style="5" bestFit="1" customWidth="1"/>
    <col min="21" max="21" width="20" style="5" bestFit="1" customWidth="1"/>
    <col min="22" max="22" width="24.28515625" style="5" bestFit="1" customWidth="1"/>
    <col min="23" max="23" width="16" style="5" bestFit="1" customWidth="1"/>
    <col min="24" max="16384" width="9.140625" style="5"/>
  </cols>
  <sheetData>
    <row r="1" spans="1:15">
      <c r="A1" s="25" t="s">
        <v>16</v>
      </c>
      <c r="B1" s="19" t="s">
        <v>1146</v>
      </c>
    </row>
    <row r="3" spans="1:15" s="22" customFormat="1" hidden="1">
      <c r="A3" s="25" t="s">
        <v>130</v>
      </c>
      <c r="B3" s="25" t="s">
        <v>130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s="41" customFormat="1" ht="63.75" customHeight="1">
      <c r="A4" s="19"/>
      <c r="B4" s="52" t="s">
        <v>1043</v>
      </c>
      <c r="C4" s="23" t="s">
        <v>20</v>
      </c>
      <c r="D4" s="23"/>
      <c r="E4" s="23"/>
      <c r="F4" s="23"/>
      <c r="G4" s="23"/>
      <c r="H4" s="23" t="s">
        <v>22</v>
      </c>
      <c r="I4" s="23"/>
      <c r="J4" s="23"/>
      <c r="K4" s="23"/>
      <c r="L4" s="23"/>
      <c r="M4" s="23" t="s">
        <v>210</v>
      </c>
      <c r="N4" s="23"/>
      <c r="O4" s="23"/>
    </row>
    <row r="5" spans="1:15" s="41" customFormat="1">
      <c r="A5" s="19"/>
      <c r="B5" s="19" t="s">
        <v>701</v>
      </c>
      <c r="C5" s="19" t="s">
        <v>208</v>
      </c>
      <c r="D5" s="19"/>
      <c r="E5" s="19" t="s">
        <v>209</v>
      </c>
      <c r="F5" s="19"/>
      <c r="G5" s="19" t="s">
        <v>18</v>
      </c>
      <c r="H5" s="19" t="s">
        <v>208</v>
      </c>
      <c r="I5" s="19"/>
      <c r="J5" s="19" t="s">
        <v>209</v>
      </c>
      <c r="K5" s="19"/>
      <c r="L5" s="19" t="s">
        <v>18</v>
      </c>
      <c r="M5" s="19" t="s">
        <v>208</v>
      </c>
      <c r="N5" s="19" t="s">
        <v>209</v>
      </c>
      <c r="O5" s="19" t="s">
        <v>18</v>
      </c>
    </row>
    <row r="6" spans="1:15" s="38" customFormat="1">
      <c r="A6" s="25" t="s">
        <v>1042</v>
      </c>
      <c r="B6" s="52" t="s">
        <v>618</v>
      </c>
      <c r="C6" s="51" t="s">
        <v>618</v>
      </c>
      <c r="D6" s="51" t="s">
        <v>619</v>
      </c>
      <c r="E6" s="51" t="s">
        <v>618</v>
      </c>
      <c r="F6" s="51" t="s">
        <v>209</v>
      </c>
      <c r="G6" s="51" t="s">
        <v>18</v>
      </c>
      <c r="H6" s="51" t="s">
        <v>618</v>
      </c>
      <c r="I6" s="51" t="s">
        <v>619</v>
      </c>
      <c r="J6" s="51" t="s">
        <v>618</v>
      </c>
      <c r="K6" s="51" t="s">
        <v>209</v>
      </c>
      <c r="L6" s="51" t="s">
        <v>18</v>
      </c>
      <c r="M6" s="19" t="s">
        <v>619</v>
      </c>
      <c r="N6" s="19" t="s">
        <v>209</v>
      </c>
      <c r="O6" s="19" t="s">
        <v>18</v>
      </c>
    </row>
    <row r="7" spans="1:15">
      <c r="A7" s="24" t="s">
        <v>98</v>
      </c>
      <c r="B7" s="19">
        <v>235500</v>
      </c>
      <c r="C7" s="19">
        <v>191752</v>
      </c>
      <c r="D7" s="19">
        <v>426147451.52000004</v>
      </c>
      <c r="E7" s="19">
        <v>202393</v>
      </c>
      <c r="F7" s="19">
        <v>851133594.24000013</v>
      </c>
      <c r="G7" s="19">
        <v>1277675190.76</v>
      </c>
      <c r="H7" s="19">
        <v>77056</v>
      </c>
      <c r="I7" s="19">
        <v>95983088.109999985</v>
      </c>
      <c r="J7" s="19">
        <v>97932</v>
      </c>
      <c r="K7" s="19">
        <v>308896071.80999994</v>
      </c>
      <c r="L7" s="19">
        <v>405054147.92000002</v>
      </c>
      <c r="M7" s="19">
        <v>925036499.46000004</v>
      </c>
      <c r="N7" s="19">
        <v>1160029666.05</v>
      </c>
      <c r="O7" s="19">
        <v>2085066165.5100002</v>
      </c>
    </row>
    <row r="8" spans="1:15">
      <c r="A8" s="24" t="s">
        <v>99</v>
      </c>
      <c r="B8" s="19">
        <v>538564</v>
      </c>
      <c r="C8" s="19">
        <v>53322</v>
      </c>
      <c r="D8" s="19">
        <v>157725531.28999996</v>
      </c>
      <c r="E8" s="19">
        <v>521293</v>
      </c>
      <c r="F8" s="19">
        <v>2581946195.6499996</v>
      </c>
      <c r="G8" s="19">
        <v>2740246341.9400001</v>
      </c>
      <c r="H8" s="19">
        <v>8447</v>
      </c>
      <c r="I8" s="19">
        <v>22627015.41</v>
      </c>
      <c r="J8" s="19">
        <v>62021</v>
      </c>
      <c r="K8" s="19">
        <v>290130707.34000003</v>
      </c>
      <c r="L8" s="19">
        <v>312828190.75000006</v>
      </c>
      <c r="M8" s="19">
        <v>248256992.14000005</v>
      </c>
      <c r="N8" s="19">
        <v>2872076902.9899998</v>
      </c>
      <c r="O8" s="19">
        <v>3120333895.1300001</v>
      </c>
    </row>
    <row r="9" spans="1:15">
      <c r="A9" s="24" t="s">
        <v>100</v>
      </c>
      <c r="B9" s="19">
        <v>43914</v>
      </c>
      <c r="C9" s="19">
        <v>29394</v>
      </c>
      <c r="D9" s="19">
        <v>142082408.36000001</v>
      </c>
      <c r="E9" s="19">
        <v>34465</v>
      </c>
      <c r="F9" s="19">
        <v>106619911.15000001</v>
      </c>
      <c r="G9" s="19">
        <v>248766178.50999999</v>
      </c>
      <c r="H9" s="19">
        <v>8222</v>
      </c>
      <c r="I9" s="19">
        <v>33404335.670000002</v>
      </c>
      <c r="J9" s="19">
        <v>14281</v>
      </c>
      <c r="K9" s="19">
        <v>49249718.139999993</v>
      </c>
      <c r="L9" s="19">
        <v>82676556.810000002</v>
      </c>
      <c r="M9" s="19">
        <v>339029617.86000001</v>
      </c>
      <c r="N9" s="19">
        <v>155869629.29000002</v>
      </c>
      <c r="O9" s="19">
        <v>494899247.15000004</v>
      </c>
    </row>
    <row r="10" spans="1:15">
      <c r="A10" s="24" t="s">
        <v>101</v>
      </c>
      <c r="B10" s="19">
        <v>201258</v>
      </c>
      <c r="C10" s="19">
        <v>115728</v>
      </c>
      <c r="D10" s="19">
        <v>350720094.43999994</v>
      </c>
      <c r="E10" s="19">
        <v>157345</v>
      </c>
      <c r="F10" s="19">
        <v>679229561.20000005</v>
      </c>
      <c r="G10" s="19">
        <v>1030222728.64</v>
      </c>
      <c r="H10" s="19">
        <v>45833</v>
      </c>
      <c r="I10" s="19">
        <v>93674127.730000019</v>
      </c>
      <c r="J10" s="19">
        <v>90683</v>
      </c>
      <c r="K10" s="19">
        <v>352233409.91999996</v>
      </c>
      <c r="L10" s="19">
        <v>446044053.65000004</v>
      </c>
      <c r="M10" s="19">
        <v>849453356.49000001</v>
      </c>
      <c r="N10" s="19">
        <v>1031462971.12</v>
      </c>
      <c r="O10" s="19">
        <v>1880916327.6099999</v>
      </c>
    </row>
    <row r="11" spans="1:15">
      <c r="A11" s="24" t="s">
        <v>102</v>
      </c>
      <c r="B11" s="19">
        <v>538006</v>
      </c>
      <c r="C11" s="19">
        <v>445293</v>
      </c>
      <c r="D11" s="19">
        <v>1361665440.4499998</v>
      </c>
      <c r="E11" s="19">
        <v>486507</v>
      </c>
      <c r="F11" s="19">
        <v>1440299854.9099998</v>
      </c>
      <c r="G11" s="19">
        <v>2802897095.3600001</v>
      </c>
      <c r="H11" s="19">
        <v>59156</v>
      </c>
      <c r="I11" s="19">
        <v>168705051.00999999</v>
      </c>
      <c r="J11" s="19">
        <v>109475</v>
      </c>
      <c r="K11" s="19">
        <v>335789252.19000006</v>
      </c>
      <c r="L11" s="19">
        <v>504662934.19999993</v>
      </c>
      <c r="M11" s="19">
        <v>2408908390.3499999</v>
      </c>
      <c r="N11" s="19">
        <v>1776089107.0999999</v>
      </c>
      <c r="O11" s="19">
        <v>4184997497.4500003</v>
      </c>
    </row>
    <row r="12" spans="1:15">
      <c r="A12" s="24" t="s">
        <v>103</v>
      </c>
      <c r="B12" s="19">
        <v>326564</v>
      </c>
      <c r="C12" s="19">
        <v>264186</v>
      </c>
      <c r="D12" s="19">
        <v>998887558.48000002</v>
      </c>
      <c r="E12" s="19">
        <v>274788</v>
      </c>
      <c r="F12" s="19">
        <v>633344460.92999995</v>
      </c>
      <c r="G12" s="19">
        <v>1632770993.4099998</v>
      </c>
      <c r="H12" s="19">
        <v>23679</v>
      </c>
      <c r="I12" s="19">
        <v>68648749.890000015</v>
      </c>
      <c r="J12" s="19">
        <v>74853</v>
      </c>
      <c r="K12" s="19">
        <v>201738320.75000003</v>
      </c>
      <c r="L12" s="19">
        <v>270485602.63999999</v>
      </c>
      <c r="M12" s="19">
        <v>1702811700.26</v>
      </c>
      <c r="N12" s="19">
        <v>835082781.67999995</v>
      </c>
      <c r="O12" s="19">
        <v>2537894481.9400001</v>
      </c>
    </row>
    <row r="13" spans="1:15">
      <c r="A13" s="24" t="s">
        <v>14</v>
      </c>
      <c r="B13" s="19">
        <v>1883806</v>
      </c>
      <c r="C13" s="19">
        <v>1099675</v>
      </c>
      <c r="D13" s="19">
        <v>3437228484.5400004</v>
      </c>
      <c r="E13" s="19">
        <v>1676791</v>
      </c>
      <c r="F13" s="19">
        <v>6292573578.0800018</v>
      </c>
      <c r="G13" s="19">
        <v>9732578528.6200027</v>
      </c>
      <c r="H13" s="19">
        <v>222393</v>
      </c>
      <c r="I13" s="19">
        <v>483042367.82000017</v>
      </c>
      <c r="J13" s="19">
        <v>449245</v>
      </c>
      <c r="K13" s="19">
        <v>1538037480.1499999</v>
      </c>
      <c r="L13" s="19">
        <v>2021751485.97</v>
      </c>
      <c r="M13" s="19">
        <v>6473496556.5599985</v>
      </c>
      <c r="N13" s="19">
        <v>7830611058.2300005</v>
      </c>
      <c r="O13" s="19">
        <v>14304107614.789999</v>
      </c>
    </row>
    <row r="14" spans="1: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6" spans="1: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1: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</row>
    <row r="18" spans="1: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</row>
    <row r="19" spans="1: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1: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  <row r="39" spans="1: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1: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Φύλλο28"/>
  <dimension ref="A1:G75"/>
  <sheetViews>
    <sheetView workbookViewId="0">
      <selection sqref="A1:E1"/>
    </sheetView>
  </sheetViews>
  <sheetFormatPr defaultColWidth="19.85546875" defaultRowHeight="15"/>
  <cols>
    <col min="1" max="1" width="18.85546875" bestFit="1" customWidth="1"/>
    <col min="2" max="2" width="31.7109375" bestFit="1" customWidth="1"/>
    <col min="3" max="3" width="13.85546875" customWidth="1"/>
    <col min="4" max="4" width="20.7109375" bestFit="1" customWidth="1"/>
    <col min="5" max="5" width="20.28515625" bestFit="1" customWidth="1"/>
    <col min="6" max="6" width="12.5703125" bestFit="1" customWidth="1"/>
    <col min="7" max="7" width="13.85546875" bestFit="1" customWidth="1"/>
    <col min="8" max="8" width="32" bestFit="1" customWidth="1"/>
    <col min="9" max="9" width="29.42578125" bestFit="1" customWidth="1"/>
    <col min="10" max="10" width="15.28515625" bestFit="1" customWidth="1"/>
    <col min="11" max="11" width="39.7109375" bestFit="1" customWidth="1"/>
  </cols>
  <sheetData>
    <row r="1" spans="1:7">
      <c r="A1" s="128" t="s">
        <v>1045</v>
      </c>
      <c r="B1" s="128"/>
      <c r="C1" s="128"/>
      <c r="D1" s="128"/>
      <c r="E1" s="128"/>
    </row>
    <row r="2" spans="1:7">
      <c r="A2" s="25" t="s">
        <v>637</v>
      </c>
      <c r="B2" s="19" t="s">
        <v>1146</v>
      </c>
    </row>
    <row r="3" spans="1:7" hidden="1">
      <c r="A3" s="25" t="s">
        <v>23</v>
      </c>
      <c r="B3" s="19" t="s">
        <v>24</v>
      </c>
    </row>
    <row r="5" spans="1:7" s="50" customFormat="1" hidden="1">
      <c r="A5" s="77" t="s">
        <v>130</v>
      </c>
      <c r="B5" s="25" t="s">
        <v>130</v>
      </c>
      <c r="C5" s="19"/>
      <c r="D5" s="19"/>
      <c r="E5" s="19"/>
      <c r="F5"/>
      <c r="G5"/>
    </row>
    <row r="6" spans="1:7" s="50" customFormat="1" ht="30">
      <c r="A6" s="52"/>
      <c r="B6" s="100" t="s">
        <v>702</v>
      </c>
      <c r="C6" s="100" t="s">
        <v>93</v>
      </c>
      <c r="D6" s="100" t="s">
        <v>95</v>
      </c>
      <c r="E6" s="100" t="s">
        <v>140</v>
      </c>
      <c r="F6"/>
      <c r="G6"/>
    </row>
    <row r="7" spans="1:7" s="50" customFormat="1" ht="45">
      <c r="A7" s="77" t="s">
        <v>1044</v>
      </c>
      <c r="B7" s="100" t="s">
        <v>130</v>
      </c>
      <c r="C7" s="100" t="s">
        <v>130</v>
      </c>
      <c r="D7" s="100" t="s">
        <v>130</v>
      </c>
      <c r="E7" s="19"/>
      <c r="F7"/>
      <c r="G7"/>
    </row>
    <row r="8" spans="1:7">
      <c r="A8" s="24" t="s">
        <v>66</v>
      </c>
      <c r="B8" s="19">
        <v>917585</v>
      </c>
      <c r="C8" s="19"/>
      <c r="D8" s="19">
        <v>2842153188.0599999</v>
      </c>
      <c r="E8" s="19">
        <v>46272267.490000002</v>
      </c>
    </row>
    <row r="9" spans="1:7">
      <c r="A9" s="24" t="s">
        <v>25</v>
      </c>
      <c r="B9" s="19">
        <v>354716</v>
      </c>
      <c r="C9" s="19">
        <v>156709956.12</v>
      </c>
      <c r="D9" s="19">
        <v>1575984500.72</v>
      </c>
      <c r="E9" s="19">
        <v>28800444.920000002</v>
      </c>
    </row>
    <row r="10" spans="1:7">
      <c r="A10" s="24" t="s">
        <v>26</v>
      </c>
      <c r="B10" s="19">
        <v>248817</v>
      </c>
      <c r="C10" s="19">
        <v>368872405.76999998</v>
      </c>
      <c r="D10" s="19">
        <v>1165731137.4000001</v>
      </c>
      <c r="E10" s="19">
        <v>31059640.629999999</v>
      </c>
    </row>
    <row r="11" spans="1:7">
      <c r="A11" s="24" t="s">
        <v>27</v>
      </c>
      <c r="B11" s="19">
        <v>217249</v>
      </c>
      <c r="C11" s="19">
        <v>541074032.60000002</v>
      </c>
      <c r="D11" s="19">
        <v>1084787688.49</v>
      </c>
      <c r="E11" s="19">
        <v>36553696.189999998</v>
      </c>
    </row>
    <row r="12" spans="1:7">
      <c r="A12" s="24" t="s">
        <v>28</v>
      </c>
      <c r="B12" s="19">
        <v>231644</v>
      </c>
      <c r="C12" s="19">
        <v>819039463.80999994</v>
      </c>
      <c r="D12" s="19">
        <v>1236333741.8399999</v>
      </c>
      <c r="E12" s="19">
        <v>40382370.109999999</v>
      </c>
    </row>
    <row r="13" spans="1:7">
      <c r="A13" s="24" t="s">
        <v>29</v>
      </c>
      <c r="B13" s="19">
        <v>320678</v>
      </c>
      <c r="C13" s="19">
        <v>1428210020.05</v>
      </c>
      <c r="D13" s="19">
        <v>1797563781.9400001</v>
      </c>
      <c r="E13" s="19">
        <v>41567711.170000002</v>
      </c>
    </row>
    <row r="14" spans="1:7">
      <c r="A14" s="24" t="s">
        <v>30</v>
      </c>
      <c r="B14" s="19">
        <v>296045</v>
      </c>
      <c r="C14" s="19">
        <v>1614710075.95</v>
      </c>
      <c r="D14" s="19">
        <v>1879930821.1099999</v>
      </c>
      <c r="E14" s="19">
        <v>45996101.140000001</v>
      </c>
    </row>
    <row r="15" spans="1:7">
      <c r="A15" s="24" t="s">
        <v>31</v>
      </c>
      <c r="B15" s="19">
        <v>266852</v>
      </c>
      <c r="C15" s="19">
        <v>1727619286.9200001</v>
      </c>
      <c r="D15" s="19">
        <v>1922051604.3099999</v>
      </c>
      <c r="E15" s="19">
        <v>46224775.469999999</v>
      </c>
    </row>
    <row r="16" spans="1:7">
      <c r="A16" s="24" t="s">
        <v>32</v>
      </c>
      <c r="B16" s="19">
        <v>223229</v>
      </c>
      <c r="C16" s="19">
        <v>1670198958.3499999</v>
      </c>
      <c r="D16" s="19">
        <v>1816889141.6700001</v>
      </c>
      <c r="E16" s="19">
        <v>46181888.289999999</v>
      </c>
    </row>
    <row r="17" spans="1:5">
      <c r="A17" s="24" t="s">
        <v>33</v>
      </c>
      <c r="B17" s="19">
        <v>209493</v>
      </c>
      <c r="C17" s="19">
        <v>1780334096.54</v>
      </c>
      <c r="D17" s="19">
        <v>1898201597.97</v>
      </c>
      <c r="E17" s="19">
        <v>45084643.420000002</v>
      </c>
    </row>
    <row r="18" spans="1:5">
      <c r="A18" s="24" t="s">
        <v>34</v>
      </c>
      <c r="B18" s="19">
        <v>202906</v>
      </c>
      <c r="C18" s="19">
        <v>1927168173.8499999</v>
      </c>
      <c r="D18" s="19">
        <v>2020853056.02</v>
      </c>
      <c r="E18" s="19">
        <v>48049485.710000001</v>
      </c>
    </row>
    <row r="19" spans="1:5">
      <c r="A19" s="24" t="s">
        <v>35</v>
      </c>
      <c r="B19" s="19">
        <v>203189</v>
      </c>
      <c r="C19" s="19">
        <v>2133170653.6500001</v>
      </c>
      <c r="D19" s="19">
        <v>2203195118.8400002</v>
      </c>
      <c r="E19" s="19">
        <v>68995331.599999994</v>
      </c>
    </row>
    <row r="20" spans="1:5">
      <c r="A20" s="24" t="s">
        <v>36</v>
      </c>
      <c r="B20" s="19">
        <v>214823</v>
      </c>
      <c r="C20" s="19">
        <v>2472362593.6799998</v>
      </c>
      <c r="D20" s="19">
        <v>2529537957.52</v>
      </c>
      <c r="E20" s="19">
        <v>100752050.52999999</v>
      </c>
    </row>
    <row r="21" spans="1:5">
      <c r="A21" s="24" t="s">
        <v>37</v>
      </c>
      <c r="B21" s="19">
        <v>189728</v>
      </c>
      <c r="C21" s="19">
        <v>2370773591.02</v>
      </c>
      <c r="D21" s="19">
        <v>2414393149.5900002</v>
      </c>
      <c r="E21" s="19">
        <v>116312060.63000001</v>
      </c>
    </row>
    <row r="22" spans="1:5">
      <c r="A22" s="24" t="s">
        <v>38</v>
      </c>
      <c r="B22" s="19">
        <v>175622</v>
      </c>
      <c r="C22" s="19">
        <v>2369399181.1399999</v>
      </c>
      <c r="D22" s="19">
        <v>2405111382.6999998</v>
      </c>
      <c r="E22" s="19">
        <v>137492922.24000001</v>
      </c>
    </row>
    <row r="23" spans="1:5">
      <c r="A23" s="24" t="s">
        <v>39</v>
      </c>
      <c r="B23" s="19">
        <v>156739</v>
      </c>
      <c r="C23" s="19">
        <v>2271903570</v>
      </c>
      <c r="D23" s="19">
        <v>2300883499.96</v>
      </c>
      <c r="E23" s="19">
        <v>150153426.68000001</v>
      </c>
    </row>
    <row r="24" spans="1:5">
      <c r="A24" s="24" t="s">
        <v>40</v>
      </c>
      <c r="B24" s="19">
        <v>145321</v>
      </c>
      <c r="C24" s="19">
        <v>2251335128.8400002</v>
      </c>
      <c r="D24" s="19">
        <v>2274708231.2399998</v>
      </c>
      <c r="E24" s="19">
        <v>165190423.88999999</v>
      </c>
    </row>
    <row r="25" spans="1:5">
      <c r="A25" s="24" t="s">
        <v>41</v>
      </c>
      <c r="B25" s="19">
        <v>148116</v>
      </c>
      <c r="C25" s="19">
        <v>2442745289.1799998</v>
      </c>
      <c r="D25" s="19">
        <v>2464210478.8200002</v>
      </c>
      <c r="E25" s="19">
        <v>198123243.77000001</v>
      </c>
    </row>
    <row r="26" spans="1:5">
      <c r="A26" s="24" t="s">
        <v>42</v>
      </c>
      <c r="B26" s="19">
        <v>123952</v>
      </c>
      <c r="C26" s="19">
        <v>2167358001.6500001</v>
      </c>
      <c r="D26" s="19">
        <v>2181922408.5</v>
      </c>
      <c r="E26" s="19">
        <v>186077157.30000001</v>
      </c>
    </row>
    <row r="27" spans="1:5">
      <c r="A27" s="24" t="s">
        <v>43</v>
      </c>
      <c r="B27" s="19">
        <v>112648</v>
      </c>
      <c r="C27" s="19">
        <v>2083367497.8699999</v>
      </c>
      <c r="D27" s="19">
        <v>2093914495.4400001</v>
      </c>
      <c r="E27" s="19">
        <v>190346120.91</v>
      </c>
    </row>
    <row r="28" spans="1:5">
      <c r="A28" s="24" t="s">
        <v>44</v>
      </c>
      <c r="B28" s="19">
        <v>102340</v>
      </c>
      <c r="C28" s="19">
        <v>1994763124.3599999</v>
      </c>
      <c r="D28" s="19">
        <v>2003186760.8199999</v>
      </c>
      <c r="E28" s="19">
        <v>191050752.25999999</v>
      </c>
    </row>
    <row r="29" spans="1:5">
      <c r="A29" s="24" t="s">
        <v>45</v>
      </c>
      <c r="B29" s="19">
        <v>169022</v>
      </c>
      <c r="C29" s="19">
        <v>3541066529.48</v>
      </c>
      <c r="D29" s="19">
        <v>3550432808.0799999</v>
      </c>
      <c r="E29" s="19">
        <v>355575263.17000002</v>
      </c>
    </row>
    <row r="30" spans="1:5">
      <c r="A30" s="24" t="s">
        <v>46</v>
      </c>
      <c r="B30" s="19">
        <v>129465</v>
      </c>
      <c r="C30" s="19">
        <v>2971861422.6599998</v>
      </c>
      <c r="D30" s="19">
        <v>2974764202.3099999</v>
      </c>
      <c r="E30" s="19">
        <v>313139658.89999998</v>
      </c>
    </row>
    <row r="31" spans="1:5">
      <c r="A31" s="24" t="s">
        <v>47</v>
      </c>
      <c r="B31" s="19">
        <v>104799</v>
      </c>
      <c r="C31" s="19">
        <v>2616520472.2399998</v>
      </c>
      <c r="D31" s="19">
        <v>2616362707.3000002</v>
      </c>
      <c r="E31" s="19">
        <v>286331507.61000001</v>
      </c>
    </row>
    <row r="32" spans="1:5">
      <c r="A32" s="24" t="s">
        <v>48</v>
      </c>
      <c r="B32" s="19">
        <v>87194</v>
      </c>
      <c r="C32" s="19">
        <v>2352101854.6300001</v>
      </c>
      <c r="D32" s="19">
        <v>2350221989.1500001</v>
      </c>
      <c r="E32" s="19">
        <v>268474973.75</v>
      </c>
    </row>
    <row r="33" spans="1:5">
      <c r="A33" s="24" t="s">
        <v>49</v>
      </c>
      <c r="B33" s="19">
        <v>75549</v>
      </c>
      <c r="C33" s="19">
        <v>2189334280.9299998</v>
      </c>
      <c r="D33" s="19">
        <v>2187520258.9400001</v>
      </c>
      <c r="E33" s="19">
        <v>263249748.96999997</v>
      </c>
    </row>
    <row r="34" spans="1:5">
      <c r="A34" s="24" t="s">
        <v>50</v>
      </c>
      <c r="B34" s="19">
        <v>95640</v>
      </c>
      <c r="C34" s="19">
        <v>3007833224.0300002</v>
      </c>
      <c r="D34" s="19">
        <v>3004657409.0900002</v>
      </c>
      <c r="E34" s="19">
        <v>380570826.40999997</v>
      </c>
    </row>
    <row r="35" spans="1:5">
      <c r="A35" s="24" t="s">
        <v>51</v>
      </c>
      <c r="B35" s="19">
        <v>79654</v>
      </c>
      <c r="C35" s="19">
        <v>2744559840.4000001</v>
      </c>
      <c r="D35" s="19">
        <v>2741183400.9299998</v>
      </c>
      <c r="E35" s="19">
        <v>366983931.27999997</v>
      </c>
    </row>
    <row r="36" spans="1:5">
      <c r="A36" s="24" t="s">
        <v>52</v>
      </c>
      <c r="B36" s="19">
        <v>66650</v>
      </c>
      <c r="C36" s="19">
        <v>2496155120.73</v>
      </c>
      <c r="D36" s="19">
        <v>2492720126.02</v>
      </c>
      <c r="E36" s="19">
        <v>351657957.99999994</v>
      </c>
    </row>
    <row r="37" spans="1:5">
      <c r="A37" s="24" t="s">
        <v>53</v>
      </c>
      <c r="B37" s="19">
        <v>52925</v>
      </c>
      <c r="C37" s="19">
        <v>2139482444.4400001</v>
      </c>
      <c r="D37" s="19">
        <v>2136533444.54</v>
      </c>
      <c r="E37" s="19">
        <v>321288971.91000003</v>
      </c>
    </row>
    <row r="38" spans="1:5">
      <c r="A38" s="24" t="s">
        <v>54</v>
      </c>
      <c r="B38" s="19">
        <v>37187</v>
      </c>
      <c r="C38" s="19">
        <v>1614530339.8699999</v>
      </c>
      <c r="D38" s="19">
        <v>1611483643.3699999</v>
      </c>
      <c r="E38" s="19">
        <v>266487933.22999999</v>
      </c>
    </row>
    <row r="39" spans="1:5">
      <c r="A39" s="24" t="s">
        <v>55</v>
      </c>
      <c r="B39" s="19">
        <v>41354</v>
      </c>
      <c r="C39" s="19">
        <v>1956995137.52</v>
      </c>
      <c r="D39" s="19">
        <v>1953746523.9000001</v>
      </c>
      <c r="E39" s="19">
        <v>350742214.36000001</v>
      </c>
    </row>
    <row r="40" spans="1:5">
      <c r="A40" s="24" t="s">
        <v>56</v>
      </c>
      <c r="B40" s="19">
        <v>26990</v>
      </c>
      <c r="C40" s="19">
        <v>1412952460.53</v>
      </c>
      <c r="D40" s="19">
        <v>1410052394.27</v>
      </c>
      <c r="E40" s="19">
        <v>277113706.13</v>
      </c>
    </row>
    <row r="41" spans="1:5">
      <c r="A41" s="24" t="s">
        <v>57</v>
      </c>
      <c r="B41" s="19">
        <v>18890</v>
      </c>
      <c r="C41" s="19">
        <v>1083386095.1800001</v>
      </c>
      <c r="D41" s="19">
        <v>1080995837.98</v>
      </c>
      <c r="E41" s="19">
        <v>228058501.14000002</v>
      </c>
    </row>
    <row r="42" spans="1:5">
      <c r="A42" s="24" t="s">
        <v>58</v>
      </c>
      <c r="B42" s="19">
        <v>13665</v>
      </c>
      <c r="C42" s="19">
        <v>852243151.73000002</v>
      </c>
      <c r="D42" s="19">
        <v>850453177.38999999</v>
      </c>
      <c r="E42" s="19">
        <v>189477860.22</v>
      </c>
    </row>
    <row r="43" spans="1:5">
      <c r="A43" s="24" t="s">
        <v>59</v>
      </c>
      <c r="B43" s="19">
        <v>10082</v>
      </c>
      <c r="C43" s="19">
        <v>679303154.75</v>
      </c>
      <c r="D43" s="19">
        <v>677863864.39999998</v>
      </c>
      <c r="E43" s="19">
        <v>157569147.18000001</v>
      </c>
    </row>
    <row r="44" spans="1:5">
      <c r="A44" s="24" t="s">
        <v>60</v>
      </c>
      <c r="B44" s="19">
        <v>7816</v>
      </c>
      <c r="C44" s="19">
        <v>565613861.98000002</v>
      </c>
      <c r="D44" s="19">
        <v>564300814.25</v>
      </c>
      <c r="E44" s="19">
        <v>135139665.59</v>
      </c>
    </row>
    <row r="45" spans="1:5">
      <c r="A45" s="24" t="s">
        <v>61</v>
      </c>
      <c r="B45" s="19">
        <v>5943</v>
      </c>
      <c r="C45" s="19">
        <v>459931159.31999999</v>
      </c>
      <c r="D45" s="19">
        <v>458922296.93000001</v>
      </c>
      <c r="E45" s="19">
        <v>112982826.75000001</v>
      </c>
    </row>
    <row r="46" spans="1:5">
      <c r="A46" s="24" t="s">
        <v>62</v>
      </c>
      <c r="B46" s="19">
        <v>4733</v>
      </c>
      <c r="C46" s="19">
        <v>390226016.91000003</v>
      </c>
      <c r="D46" s="19">
        <v>389241736.85000002</v>
      </c>
      <c r="E46" s="19">
        <v>98452809.049999997</v>
      </c>
    </row>
    <row r="47" spans="1:5">
      <c r="A47" s="24" t="s">
        <v>63</v>
      </c>
      <c r="B47" s="19">
        <v>3923</v>
      </c>
      <c r="C47" s="19">
        <v>342903939.08999997</v>
      </c>
      <c r="D47" s="19">
        <v>342103795.27999997</v>
      </c>
      <c r="E47" s="19">
        <v>88641299.939999998</v>
      </c>
    </row>
    <row r="48" spans="1:5">
      <c r="A48" s="24" t="s">
        <v>64</v>
      </c>
      <c r="B48" s="19">
        <v>3029</v>
      </c>
      <c r="C48" s="19">
        <v>280072628.91000003</v>
      </c>
      <c r="D48" s="19">
        <v>279919795.14999998</v>
      </c>
      <c r="E48" s="19">
        <v>73734957.719999999</v>
      </c>
    </row>
    <row r="49" spans="1:5">
      <c r="A49" s="24" t="s">
        <v>65</v>
      </c>
      <c r="B49" s="19">
        <v>2660</v>
      </c>
      <c r="C49" s="19">
        <v>259179249.72999999</v>
      </c>
      <c r="D49" s="19">
        <v>258694175.25</v>
      </c>
      <c r="E49" s="19">
        <v>68750741.409999996</v>
      </c>
    </row>
    <row r="50" spans="1:5">
      <c r="A50" s="24" t="s">
        <v>67</v>
      </c>
      <c r="B50" s="19">
        <v>3902</v>
      </c>
      <c r="C50" s="19">
        <v>408544698.17000002</v>
      </c>
      <c r="D50" s="19">
        <v>407606556.5</v>
      </c>
      <c r="E50" s="19">
        <v>111463579.59999999</v>
      </c>
    </row>
    <row r="51" spans="1:5">
      <c r="A51" s="24" t="s">
        <v>68</v>
      </c>
      <c r="B51" s="19">
        <v>2781</v>
      </c>
      <c r="C51" s="19">
        <v>319033556.47000003</v>
      </c>
      <c r="D51" s="19">
        <v>318516220.27999997</v>
      </c>
      <c r="E51" s="19">
        <v>90497293.879999995</v>
      </c>
    </row>
    <row r="52" spans="1:5">
      <c r="A52" s="24" t="s">
        <v>69</v>
      </c>
      <c r="B52" s="19">
        <v>2022</v>
      </c>
      <c r="C52" s="19">
        <v>252433045.88</v>
      </c>
      <c r="D52" s="19">
        <v>251806925</v>
      </c>
      <c r="E52" s="19">
        <v>73820758.75999999</v>
      </c>
    </row>
    <row r="53" spans="1:5">
      <c r="A53" s="24" t="s">
        <v>70</v>
      </c>
      <c r="B53" s="19">
        <v>1466</v>
      </c>
      <c r="C53" s="19">
        <v>197514611.44999999</v>
      </c>
      <c r="D53" s="19">
        <v>197051158.78</v>
      </c>
      <c r="E53" s="19">
        <v>59784074.130000003</v>
      </c>
    </row>
    <row r="54" spans="1:5">
      <c r="A54" s="24" t="s">
        <v>71</v>
      </c>
      <c r="B54" s="19">
        <v>1128</v>
      </c>
      <c r="C54" s="19">
        <v>163283850.50999999</v>
      </c>
      <c r="D54" s="19">
        <v>162968207.75</v>
      </c>
      <c r="E54" s="19">
        <v>50256371.480000004</v>
      </c>
    </row>
    <row r="55" spans="1:5">
      <c r="A55" s="24" t="s">
        <v>72</v>
      </c>
      <c r="B55" s="19">
        <v>859</v>
      </c>
      <c r="C55" s="19">
        <v>132920412.58</v>
      </c>
      <c r="D55" s="19">
        <v>132630497.42</v>
      </c>
      <c r="E55" s="19">
        <v>42187247.610000007</v>
      </c>
    </row>
    <row r="56" spans="1:5">
      <c r="A56" s="24" t="s">
        <v>73</v>
      </c>
      <c r="B56" s="19">
        <v>709</v>
      </c>
      <c r="C56" s="19">
        <v>116925481.88</v>
      </c>
      <c r="D56" s="19">
        <v>116835791.25</v>
      </c>
      <c r="E56" s="19">
        <v>37440613.279999994</v>
      </c>
    </row>
    <row r="57" spans="1:5">
      <c r="A57" s="24" t="s">
        <v>74</v>
      </c>
      <c r="B57" s="19">
        <v>535</v>
      </c>
      <c r="C57" s="19">
        <v>93528981.959999993</v>
      </c>
      <c r="D57" s="19">
        <v>93389003.030000001</v>
      </c>
      <c r="E57" s="19">
        <v>30140691.190000001</v>
      </c>
    </row>
    <row r="58" spans="1:5">
      <c r="A58" s="24" t="s">
        <v>75</v>
      </c>
      <c r="B58" s="19">
        <v>834</v>
      </c>
      <c r="C58" s="19">
        <v>157534492.37</v>
      </c>
      <c r="D58" s="19">
        <v>157338130.84</v>
      </c>
      <c r="E58" s="19">
        <v>51784573.330000006</v>
      </c>
    </row>
    <row r="59" spans="1:5">
      <c r="A59" s="24" t="s">
        <v>76</v>
      </c>
      <c r="B59" s="19">
        <v>614</v>
      </c>
      <c r="C59" s="19">
        <v>128714944.19</v>
      </c>
      <c r="D59" s="19">
        <v>128581139.81</v>
      </c>
      <c r="E59" s="19">
        <v>43054694.090000004</v>
      </c>
    </row>
    <row r="60" spans="1:5">
      <c r="A60" s="24" t="s">
        <v>77</v>
      </c>
      <c r="B60" s="19">
        <v>619</v>
      </c>
      <c r="C60" s="19">
        <v>144733096.15000001</v>
      </c>
      <c r="D60" s="19">
        <v>144631309.06</v>
      </c>
      <c r="E60" s="19">
        <v>48821443.620000005</v>
      </c>
    </row>
    <row r="61" spans="1:5">
      <c r="A61" s="24" t="s">
        <v>78</v>
      </c>
      <c r="B61" s="19">
        <v>370</v>
      </c>
      <c r="C61" s="19">
        <v>97748994.840000004</v>
      </c>
      <c r="D61" s="19">
        <v>97551193.260000005</v>
      </c>
      <c r="E61" s="19">
        <v>32983540.66</v>
      </c>
    </row>
    <row r="62" spans="1:5">
      <c r="A62" s="24" t="s">
        <v>79</v>
      </c>
      <c r="B62" s="19">
        <v>256</v>
      </c>
      <c r="C62" s="19">
        <v>75269527.810000002</v>
      </c>
      <c r="D62" s="19">
        <v>75167411.870000005</v>
      </c>
      <c r="E62" s="19">
        <v>26560445.300000001</v>
      </c>
    </row>
    <row r="63" spans="1:5">
      <c r="A63" s="24" t="s">
        <v>80</v>
      </c>
      <c r="B63" s="19">
        <v>215</v>
      </c>
      <c r="C63" s="19">
        <v>69891369.140000001</v>
      </c>
      <c r="D63" s="19">
        <v>69979553.310000002</v>
      </c>
      <c r="E63" s="19">
        <v>24730071.609999999</v>
      </c>
    </row>
    <row r="64" spans="1:5">
      <c r="A64" s="24" t="s">
        <v>81</v>
      </c>
      <c r="B64" s="19">
        <v>142</v>
      </c>
      <c r="C64" s="19">
        <v>50314933.159999996</v>
      </c>
      <c r="D64" s="19">
        <v>50283827.530000001</v>
      </c>
      <c r="E64" s="19">
        <v>17912526.429999996</v>
      </c>
    </row>
    <row r="65" spans="1:5">
      <c r="A65" s="24" t="s">
        <v>82</v>
      </c>
      <c r="B65" s="19">
        <v>99</v>
      </c>
      <c r="C65" s="19">
        <v>37850022.93</v>
      </c>
      <c r="D65" s="19">
        <v>37841539.090000004</v>
      </c>
      <c r="E65" s="19">
        <v>13440417.509999998</v>
      </c>
    </row>
    <row r="66" spans="1:5">
      <c r="A66" s="24" t="s">
        <v>83</v>
      </c>
      <c r="B66" s="19">
        <v>116</v>
      </c>
      <c r="C66" s="19">
        <v>48963183.649999999</v>
      </c>
      <c r="D66" s="19">
        <v>48882294.409999996</v>
      </c>
      <c r="E66" s="19">
        <v>17423960.879999999</v>
      </c>
    </row>
    <row r="67" spans="1:5">
      <c r="A67" s="24" t="s">
        <v>84</v>
      </c>
      <c r="B67" s="19">
        <v>54</v>
      </c>
      <c r="C67" s="19">
        <v>25700519.289999999</v>
      </c>
      <c r="D67" s="19">
        <v>25700519.289999999</v>
      </c>
      <c r="E67" s="19">
        <v>9390520.8499999996</v>
      </c>
    </row>
    <row r="68" spans="1:5">
      <c r="A68" s="24" t="s">
        <v>85</v>
      </c>
      <c r="B68" s="19">
        <v>44</v>
      </c>
      <c r="C68" s="19">
        <v>22916559.25</v>
      </c>
      <c r="D68" s="19">
        <v>22916559.25</v>
      </c>
      <c r="E68" s="19">
        <v>8432657.7199999988</v>
      </c>
    </row>
    <row r="69" spans="1:5">
      <c r="A69" s="24" t="s">
        <v>86</v>
      </c>
      <c r="B69" s="19">
        <v>36</v>
      </c>
      <c r="C69" s="19">
        <v>20818824.800000001</v>
      </c>
      <c r="D69" s="19">
        <v>20818824.800000001</v>
      </c>
      <c r="E69" s="19">
        <v>7566007.6799999997</v>
      </c>
    </row>
    <row r="70" spans="1:5">
      <c r="A70" s="24" t="s">
        <v>87</v>
      </c>
      <c r="B70" s="19">
        <v>27</v>
      </c>
      <c r="C70" s="19">
        <v>16917850.719999999</v>
      </c>
      <c r="D70" s="19">
        <v>16904157.359999999</v>
      </c>
      <c r="E70" s="19">
        <v>6181819.7799999993</v>
      </c>
    </row>
    <row r="71" spans="1:5">
      <c r="A71" s="24" t="s">
        <v>88</v>
      </c>
      <c r="B71" s="19">
        <v>18</v>
      </c>
      <c r="C71" s="19">
        <v>12116142.67</v>
      </c>
      <c r="D71" s="19">
        <v>12116142.67</v>
      </c>
      <c r="E71" s="19">
        <v>4556014</v>
      </c>
    </row>
    <row r="72" spans="1:5">
      <c r="A72" s="24" t="s">
        <v>89</v>
      </c>
      <c r="B72" s="19">
        <v>39</v>
      </c>
      <c r="C72" s="19">
        <v>28772632.530000001</v>
      </c>
      <c r="D72" s="19">
        <v>28612001.649999999</v>
      </c>
      <c r="E72" s="19">
        <v>10569744.66</v>
      </c>
    </row>
    <row r="73" spans="1:5">
      <c r="A73" s="24" t="s">
        <v>90</v>
      </c>
      <c r="B73" s="19">
        <v>30</v>
      </c>
      <c r="C73" s="19">
        <v>25301364.140000001</v>
      </c>
      <c r="D73" s="19">
        <v>25300002.109999999</v>
      </c>
      <c r="E73" s="19">
        <v>9801299.1400000006</v>
      </c>
    </row>
    <row r="74" spans="1:5">
      <c r="A74" s="24" t="s">
        <v>91</v>
      </c>
      <c r="B74" s="19">
        <v>62</v>
      </c>
      <c r="C74" s="19">
        <v>82162258.349999994</v>
      </c>
      <c r="D74" s="19">
        <v>82161108.349999994</v>
      </c>
      <c r="E74" s="19">
        <v>31132822.280000001</v>
      </c>
    </row>
    <row r="75" spans="1:5">
      <c r="A75" s="24" t="s">
        <v>14</v>
      </c>
      <c r="B75" s="19">
        <v>6115839</v>
      </c>
      <c r="C75" s="19">
        <v>71277278841.300003</v>
      </c>
      <c r="D75" s="19">
        <v>78769308219.009964</v>
      </c>
      <c r="E75" s="19">
        <v>7775024206.5399981</v>
      </c>
    </row>
  </sheetData>
  <mergeCells count="1">
    <mergeCell ref="A1:E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Φύλλο29"/>
  <dimension ref="A1:G75"/>
  <sheetViews>
    <sheetView workbookViewId="0">
      <selection sqref="A1:E1"/>
    </sheetView>
  </sheetViews>
  <sheetFormatPr defaultColWidth="19.85546875" defaultRowHeight="15"/>
  <cols>
    <col min="1" max="1" width="18.85546875" bestFit="1" customWidth="1"/>
    <col min="2" max="2" width="22.140625" bestFit="1" customWidth="1"/>
    <col min="3" max="3" width="13.85546875" customWidth="1"/>
    <col min="4" max="4" width="20.7109375" bestFit="1" customWidth="1"/>
    <col min="5" max="5" width="20.28515625" bestFit="1" customWidth="1"/>
    <col min="6" max="6" width="12.5703125" bestFit="1" customWidth="1"/>
    <col min="7" max="7" width="13.85546875" bestFit="1" customWidth="1"/>
    <col min="8" max="8" width="32" bestFit="1" customWidth="1"/>
    <col min="9" max="9" width="15.28515625" bestFit="1" customWidth="1"/>
    <col min="10" max="10" width="29.42578125" bestFit="1" customWidth="1"/>
    <col min="11" max="11" width="39.7109375" bestFit="1" customWidth="1"/>
  </cols>
  <sheetData>
    <row r="1" spans="1:7">
      <c r="A1" s="126" t="s">
        <v>1046</v>
      </c>
      <c r="B1" s="126"/>
      <c r="C1" s="126"/>
      <c r="D1" s="126"/>
      <c r="E1" s="126"/>
    </row>
    <row r="2" spans="1:7">
      <c r="A2" s="25" t="s">
        <v>637</v>
      </c>
      <c r="B2" s="19" t="s">
        <v>1146</v>
      </c>
    </row>
    <row r="3" spans="1:7" hidden="1">
      <c r="A3" s="25" t="s">
        <v>23</v>
      </c>
      <c r="B3" s="19" t="s">
        <v>24</v>
      </c>
    </row>
    <row r="5" spans="1:7" s="7" customFormat="1" ht="33" hidden="1" customHeight="1">
      <c r="A5" s="105" t="s">
        <v>130</v>
      </c>
      <c r="B5" s="25" t="s">
        <v>130</v>
      </c>
      <c r="C5" s="19"/>
      <c r="D5" s="19"/>
      <c r="E5" s="19"/>
      <c r="F5"/>
      <c r="G5"/>
    </row>
    <row r="6" spans="1:7" s="8" customFormat="1" ht="60">
      <c r="A6" s="88"/>
      <c r="B6" s="52" t="s">
        <v>1048</v>
      </c>
      <c r="C6" s="23" t="s">
        <v>1001</v>
      </c>
      <c r="D6" s="23" t="s">
        <v>1020</v>
      </c>
      <c r="E6" s="52" t="s">
        <v>140</v>
      </c>
      <c r="F6" s="46"/>
      <c r="G6" s="46"/>
    </row>
    <row r="7" spans="1:7" s="8" customFormat="1" ht="45">
      <c r="A7" s="77" t="s">
        <v>1047</v>
      </c>
      <c r="B7" s="52" t="s">
        <v>703</v>
      </c>
      <c r="C7" s="52" t="s">
        <v>130</v>
      </c>
      <c r="D7" s="52" t="s">
        <v>130</v>
      </c>
      <c r="E7" s="19"/>
    </row>
    <row r="8" spans="1:7">
      <c r="A8" s="24" t="s">
        <v>66</v>
      </c>
      <c r="B8" s="19">
        <v>1081137</v>
      </c>
      <c r="C8" s="19">
        <v>0</v>
      </c>
      <c r="D8" s="19">
        <v>2944540940.3800001</v>
      </c>
      <c r="E8" s="19">
        <v>49188363.119999997</v>
      </c>
    </row>
    <row r="9" spans="1:7">
      <c r="A9" s="24" t="s">
        <v>25</v>
      </c>
      <c r="B9" s="19">
        <v>396529</v>
      </c>
      <c r="C9" s="19">
        <v>172908873.02000001</v>
      </c>
      <c r="D9" s="19">
        <v>1451760864.71</v>
      </c>
      <c r="E9" s="19">
        <v>29240885.640000001</v>
      </c>
    </row>
    <row r="10" spans="1:7">
      <c r="A10" s="24" t="s">
        <v>26</v>
      </c>
      <c r="B10" s="19">
        <v>271752</v>
      </c>
      <c r="C10" s="19">
        <v>402487356.11000001</v>
      </c>
      <c r="D10" s="19">
        <v>1050733851.71</v>
      </c>
      <c r="E10" s="19">
        <v>32875187.880000003</v>
      </c>
    </row>
    <row r="11" spans="1:7">
      <c r="A11" s="24" t="s">
        <v>27</v>
      </c>
      <c r="B11" s="19">
        <v>230417</v>
      </c>
      <c r="C11" s="19">
        <v>573304458.91999996</v>
      </c>
      <c r="D11" s="19">
        <v>966148025.63</v>
      </c>
      <c r="E11" s="19">
        <v>38078791.109999999</v>
      </c>
    </row>
    <row r="12" spans="1:7">
      <c r="A12" s="24" t="s">
        <v>28</v>
      </c>
      <c r="B12" s="19">
        <v>241179</v>
      </c>
      <c r="C12" s="19">
        <v>852543422.46000004</v>
      </c>
      <c r="D12" s="19">
        <v>1121697530.04</v>
      </c>
      <c r="E12" s="19">
        <v>41626455.620000005</v>
      </c>
    </row>
    <row r="13" spans="1:7">
      <c r="A13" s="24" t="s">
        <v>29</v>
      </c>
      <c r="B13" s="19">
        <v>364106</v>
      </c>
      <c r="C13" s="19">
        <v>1624122662.04</v>
      </c>
      <c r="D13" s="19">
        <v>1853109990.9100001</v>
      </c>
      <c r="E13" s="19">
        <v>43480116.57</v>
      </c>
    </row>
    <row r="14" spans="1:7">
      <c r="A14" s="24" t="s">
        <v>30</v>
      </c>
      <c r="B14" s="19">
        <v>344097</v>
      </c>
      <c r="C14" s="19">
        <v>1878644467.52</v>
      </c>
      <c r="D14" s="19">
        <v>2012323070.0699999</v>
      </c>
      <c r="E14" s="19">
        <v>48481838.769999996</v>
      </c>
    </row>
    <row r="15" spans="1:7">
      <c r="A15" s="24" t="s">
        <v>31</v>
      </c>
      <c r="B15" s="19">
        <v>303362</v>
      </c>
      <c r="C15" s="19">
        <v>1963262786.1900001</v>
      </c>
      <c r="D15" s="19">
        <v>2040830973.3499999</v>
      </c>
      <c r="E15" s="19">
        <v>48501065.690000005</v>
      </c>
    </row>
    <row r="16" spans="1:7">
      <c r="A16" s="24" t="s">
        <v>32</v>
      </c>
      <c r="B16" s="19">
        <v>262237</v>
      </c>
      <c r="C16" s="19">
        <v>1961572106.97</v>
      </c>
      <c r="D16" s="19">
        <v>2005106205.8299999</v>
      </c>
      <c r="E16" s="19">
        <v>47795568.149999999</v>
      </c>
    </row>
    <row r="17" spans="1:5">
      <c r="A17" s="24" t="s">
        <v>33</v>
      </c>
      <c r="B17" s="19">
        <v>230512</v>
      </c>
      <c r="C17" s="19">
        <v>1957223340.6099999</v>
      </c>
      <c r="D17" s="19">
        <v>1979978755.9000001</v>
      </c>
      <c r="E17" s="19">
        <v>46735852.810000002</v>
      </c>
    </row>
    <row r="18" spans="1:5">
      <c r="A18" s="24" t="s">
        <v>34</v>
      </c>
      <c r="B18" s="19">
        <v>206842</v>
      </c>
      <c r="C18" s="19">
        <v>1963234353.5899999</v>
      </c>
      <c r="D18" s="19">
        <v>1973276638.78</v>
      </c>
      <c r="E18" s="19">
        <v>49341787.109999999</v>
      </c>
    </row>
    <row r="19" spans="1:5">
      <c r="A19" s="24" t="s">
        <v>35</v>
      </c>
      <c r="B19" s="19">
        <v>192279</v>
      </c>
      <c r="C19" s="19">
        <v>2017871751.96</v>
      </c>
      <c r="D19" s="19">
        <v>2022333276</v>
      </c>
      <c r="E19" s="19">
        <v>73443273.070000008</v>
      </c>
    </row>
    <row r="20" spans="1:5">
      <c r="A20" s="24" t="s">
        <v>36</v>
      </c>
      <c r="B20" s="19">
        <v>203061</v>
      </c>
      <c r="C20" s="19">
        <v>2337820245.5799999</v>
      </c>
      <c r="D20" s="19">
        <v>2340367918.3899999</v>
      </c>
      <c r="E20" s="19">
        <v>112397011.03999999</v>
      </c>
    </row>
    <row r="21" spans="1:5">
      <c r="A21" s="24" t="s">
        <v>37</v>
      </c>
      <c r="B21" s="19">
        <v>173920</v>
      </c>
      <c r="C21" s="19">
        <v>2173289985.5300002</v>
      </c>
      <c r="D21" s="19">
        <v>2174143809.1399999</v>
      </c>
      <c r="E21" s="19">
        <v>130691609.31</v>
      </c>
    </row>
    <row r="22" spans="1:5">
      <c r="A22" s="24" t="s">
        <v>38</v>
      </c>
      <c r="B22" s="19">
        <v>168527</v>
      </c>
      <c r="C22" s="19">
        <v>2274116311.8099999</v>
      </c>
      <c r="D22" s="19">
        <v>2273947170.25</v>
      </c>
      <c r="E22" s="19">
        <v>160250010.73999998</v>
      </c>
    </row>
    <row r="23" spans="1:5">
      <c r="A23" s="24" t="s">
        <v>39</v>
      </c>
      <c r="B23" s="19">
        <v>154237</v>
      </c>
      <c r="C23" s="19">
        <v>2236212466.3400002</v>
      </c>
      <c r="D23" s="19">
        <v>2236040250.8699999</v>
      </c>
      <c r="E23" s="19">
        <v>178893927.09</v>
      </c>
    </row>
    <row r="24" spans="1:5">
      <c r="A24" s="24" t="s">
        <v>40</v>
      </c>
      <c r="B24" s="19">
        <v>147369</v>
      </c>
      <c r="C24" s="19">
        <v>2283330845.8200002</v>
      </c>
      <c r="D24" s="19">
        <v>2282149041.4899998</v>
      </c>
      <c r="E24" s="19">
        <v>201660300.34</v>
      </c>
    </row>
    <row r="25" spans="1:5">
      <c r="A25" s="24" t="s">
        <v>41</v>
      </c>
      <c r="B25" s="19">
        <v>164805</v>
      </c>
      <c r="C25" s="19">
        <v>2717957523.6700001</v>
      </c>
      <c r="D25" s="19">
        <v>2716935609.4299998</v>
      </c>
      <c r="E25" s="19">
        <v>257505425.63999999</v>
      </c>
    </row>
    <row r="26" spans="1:5">
      <c r="A26" s="24" t="s">
        <v>42</v>
      </c>
      <c r="B26" s="19">
        <v>131019</v>
      </c>
      <c r="C26" s="19">
        <v>2290497700.1700001</v>
      </c>
      <c r="D26" s="19">
        <v>2288499129.1599998</v>
      </c>
      <c r="E26" s="19">
        <v>233672772.78999999</v>
      </c>
    </row>
    <row r="27" spans="1:5">
      <c r="A27" s="24" t="s">
        <v>43</v>
      </c>
      <c r="B27" s="19">
        <v>118350</v>
      </c>
      <c r="C27" s="19">
        <v>2188894579.48</v>
      </c>
      <c r="D27" s="19">
        <v>2187146831.46</v>
      </c>
      <c r="E27" s="19">
        <v>237138532.44</v>
      </c>
    </row>
    <row r="28" spans="1:5">
      <c r="A28" s="24" t="s">
        <v>44</v>
      </c>
      <c r="B28" s="19">
        <v>107591</v>
      </c>
      <c r="C28" s="19">
        <v>2096816668.45</v>
      </c>
      <c r="D28" s="19">
        <v>2095166668.8299999</v>
      </c>
      <c r="E28" s="19">
        <v>238891610.60999998</v>
      </c>
    </row>
    <row r="29" spans="1:5">
      <c r="A29" s="24" t="s">
        <v>45</v>
      </c>
      <c r="B29" s="19">
        <v>166022</v>
      </c>
      <c r="C29" s="19">
        <v>3471810921.0300002</v>
      </c>
      <c r="D29" s="19">
        <v>3468675153.6300001</v>
      </c>
      <c r="E29" s="19">
        <v>423356722.91000003</v>
      </c>
    </row>
    <row r="30" spans="1:5">
      <c r="A30" s="24" t="s">
        <v>46</v>
      </c>
      <c r="B30" s="19">
        <v>99906</v>
      </c>
      <c r="C30" s="19">
        <v>2290536324.7399998</v>
      </c>
      <c r="D30" s="19">
        <v>2287108592.0599999</v>
      </c>
      <c r="E30" s="19">
        <v>312913678.64000005</v>
      </c>
    </row>
    <row r="31" spans="1:5">
      <c r="A31" s="24" t="s">
        <v>47</v>
      </c>
      <c r="B31" s="19">
        <v>68277</v>
      </c>
      <c r="C31" s="19">
        <v>1703064052.8199999</v>
      </c>
      <c r="D31" s="19">
        <v>1700607536.4300001</v>
      </c>
      <c r="E31" s="19">
        <v>256731577.25999999</v>
      </c>
    </row>
    <row r="32" spans="1:5">
      <c r="A32" s="24" t="s">
        <v>48</v>
      </c>
      <c r="B32" s="19">
        <v>48880</v>
      </c>
      <c r="C32" s="19">
        <v>1317926256.3499999</v>
      </c>
      <c r="D32" s="19">
        <v>1315743846.6800001</v>
      </c>
      <c r="E32" s="19">
        <v>218345986.78999999</v>
      </c>
    </row>
    <row r="33" spans="1:5">
      <c r="A33" s="24" t="s">
        <v>49</v>
      </c>
      <c r="B33" s="19">
        <v>39443</v>
      </c>
      <c r="C33" s="19">
        <v>1142324927.3900001</v>
      </c>
      <c r="D33" s="19">
        <v>1140453245.6400001</v>
      </c>
      <c r="E33" s="19">
        <v>205985644.12</v>
      </c>
    </row>
    <row r="34" spans="1:5">
      <c r="A34" s="24" t="s">
        <v>50</v>
      </c>
      <c r="B34" s="19">
        <v>44244</v>
      </c>
      <c r="C34" s="19">
        <v>1389460571.74</v>
      </c>
      <c r="D34" s="19">
        <v>1386967544.03</v>
      </c>
      <c r="E34" s="19">
        <v>271271772.88</v>
      </c>
    </row>
    <row r="35" spans="1:5">
      <c r="A35" s="24" t="s">
        <v>51</v>
      </c>
      <c r="B35" s="19">
        <v>31438</v>
      </c>
      <c r="C35" s="19">
        <v>1082030538.8800001</v>
      </c>
      <c r="D35" s="19">
        <v>1080088353.6600001</v>
      </c>
      <c r="E35" s="19">
        <v>228310577.37</v>
      </c>
    </row>
    <row r="36" spans="1:5">
      <c r="A36" s="24" t="s">
        <v>52</v>
      </c>
      <c r="B36" s="19">
        <v>23146</v>
      </c>
      <c r="C36" s="19">
        <v>866133876.38</v>
      </c>
      <c r="D36" s="19">
        <v>864207955.63</v>
      </c>
      <c r="E36" s="19">
        <v>193258401.20000002</v>
      </c>
    </row>
    <row r="37" spans="1:5">
      <c r="A37" s="24" t="s">
        <v>53</v>
      </c>
      <c r="B37" s="19">
        <v>17785</v>
      </c>
      <c r="C37" s="19">
        <v>719469760.38999999</v>
      </c>
      <c r="D37" s="19">
        <v>717795771.65999997</v>
      </c>
      <c r="E37" s="19">
        <v>168227426.91</v>
      </c>
    </row>
    <row r="38" spans="1:5">
      <c r="A38" s="24" t="s">
        <v>54</v>
      </c>
      <c r="B38" s="19">
        <v>13918</v>
      </c>
      <c r="C38" s="19">
        <v>604289073.97000003</v>
      </c>
      <c r="D38" s="19">
        <v>602738042.59000003</v>
      </c>
      <c r="E38" s="19">
        <v>146564743.79999998</v>
      </c>
    </row>
    <row r="39" spans="1:5">
      <c r="A39" s="24" t="s">
        <v>55</v>
      </c>
      <c r="B39" s="19">
        <v>15633</v>
      </c>
      <c r="C39" s="19">
        <v>739992699.60000002</v>
      </c>
      <c r="D39" s="19">
        <v>738588660.23000002</v>
      </c>
      <c r="E39" s="19">
        <v>184228436.56</v>
      </c>
    </row>
    <row r="40" spans="1:5">
      <c r="A40" s="24" t="s">
        <v>56</v>
      </c>
      <c r="B40" s="19">
        <v>10666</v>
      </c>
      <c r="C40" s="19">
        <v>558481830.95000005</v>
      </c>
      <c r="D40" s="19">
        <v>557487628.88999999</v>
      </c>
      <c r="E40" s="19">
        <v>143828158.72999999</v>
      </c>
    </row>
    <row r="41" spans="1:5">
      <c r="A41" s="24" t="s">
        <v>57</v>
      </c>
      <c r="B41" s="19">
        <v>7989</v>
      </c>
      <c r="C41" s="19">
        <v>458626596.62</v>
      </c>
      <c r="D41" s="19">
        <v>457368868.91000003</v>
      </c>
      <c r="E41" s="19">
        <v>121362773.83</v>
      </c>
    </row>
    <row r="42" spans="1:5">
      <c r="A42" s="24" t="s">
        <v>58</v>
      </c>
      <c r="B42" s="19">
        <v>6074</v>
      </c>
      <c r="C42" s="19">
        <v>378760753.44</v>
      </c>
      <c r="D42" s="19">
        <v>377901748.83999997</v>
      </c>
      <c r="E42" s="19">
        <v>102224757.45999999</v>
      </c>
    </row>
    <row r="43" spans="1:5">
      <c r="A43" s="24" t="s">
        <v>59</v>
      </c>
      <c r="B43" s="19">
        <v>4710</v>
      </c>
      <c r="C43" s="19">
        <v>317438692.39999998</v>
      </c>
      <c r="D43" s="19">
        <v>316668287.07999998</v>
      </c>
      <c r="E43" s="19">
        <v>86932067.640000001</v>
      </c>
    </row>
    <row r="44" spans="1:5">
      <c r="A44" s="24" t="s">
        <v>60</v>
      </c>
      <c r="B44" s="19">
        <v>3738</v>
      </c>
      <c r="C44" s="19">
        <v>270553652.19</v>
      </c>
      <c r="D44" s="19">
        <v>270068499.20999998</v>
      </c>
      <c r="E44" s="19">
        <v>74573420.429999992</v>
      </c>
    </row>
    <row r="45" spans="1:5">
      <c r="A45" s="24" t="s">
        <v>61</v>
      </c>
      <c r="B45" s="19">
        <v>3014</v>
      </c>
      <c r="C45" s="19">
        <v>233265211.91</v>
      </c>
      <c r="D45" s="19">
        <v>232516587.37</v>
      </c>
      <c r="E45" s="19">
        <v>65017714.690000005</v>
      </c>
    </row>
    <row r="46" spans="1:5">
      <c r="A46" s="24" t="s">
        <v>62</v>
      </c>
      <c r="B46" s="19">
        <v>2489</v>
      </c>
      <c r="C46" s="19">
        <v>205193394.87</v>
      </c>
      <c r="D46" s="19">
        <v>204705761.83000001</v>
      </c>
      <c r="E46" s="19">
        <v>57834036.909999996</v>
      </c>
    </row>
    <row r="47" spans="1:5">
      <c r="A47" s="24" t="s">
        <v>63</v>
      </c>
      <c r="B47" s="19">
        <v>2019</v>
      </c>
      <c r="C47" s="19">
        <v>176625361.71000001</v>
      </c>
      <c r="D47" s="19">
        <v>176344410.41999999</v>
      </c>
      <c r="E47" s="19">
        <v>50436997.280000001</v>
      </c>
    </row>
    <row r="48" spans="1:5">
      <c r="A48" s="24" t="s">
        <v>64</v>
      </c>
      <c r="B48" s="19">
        <v>1649</v>
      </c>
      <c r="C48" s="19">
        <v>152459049.58000001</v>
      </c>
      <c r="D48" s="19">
        <v>152423434.41999999</v>
      </c>
      <c r="E48" s="19">
        <v>43879304.029999994</v>
      </c>
    </row>
    <row r="49" spans="1:5">
      <c r="A49" s="24" t="s">
        <v>65</v>
      </c>
      <c r="B49" s="19">
        <v>1471</v>
      </c>
      <c r="C49" s="19">
        <v>143418562.33000001</v>
      </c>
      <c r="D49" s="19">
        <v>143278402.49000001</v>
      </c>
      <c r="E49" s="19">
        <v>41177409.100000001</v>
      </c>
    </row>
    <row r="50" spans="1:5">
      <c r="A50" s="24" t="s">
        <v>67</v>
      </c>
      <c r="B50" s="19">
        <v>2119</v>
      </c>
      <c r="C50" s="19">
        <v>221940521.72</v>
      </c>
      <c r="D50" s="19">
        <v>221455563.37</v>
      </c>
      <c r="E50" s="19">
        <v>65905052.950000003</v>
      </c>
    </row>
    <row r="51" spans="1:5">
      <c r="A51" s="24" t="s">
        <v>68</v>
      </c>
      <c r="B51" s="19">
        <v>1589</v>
      </c>
      <c r="C51" s="19">
        <v>182366126.56999999</v>
      </c>
      <c r="D51" s="19">
        <v>182073490.61000001</v>
      </c>
      <c r="E51" s="19">
        <v>55807509.539999999</v>
      </c>
    </row>
    <row r="52" spans="1:5">
      <c r="A52" s="24" t="s">
        <v>69</v>
      </c>
      <c r="B52" s="19">
        <v>1132</v>
      </c>
      <c r="C52" s="19">
        <v>141369756.63999999</v>
      </c>
      <c r="D52" s="19">
        <v>141067348.84999999</v>
      </c>
      <c r="E52" s="19">
        <v>44954983.349999994</v>
      </c>
    </row>
    <row r="53" spans="1:5">
      <c r="A53" s="24" t="s">
        <v>70</v>
      </c>
      <c r="B53" s="19">
        <v>888</v>
      </c>
      <c r="C53" s="19">
        <v>119762711.01000001</v>
      </c>
      <c r="D53" s="19">
        <v>119566764.11</v>
      </c>
      <c r="E53" s="19">
        <v>39195414.57</v>
      </c>
    </row>
    <row r="54" spans="1:5">
      <c r="A54" s="24" t="s">
        <v>71</v>
      </c>
      <c r="B54" s="19">
        <v>618</v>
      </c>
      <c r="C54" s="19">
        <v>89551423.549999997</v>
      </c>
      <c r="D54" s="19">
        <v>89365148.530000001</v>
      </c>
      <c r="E54" s="19">
        <v>29851421.969999999</v>
      </c>
    </row>
    <row r="55" spans="1:5">
      <c r="A55" s="24" t="s">
        <v>72</v>
      </c>
      <c r="B55" s="19">
        <v>515</v>
      </c>
      <c r="C55" s="19">
        <v>79803919.900000006</v>
      </c>
      <c r="D55" s="19">
        <v>79714914.159999996</v>
      </c>
      <c r="E55" s="19">
        <v>27193678.469999999</v>
      </c>
    </row>
    <row r="56" spans="1:5">
      <c r="A56" s="24" t="s">
        <v>73</v>
      </c>
      <c r="B56" s="19">
        <v>398</v>
      </c>
      <c r="C56" s="19">
        <v>65669281.109999999</v>
      </c>
      <c r="D56" s="19">
        <v>65627535.969999999</v>
      </c>
      <c r="E56" s="19">
        <v>22530496.819999997</v>
      </c>
    </row>
    <row r="57" spans="1:5">
      <c r="A57" s="24" t="s">
        <v>74</v>
      </c>
      <c r="B57" s="19">
        <v>330</v>
      </c>
      <c r="C57" s="19">
        <v>57650973.119999997</v>
      </c>
      <c r="D57" s="19">
        <v>57592684.460000001</v>
      </c>
      <c r="E57" s="19">
        <v>19822360.18</v>
      </c>
    </row>
    <row r="58" spans="1:5">
      <c r="A58" s="24" t="s">
        <v>75</v>
      </c>
      <c r="B58" s="19">
        <v>555</v>
      </c>
      <c r="C58" s="19">
        <v>105016054.44</v>
      </c>
      <c r="D58" s="19">
        <v>104920841.11</v>
      </c>
      <c r="E58" s="19">
        <v>36652797.260000005</v>
      </c>
    </row>
    <row r="59" spans="1:5">
      <c r="A59" s="24" t="s">
        <v>76</v>
      </c>
      <c r="B59" s="19">
        <v>393</v>
      </c>
      <c r="C59" s="19">
        <v>82318470.939999998</v>
      </c>
      <c r="D59" s="19">
        <v>82256698.980000004</v>
      </c>
      <c r="E59" s="19">
        <v>28841720.760000002</v>
      </c>
    </row>
    <row r="60" spans="1:5">
      <c r="A60" s="24" t="s">
        <v>77</v>
      </c>
      <c r="B60" s="19">
        <v>383</v>
      </c>
      <c r="C60" s="19">
        <v>89543645.510000005</v>
      </c>
      <c r="D60" s="19">
        <v>89526881.090000004</v>
      </c>
      <c r="E60" s="19">
        <v>31550938.59</v>
      </c>
    </row>
    <row r="61" spans="1:5">
      <c r="A61" s="24" t="s">
        <v>78</v>
      </c>
      <c r="B61" s="19">
        <v>247</v>
      </c>
      <c r="C61" s="19">
        <v>65311057.229999997</v>
      </c>
      <c r="D61" s="19">
        <v>65280687.75</v>
      </c>
      <c r="E61" s="19">
        <v>23099835.84</v>
      </c>
    </row>
    <row r="62" spans="1:5">
      <c r="A62" s="24" t="s">
        <v>79</v>
      </c>
      <c r="B62" s="19">
        <v>177</v>
      </c>
      <c r="C62" s="19">
        <v>52255784.640000001</v>
      </c>
      <c r="D62" s="19">
        <v>52167062.450000003</v>
      </c>
      <c r="E62" s="19">
        <v>19224487.869999997</v>
      </c>
    </row>
    <row r="63" spans="1:5">
      <c r="A63" s="24" t="s">
        <v>80</v>
      </c>
      <c r="B63" s="19">
        <v>153</v>
      </c>
      <c r="C63" s="19">
        <v>49707417.439999998</v>
      </c>
      <c r="D63" s="19">
        <v>49773278.579999998</v>
      </c>
      <c r="E63" s="19">
        <v>18381560.82</v>
      </c>
    </row>
    <row r="64" spans="1:5">
      <c r="A64" s="24" t="s">
        <v>81</v>
      </c>
      <c r="B64" s="19">
        <v>105</v>
      </c>
      <c r="C64" s="19">
        <v>37322376.93</v>
      </c>
      <c r="D64" s="19">
        <v>37314231.619999997</v>
      </c>
      <c r="E64" s="19">
        <v>13675914.819999998</v>
      </c>
    </row>
    <row r="65" spans="1:5">
      <c r="A65" s="24" t="s">
        <v>82</v>
      </c>
      <c r="B65" s="19">
        <v>64</v>
      </c>
      <c r="C65" s="19">
        <v>24515963.32</v>
      </c>
      <c r="D65" s="19">
        <v>24512498.73</v>
      </c>
      <c r="E65" s="19">
        <v>8931146.7999999989</v>
      </c>
    </row>
    <row r="66" spans="1:5">
      <c r="A66" s="24" t="s">
        <v>83</v>
      </c>
      <c r="B66" s="19">
        <v>82</v>
      </c>
      <c r="C66" s="19">
        <v>34489682.68</v>
      </c>
      <c r="D66" s="19">
        <v>34482165.140000001</v>
      </c>
      <c r="E66" s="19">
        <v>12827767.23</v>
      </c>
    </row>
    <row r="67" spans="1:5">
      <c r="A67" s="24" t="s">
        <v>84</v>
      </c>
      <c r="B67" s="19">
        <v>43</v>
      </c>
      <c r="C67" s="19">
        <v>20413585.539999999</v>
      </c>
      <c r="D67" s="19">
        <v>20413585.539999999</v>
      </c>
      <c r="E67" s="19">
        <v>7714726.54</v>
      </c>
    </row>
    <row r="68" spans="1:5">
      <c r="A68" s="24" t="s">
        <v>85</v>
      </c>
      <c r="B68" s="19">
        <v>32</v>
      </c>
      <c r="C68" s="19">
        <v>16708983.91</v>
      </c>
      <c r="D68" s="19">
        <v>16708983.91</v>
      </c>
      <c r="E68" s="19">
        <v>6275086.3399999999</v>
      </c>
    </row>
    <row r="69" spans="1:5">
      <c r="A69" s="24" t="s">
        <v>86</v>
      </c>
      <c r="B69" s="19">
        <v>27</v>
      </c>
      <c r="C69" s="19">
        <v>15712446.810000001</v>
      </c>
      <c r="D69" s="19">
        <v>15712446.810000001</v>
      </c>
      <c r="E69" s="19">
        <v>5944441.96</v>
      </c>
    </row>
    <row r="70" spans="1:5">
      <c r="A70" s="24" t="s">
        <v>87</v>
      </c>
      <c r="B70" s="19">
        <v>22</v>
      </c>
      <c r="C70" s="19">
        <v>13695790.050000001</v>
      </c>
      <c r="D70" s="19">
        <v>13694564.220000001</v>
      </c>
      <c r="E70" s="19">
        <v>5130723.04</v>
      </c>
    </row>
    <row r="71" spans="1:5">
      <c r="A71" s="24" t="s">
        <v>88</v>
      </c>
      <c r="B71" s="19">
        <v>15</v>
      </c>
      <c r="C71" s="19">
        <v>10110623.550000001</v>
      </c>
      <c r="D71" s="19">
        <v>10110623.550000001</v>
      </c>
      <c r="E71" s="19">
        <v>3795145.72</v>
      </c>
    </row>
    <row r="72" spans="1:5">
      <c r="A72" s="24" t="s">
        <v>89</v>
      </c>
      <c r="B72" s="19">
        <v>38</v>
      </c>
      <c r="C72" s="19">
        <v>28014291.27</v>
      </c>
      <c r="D72" s="19">
        <v>27853660.390000001</v>
      </c>
      <c r="E72" s="19">
        <v>10375020.210000001</v>
      </c>
    </row>
    <row r="73" spans="1:5">
      <c r="A73" s="24" t="s">
        <v>90</v>
      </c>
      <c r="B73" s="19">
        <v>20</v>
      </c>
      <c r="C73" s="19">
        <v>16947371.530000001</v>
      </c>
      <c r="D73" s="19">
        <v>16947371.530000001</v>
      </c>
      <c r="E73" s="19">
        <v>6681857.7699999996</v>
      </c>
    </row>
    <row r="74" spans="1:5">
      <c r="A74" s="24" t="s">
        <v>91</v>
      </c>
      <c r="B74" s="19">
        <v>55</v>
      </c>
      <c r="C74" s="19">
        <v>73598495.890000001</v>
      </c>
      <c r="D74" s="19">
        <v>73597345.890000001</v>
      </c>
      <c r="E74" s="19">
        <v>28222616.059999999</v>
      </c>
    </row>
    <row r="75" spans="1:5">
      <c r="A75" s="24" t="s">
        <v>14</v>
      </c>
      <c r="B75" s="19">
        <v>6115839</v>
      </c>
      <c r="C75" s="19">
        <v>55881770770.829994</v>
      </c>
      <c r="D75" s="19">
        <v>61899711261.379982</v>
      </c>
      <c r="E75" s="19">
        <v>6268938699.5600014</v>
      </c>
    </row>
  </sheetData>
  <mergeCells count="1">
    <mergeCell ref="A1:E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Φύλλο30"/>
  <dimension ref="A1:G75"/>
  <sheetViews>
    <sheetView workbookViewId="0">
      <selection sqref="A1:G1"/>
    </sheetView>
  </sheetViews>
  <sheetFormatPr defaultColWidth="19.85546875" defaultRowHeight="15"/>
  <cols>
    <col min="1" max="1" width="18.85546875" bestFit="1" customWidth="1"/>
    <col min="2" max="2" width="22.140625" customWidth="1"/>
    <col min="3" max="3" width="13.85546875" bestFit="1" customWidth="1"/>
    <col min="4" max="4" width="20.7109375" bestFit="1" customWidth="1"/>
    <col min="5" max="5" width="13.85546875" bestFit="1" customWidth="1"/>
    <col min="6" max="6" width="12.5703125" bestFit="1" customWidth="1"/>
    <col min="7" max="7" width="26.85546875" bestFit="1" customWidth="1"/>
    <col min="8" max="8" width="32" bestFit="1" customWidth="1"/>
    <col min="9" max="9" width="15.28515625" bestFit="1" customWidth="1"/>
    <col min="10" max="10" width="29.42578125" bestFit="1" customWidth="1"/>
    <col min="11" max="11" width="39.7109375" bestFit="1" customWidth="1"/>
  </cols>
  <sheetData>
    <row r="1" spans="1:7">
      <c r="A1" s="126" t="s">
        <v>1049</v>
      </c>
      <c r="B1" s="126"/>
      <c r="C1" s="126"/>
      <c r="D1" s="126"/>
      <c r="E1" s="126"/>
      <c r="F1" s="126"/>
      <c r="G1" s="126"/>
    </row>
    <row r="2" spans="1:7">
      <c r="A2" s="25" t="s">
        <v>637</v>
      </c>
      <c r="B2" s="19" t="s">
        <v>1146</v>
      </c>
    </row>
    <row r="3" spans="1:7" hidden="1">
      <c r="A3" s="25" t="s">
        <v>23</v>
      </c>
      <c r="B3" s="19" t="s">
        <v>24</v>
      </c>
    </row>
    <row r="5" spans="1:7" s="8" customFormat="1" ht="48.75" hidden="1" customHeight="1">
      <c r="A5" s="77" t="s">
        <v>130</v>
      </c>
      <c r="B5" s="25" t="s">
        <v>130</v>
      </c>
      <c r="C5" s="19"/>
      <c r="D5" s="19"/>
      <c r="E5" s="19"/>
      <c r="F5"/>
      <c r="G5"/>
    </row>
    <row r="6" spans="1:7" s="8" customFormat="1" ht="60">
      <c r="A6" s="52"/>
      <c r="B6" s="52" t="s">
        <v>1048</v>
      </c>
      <c r="C6" s="52" t="s">
        <v>1001</v>
      </c>
      <c r="D6" s="52" t="s">
        <v>1020</v>
      </c>
      <c r="E6" s="52" t="s">
        <v>1050</v>
      </c>
      <c r="F6"/>
      <c r="G6"/>
    </row>
    <row r="7" spans="1:7" s="8" customFormat="1" ht="45">
      <c r="A7" s="77" t="s">
        <v>1047</v>
      </c>
      <c r="B7" s="52" t="s">
        <v>130</v>
      </c>
      <c r="C7" s="52" t="s">
        <v>130</v>
      </c>
      <c r="D7" s="52" t="s">
        <v>703</v>
      </c>
      <c r="E7" s="19"/>
    </row>
    <row r="8" spans="1:7">
      <c r="A8" s="24" t="s">
        <v>66</v>
      </c>
      <c r="B8" s="19">
        <v>893607</v>
      </c>
      <c r="C8" s="19">
        <v>0</v>
      </c>
      <c r="D8" s="19">
        <v>934130867.04999995</v>
      </c>
      <c r="E8" s="19">
        <v>10315186.73</v>
      </c>
    </row>
    <row r="9" spans="1:7">
      <c r="A9" s="24" t="s">
        <v>25</v>
      </c>
      <c r="B9" s="19">
        <v>220939</v>
      </c>
      <c r="C9" s="19">
        <v>84147220.819999993</v>
      </c>
      <c r="D9" s="19">
        <v>395661488.56999999</v>
      </c>
      <c r="E9" s="19">
        <v>9005932.3200000003</v>
      </c>
    </row>
    <row r="10" spans="1:7">
      <c r="A10" s="24" t="s">
        <v>26</v>
      </c>
      <c r="B10" s="19">
        <v>111951</v>
      </c>
      <c r="C10" s="19">
        <v>165439577.88</v>
      </c>
      <c r="D10" s="19">
        <v>269646773.36000001</v>
      </c>
      <c r="E10" s="19">
        <v>11983126.289999999</v>
      </c>
    </row>
    <row r="11" spans="1:7">
      <c r="A11" s="24" t="s">
        <v>27</v>
      </c>
      <c r="B11" s="19">
        <v>93763</v>
      </c>
      <c r="C11" s="19">
        <v>233916178.66999999</v>
      </c>
      <c r="D11" s="19">
        <v>288549955.76999998</v>
      </c>
      <c r="E11" s="19">
        <v>15799858.359999999</v>
      </c>
    </row>
    <row r="12" spans="1:7">
      <c r="A12" s="24" t="s">
        <v>28</v>
      </c>
      <c r="B12" s="19">
        <v>83816</v>
      </c>
      <c r="C12" s="19">
        <v>293545857.69</v>
      </c>
      <c r="D12" s="19">
        <v>326586038.72000003</v>
      </c>
      <c r="E12" s="19">
        <v>17663131.73</v>
      </c>
    </row>
    <row r="13" spans="1:7">
      <c r="A13" s="24" t="s">
        <v>29</v>
      </c>
      <c r="B13" s="19">
        <v>133160</v>
      </c>
      <c r="C13" s="19">
        <v>592357876.41999996</v>
      </c>
      <c r="D13" s="19">
        <v>612831900.58000004</v>
      </c>
      <c r="E13" s="19">
        <v>16489223.25</v>
      </c>
    </row>
    <row r="14" spans="1:7">
      <c r="A14" s="24" t="s">
        <v>30</v>
      </c>
      <c r="B14" s="19">
        <v>132469</v>
      </c>
      <c r="C14" s="19">
        <v>729098909.51999998</v>
      </c>
      <c r="D14" s="19">
        <v>741068607.70000005</v>
      </c>
      <c r="E14" s="19">
        <v>16818913.039999999</v>
      </c>
    </row>
    <row r="15" spans="1:7">
      <c r="A15" s="24" t="s">
        <v>31</v>
      </c>
      <c r="B15" s="19">
        <v>109745</v>
      </c>
      <c r="C15" s="19">
        <v>709587018.86000001</v>
      </c>
      <c r="D15" s="19">
        <v>716092522.02999997</v>
      </c>
      <c r="E15" s="19">
        <v>16096617.960000001</v>
      </c>
    </row>
    <row r="16" spans="1:7">
      <c r="A16" s="24" t="s">
        <v>32</v>
      </c>
      <c r="B16" s="19">
        <v>88144</v>
      </c>
      <c r="C16" s="19">
        <v>659478889.10000002</v>
      </c>
      <c r="D16" s="19">
        <v>662747510.21000004</v>
      </c>
      <c r="E16" s="19">
        <v>15595291.76</v>
      </c>
    </row>
    <row r="17" spans="1:5">
      <c r="A17" s="24" t="s">
        <v>33</v>
      </c>
      <c r="B17" s="19">
        <v>67521</v>
      </c>
      <c r="C17" s="19">
        <v>572099284.38999999</v>
      </c>
      <c r="D17" s="19">
        <v>573668108.5</v>
      </c>
      <c r="E17" s="19">
        <v>15091721.790000001</v>
      </c>
    </row>
    <row r="18" spans="1:5">
      <c r="A18" s="24" t="s">
        <v>34</v>
      </c>
      <c r="B18" s="19">
        <v>58555</v>
      </c>
      <c r="C18" s="19">
        <v>555869108.26999998</v>
      </c>
      <c r="D18" s="19">
        <v>556601519.49000001</v>
      </c>
      <c r="E18" s="19">
        <v>16073031.43</v>
      </c>
    </row>
    <row r="19" spans="1:5">
      <c r="A19" s="24" t="s">
        <v>35</v>
      </c>
      <c r="B19" s="19">
        <v>53471</v>
      </c>
      <c r="C19" s="19">
        <v>561706946.52999997</v>
      </c>
      <c r="D19" s="19">
        <v>561555134.69000006</v>
      </c>
      <c r="E19" s="19">
        <v>21623137.689999998</v>
      </c>
    </row>
    <row r="20" spans="1:5">
      <c r="A20" s="24" t="s">
        <v>36</v>
      </c>
      <c r="B20" s="19">
        <v>59629</v>
      </c>
      <c r="C20" s="19">
        <v>685761732.24000001</v>
      </c>
      <c r="D20" s="19">
        <v>685556905.16999996</v>
      </c>
      <c r="E20" s="19">
        <v>33299882.82</v>
      </c>
    </row>
    <row r="21" spans="1:5">
      <c r="A21" s="24" t="s">
        <v>37</v>
      </c>
      <c r="B21" s="19">
        <v>54572</v>
      </c>
      <c r="C21" s="19">
        <v>681910197.59000003</v>
      </c>
      <c r="D21" s="19">
        <v>681788261.04999995</v>
      </c>
      <c r="E21" s="19">
        <v>40509654.659999996</v>
      </c>
    </row>
    <row r="22" spans="1:5">
      <c r="A22" s="24" t="s">
        <v>38</v>
      </c>
      <c r="B22" s="19">
        <v>54107</v>
      </c>
      <c r="C22" s="19">
        <v>730148288.97000003</v>
      </c>
      <c r="D22" s="19">
        <v>729872585.00999999</v>
      </c>
      <c r="E22" s="19">
        <v>51075774.659999996</v>
      </c>
    </row>
    <row r="23" spans="1:5">
      <c r="A23" s="24" t="s">
        <v>39</v>
      </c>
      <c r="B23" s="19">
        <v>47044</v>
      </c>
      <c r="C23" s="19">
        <v>681430959.70000005</v>
      </c>
      <c r="D23" s="19">
        <v>681052269.87</v>
      </c>
      <c r="E23" s="19">
        <v>54201891.089999996</v>
      </c>
    </row>
    <row r="24" spans="1:5">
      <c r="A24" s="24" t="s">
        <v>40</v>
      </c>
      <c r="B24" s="19">
        <v>44263</v>
      </c>
      <c r="C24" s="19">
        <v>686102515.49000001</v>
      </c>
      <c r="D24" s="19">
        <v>685889840.54999995</v>
      </c>
      <c r="E24" s="19">
        <v>60633472.420000002</v>
      </c>
    </row>
    <row r="25" spans="1:5">
      <c r="A25" s="24" t="s">
        <v>41</v>
      </c>
      <c r="B25" s="19">
        <v>41031</v>
      </c>
      <c r="C25" s="19">
        <v>676197739.59000003</v>
      </c>
      <c r="D25" s="19">
        <v>676125625.89999998</v>
      </c>
      <c r="E25" s="19">
        <v>64797578.190000005</v>
      </c>
    </row>
    <row r="26" spans="1:5">
      <c r="A26" s="24" t="s">
        <v>42</v>
      </c>
      <c r="B26" s="19">
        <v>35507</v>
      </c>
      <c r="C26" s="19">
        <v>621233916.95000005</v>
      </c>
      <c r="D26" s="19">
        <v>620804439.52999997</v>
      </c>
      <c r="E26" s="19">
        <v>63867478.460000001</v>
      </c>
    </row>
    <row r="27" spans="1:5">
      <c r="A27" s="24" t="s">
        <v>43</v>
      </c>
      <c r="B27" s="19">
        <v>32756</v>
      </c>
      <c r="C27" s="19">
        <v>606240883.35000002</v>
      </c>
      <c r="D27" s="19">
        <v>605734905.52999997</v>
      </c>
      <c r="E27" s="19">
        <v>65983364.439999998</v>
      </c>
    </row>
    <row r="28" spans="1:5">
      <c r="A28" s="24" t="s">
        <v>44</v>
      </c>
      <c r="B28" s="19">
        <v>31459</v>
      </c>
      <c r="C28" s="19">
        <v>612942437.39999998</v>
      </c>
      <c r="D28" s="19">
        <v>612547743.37</v>
      </c>
      <c r="E28" s="19">
        <v>69897102.769999996</v>
      </c>
    </row>
    <row r="29" spans="1:5">
      <c r="A29" s="24" t="s">
        <v>45</v>
      </c>
      <c r="B29" s="19">
        <v>40312</v>
      </c>
      <c r="C29" s="19">
        <v>842528392.99000001</v>
      </c>
      <c r="D29" s="19">
        <v>841825333.12</v>
      </c>
      <c r="E29" s="19">
        <v>103564714.26000001</v>
      </c>
    </row>
    <row r="30" spans="1:5">
      <c r="A30" s="24" t="s">
        <v>46</v>
      </c>
      <c r="B30" s="19">
        <v>25199</v>
      </c>
      <c r="C30" s="19">
        <v>577765742.30999994</v>
      </c>
      <c r="D30" s="19">
        <v>577264696.15999997</v>
      </c>
      <c r="E30" s="19">
        <v>79548767.709999993</v>
      </c>
    </row>
    <row r="31" spans="1:5">
      <c r="A31" s="24" t="s">
        <v>47</v>
      </c>
      <c r="B31" s="19">
        <v>16450</v>
      </c>
      <c r="C31" s="19">
        <v>410227945.95999998</v>
      </c>
      <c r="D31" s="19">
        <v>409819147.69</v>
      </c>
      <c r="E31" s="19">
        <v>62328312.25</v>
      </c>
    </row>
    <row r="32" spans="1:5">
      <c r="A32" s="24" t="s">
        <v>48</v>
      </c>
      <c r="B32" s="19">
        <v>11685</v>
      </c>
      <c r="C32" s="19">
        <v>314951663.5</v>
      </c>
      <c r="D32" s="19">
        <v>314454631.87</v>
      </c>
      <c r="E32" s="19">
        <v>52846914.809999995</v>
      </c>
    </row>
    <row r="33" spans="1:5">
      <c r="A33" s="24" t="s">
        <v>49</v>
      </c>
      <c r="B33" s="19">
        <v>8949</v>
      </c>
      <c r="C33" s="19">
        <v>259014666.78</v>
      </c>
      <c r="D33" s="19">
        <v>258638724.19</v>
      </c>
      <c r="E33" s="19">
        <v>47237597.579999998</v>
      </c>
    </row>
    <row r="34" spans="1:5">
      <c r="A34" s="24" t="s">
        <v>50</v>
      </c>
      <c r="B34" s="19">
        <v>9699</v>
      </c>
      <c r="C34" s="19">
        <v>304514514.36000001</v>
      </c>
      <c r="D34" s="19">
        <v>304230524.20999998</v>
      </c>
      <c r="E34" s="19">
        <v>60351393.859999999</v>
      </c>
    </row>
    <row r="35" spans="1:5">
      <c r="A35" s="24" t="s">
        <v>51</v>
      </c>
      <c r="B35" s="19">
        <v>6713</v>
      </c>
      <c r="C35" s="19">
        <v>230939578.34999999</v>
      </c>
      <c r="D35" s="19">
        <v>230584155.24000001</v>
      </c>
      <c r="E35" s="19">
        <v>49511347.640000001</v>
      </c>
    </row>
    <row r="36" spans="1:5">
      <c r="A36" s="24" t="s">
        <v>52</v>
      </c>
      <c r="B36" s="19">
        <v>4627</v>
      </c>
      <c r="C36" s="19">
        <v>173160805.93000001</v>
      </c>
      <c r="D36" s="19">
        <v>172895709.66</v>
      </c>
      <c r="E36" s="19">
        <v>39441643.199999996</v>
      </c>
    </row>
    <row r="37" spans="1:5">
      <c r="A37" s="24" t="s">
        <v>53</v>
      </c>
      <c r="B37" s="19">
        <v>3465</v>
      </c>
      <c r="C37" s="19">
        <v>140013344.30000001</v>
      </c>
      <c r="D37" s="19">
        <v>139749786.22999999</v>
      </c>
      <c r="E37" s="19">
        <v>33484634.690000001</v>
      </c>
    </row>
    <row r="38" spans="1:5">
      <c r="A38" s="24" t="s">
        <v>54</v>
      </c>
      <c r="B38" s="19">
        <v>2506</v>
      </c>
      <c r="C38" s="19">
        <v>108825187.73</v>
      </c>
      <c r="D38" s="19">
        <v>108654763.5</v>
      </c>
      <c r="E38" s="19">
        <v>26990078.439999998</v>
      </c>
    </row>
    <row r="39" spans="1:5">
      <c r="A39" s="24" t="s">
        <v>55</v>
      </c>
      <c r="B39" s="19">
        <v>3068</v>
      </c>
      <c r="C39" s="19">
        <v>145154926.63999999</v>
      </c>
      <c r="D39" s="19">
        <v>144981418.06</v>
      </c>
      <c r="E39" s="19">
        <v>37342443.579999998</v>
      </c>
    </row>
    <row r="40" spans="1:5">
      <c r="A40" s="24" t="s">
        <v>56</v>
      </c>
      <c r="B40" s="19">
        <v>2059</v>
      </c>
      <c r="C40" s="19">
        <v>107759044.36</v>
      </c>
      <c r="D40" s="19">
        <v>107566159.63</v>
      </c>
      <c r="E40" s="19">
        <v>28930358.18</v>
      </c>
    </row>
    <row r="41" spans="1:5">
      <c r="A41" s="24" t="s">
        <v>57</v>
      </c>
      <c r="B41" s="19">
        <v>1449</v>
      </c>
      <c r="C41" s="19">
        <v>83123752.069999993</v>
      </c>
      <c r="D41" s="19">
        <v>83025584.870000005</v>
      </c>
      <c r="E41" s="19">
        <v>23040731.329999998</v>
      </c>
    </row>
    <row r="42" spans="1:5">
      <c r="A42" s="24" t="s">
        <v>58</v>
      </c>
      <c r="B42" s="19">
        <v>1098</v>
      </c>
      <c r="C42" s="19">
        <v>68457600.920000002</v>
      </c>
      <c r="D42" s="19">
        <v>68317327.129999995</v>
      </c>
      <c r="E42" s="19">
        <v>19428207.789999999</v>
      </c>
    </row>
    <row r="43" spans="1:5">
      <c r="A43" s="24" t="s">
        <v>59</v>
      </c>
      <c r="B43" s="19">
        <v>833</v>
      </c>
      <c r="C43" s="19">
        <v>56103624.399999999</v>
      </c>
      <c r="D43" s="19">
        <v>56046845.840000004</v>
      </c>
      <c r="E43" s="19">
        <v>16271409.449999999</v>
      </c>
    </row>
    <row r="44" spans="1:5">
      <c r="A44" s="24" t="s">
        <v>60</v>
      </c>
      <c r="B44" s="19">
        <v>604</v>
      </c>
      <c r="C44" s="19">
        <v>43710611.780000001</v>
      </c>
      <c r="D44" s="19">
        <v>43572122.090000004</v>
      </c>
      <c r="E44" s="19">
        <v>12960358.82</v>
      </c>
    </row>
    <row r="45" spans="1:5">
      <c r="A45" s="24" t="s">
        <v>61</v>
      </c>
      <c r="B45" s="19">
        <v>461</v>
      </c>
      <c r="C45" s="19">
        <v>35704312.939999998</v>
      </c>
      <c r="D45" s="19">
        <v>35663393.43</v>
      </c>
      <c r="E45" s="19">
        <v>10742995.66</v>
      </c>
    </row>
    <row r="46" spans="1:5">
      <c r="A46" s="24" t="s">
        <v>62</v>
      </c>
      <c r="B46" s="19">
        <v>385</v>
      </c>
      <c r="C46" s="19">
        <v>31746473.02</v>
      </c>
      <c r="D46" s="19">
        <v>31703419.539999999</v>
      </c>
      <c r="E46" s="19">
        <v>9712256.8200000003</v>
      </c>
    </row>
    <row r="47" spans="1:5">
      <c r="A47" s="24" t="s">
        <v>63</v>
      </c>
      <c r="B47" s="19">
        <v>306</v>
      </c>
      <c r="C47" s="19">
        <v>26734187.280000001</v>
      </c>
      <c r="D47" s="19">
        <v>26630392.210000001</v>
      </c>
      <c r="E47" s="19">
        <v>8284538.1200000001</v>
      </c>
    </row>
    <row r="48" spans="1:5">
      <c r="A48" s="24" t="s">
        <v>64</v>
      </c>
      <c r="B48" s="19">
        <v>230</v>
      </c>
      <c r="C48" s="19">
        <v>21242622.210000001</v>
      </c>
      <c r="D48" s="19">
        <v>21202966.449999999</v>
      </c>
      <c r="E48" s="19">
        <v>6551255.2799999993</v>
      </c>
    </row>
    <row r="49" spans="1:5">
      <c r="A49" s="24" t="s">
        <v>65</v>
      </c>
      <c r="B49" s="19">
        <v>230</v>
      </c>
      <c r="C49" s="19">
        <v>22434575.940000001</v>
      </c>
      <c r="D49" s="19">
        <v>22288272.850000001</v>
      </c>
      <c r="E49" s="19">
        <v>6972514.71</v>
      </c>
    </row>
    <row r="50" spans="1:5">
      <c r="A50" s="24" t="s">
        <v>67</v>
      </c>
      <c r="B50" s="19">
        <v>335</v>
      </c>
      <c r="C50" s="19">
        <v>35054804.68</v>
      </c>
      <c r="D50" s="19">
        <v>34977119.719999999</v>
      </c>
      <c r="E50" s="19">
        <v>11150742.200000001</v>
      </c>
    </row>
    <row r="51" spans="1:5">
      <c r="A51" s="24" t="s">
        <v>68</v>
      </c>
      <c r="B51" s="19">
        <v>214</v>
      </c>
      <c r="C51" s="19">
        <v>24604092.960000001</v>
      </c>
      <c r="D51" s="19">
        <v>24558402.52</v>
      </c>
      <c r="E51" s="19">
        <v>8035863.6299999999</v>
      </c>
    </row>
    <row r="52" spans="1:5">
      <c r="A52" s="24" t="s">
        <v>69</v>
      </c>
      <c r="B52" s="19">
        <v>172</v>
      </c>
      <c r="C52" s="19">
        <v>21493357.050000001</v>
      </c>
      <c r="D52" s="19">
        <v>21488027.84</v>
      </c>
      <c r="E52" s="19">
        <v>7090650.2699999996</v>
      </c>
    </row>
    <row r="53" spans="1:5">
      <c r="A53" s="24" t="s">
        <v>70</v>
      </c>
      <c r="B53" s="19">
        <v>144</v>
      </c>
      <c r="C53" s="19">
        <v>19374060.829999998</v>
      </c>
      <c r="D53" s="19">
        <v>19345090.789999999</v>
      </c>
      <c r="E53" s="19">
        <v>6326132.2599999998</v>
      </c>
    </row>
    <row r="54" spans="1:5">
      <c r="A54" s="24" t="s">
        <v>71</v>
      </c>
      <c r="B54" s="19">
        <v>108</v>
      </c>
      <c r="C54" s="19">
        <v>15661707.49</v>
      </c>
      <c r="D54" s="19">
        <v>15653155.449999999</v>
      </c>
      <c r="E54" s="19">
        <v>5174625.18</v>
      </c>
    </row>
    <row r="55" spans="1:5">
      <c r="A55" s="24" t="s">
        <v>72</v>
      </c>
      <c r="B55" s="19">
        <v>86</v>
      </c>
      <c r="C55" s="19">
        <v>13299044.82</v>
      </c>
      <c r="D55" s="19">
        <v>13298184.029999999</v>
      </c>
      <c r="E55" s="19">
        <v>4446458.71</v>
      </c>
    </row>
    <row r="56" spans="1:5">
      <c r="A56" s="24" t="s">
        <v>73</v>
      </c>
      <c r="B56" s="19">
        <v>63</v>
      </c>
      <c r="C56" s="19">
        <v>10395935.42</v>
      </c>
      <c r="D56" s="19">
        <v>10395935.42</v>
      </c>
      <c r="E56" s="19">
        <v>3415955.1700000004</v>
      </c>
    </row>
    <row r="57" spans="1:5">
      <c r="A57" s="24" t="s">
        <v>74</v>
      </c>
      <c r="B57" s="19">
        <v>55</v>
      </c>
      <c r="C57" s="19">
        <v>9641804.5500000007</v>
      </c>
      <c r="D57" s="19">
        <v>9632191.1300000008</v>
      </c>
      <c r="E57" s="19">
        <v>3096504.57</v>
      </c>
    </row>
    <row r="58" spans="1:5">
      <c r="A58" s="24" t="s">
        <v>75</v>
      </c>
      <c r="B58" s="19">
        <v>82</v>
      </c>
      <c r="C58" s="19">
        <v>15682855.699999999</v>
      </c>
      <c r="D58" s="19">
        <v>15679333.58</v>
      </c>
      <c r="E58" s="19">
        <v>5265200.7</v>
      </c>
    </row>
    <row r="59" spans="1:5">
      <c r="A59" s="24" t="s">
        <v>76</v>
      </c>
      <c r="B59" s="19">
        <v>65</v>
      </c>
      <c r="C59" s="19">
        <v>13657414.77</v>
      </c>
      <c r="D59" s="19">
        <v>13651430.699999999</v>
      </c>
      <c r="E59" s="19">
        <v>4581210.41</v>
      </c>
    </row>
    <row r="60" spans="1:5">
      <c r="A60" s="24" t="s">
        <v>77</v>
      </c>
      <c r="B60" s="19">
        <v>58</v>
      </c>
      <c r="C60" s="19">
        <v>13584930.050000001</v>
      </c>
      <c r="D60" s="19">
        <v>13567230.82</v>
      </c>
      <c r="E60" s="19">
        <v>4545371.71</v>
      </c>
    </row>
    <row r="61" spans="1:5">
      <c r="A61" s="24" t="s">
        <v>78</v>
      </c>
      <c r="B61" s="19">
        <v>41</v>
      </c>
      <c r="C61" s="19">
        <v>10976635.810000001</v>
      </c>
      <c r="D61" s="19">
        <v>10976499.609999999</v>
      </c>
      <c r="E61" s="19">
        <v>3696912.8</v>
      </c>
    </row>
    <row r="62" spans="1:5">
      <c r="A62" s="24" t="s">
        <v>79</v>
      </c>
      <c r="B62" s="19">
        <v>31</v>
      </c>
      <c r="C62" s="19">
        <v>9108633.2599999998</v>
      </c>
      <c r="D62" s="19">
        <v>9104247.1400000006</v>
      </c>
      <c r="E62" s="19">
        <v>3202442.5700000003</v>
      </c>
    </row>
    <row r="63" spans="1:5">
      <c r="A63" s="24" t="s">
        <v>80</v>
      </c>
      <c r="B63" s="19">
        <v>24</v>
      </c>
      <c r="C63" s="19">
        <v>7697676.2400000002</v>
      </c>
      <c r="D63" s="19">
        <v>7695728.6200000001</v>
      </c>
      <c r="E63" s="19">
        <v>2604284.9</v>
      </c>
    </row>
    <row r="64" spans="1:5">
      <c r="A64" s="24" t="s">
        <v>81</v>
      </c>
      <c r="B64" s="19">
        <v>10</v>
      </c>
      <c r="C64" s="19">
        <v>3583452.07</v>
      </c>
      <c r="D64" s="19">
        <v>3583452.07</v>
      </c>
      <c r="E64" s="19">
        <v>1309311.51</v>
      </c>
    </row>
    <row r="65" spans="1:5">
      <c r="A65" s="24" t="s">
        <v>82</v>
      </c>
      <c r="B65" s="19">
        <v>11</v>
      </c>
      <c r="C65" s="19">
        <v>4266806.3899999997</v>
      </c>
      <c r="D65" s="19">
        <v>4266806.3899999997</v>
      </c>
      <c r="E65" s="19">
        <v>1448867.13</v>
      </c>
    </row>
    <row r="66" spans="1:5">
      <c r="A66" s="24" t="s">
        <v>83</v>
      </c>
      <c r="B66" s="19">
        <v>13</v>
      </c>
      <c r="C66" s="19">
        <v>5431082.9199999999</v>
      </c>
      <c r="D66" s="19">
        <v>5431082.9199999999</v>
      </c>
      <c r="E66" s="19">
        <v>1808276.25</v>
      </c>
    </row>
    <row r="67" spans="1:5">
      <c r="A67" s="24" t="s">
        <v>84</v>
      </c>
      <c r="B67" s="19">
        <v>8</v>
      </c>
      <c r="C67" s="19">
        <v>3750800.04</v>
      </c>
      <c r="D67" s="19">
        <v>3750800.04</v>
      </c>
      <c r="E67" s="19">
        <v>1275564.92</v>
      </c>
    </row>
    <row r="68" spans="1:5">
      <c r="A68" s="24" t="s">
        <v>85</v>
      </c>
      <c r="B68" s="19">
        <v>5</v>
      </c>
      <c r="C68" s="19">
        <v>2624219.9700000002</v>
      </c>
      <c r="D68" s="19">
        <v>2624219.9700000002</v>
      </c>
      <c r="E68" s="19">
        <v>883442.16</v>
      </c>
    </row>
    <row r="69" spans="1:5">
      <c r="A69" s="24" t="s">
        <v>86</v>
      </c>
      <c r="B69" s="19">
        <v>6</v>
      </c>
      <c r="C69" s="19">
        <v>3450860.46</v>
      </c>
      <c r="D69" s="19">
        <v>3450860.46</v>
      </c>
      <c r="E69" s="19">
        <v>1205594.3400000001</v>
      </c>
    </row>
    <row r="70" spans="1:5">
      <c r="A70" s="24" t="s">
        <v>87</v>
      </c>
      <c r="B70" s="19">
        <v>4</v>
      </c>
      <c r="C70" s="19">
        <v>2479483.1800000002</v>
      </c>
      <c r="D70" s="19">
        <v>2479483.1800000002</v>
      </c>
      <c r="E70" s="19">
        <v>894887.61</v>
      </c>
    </row>
    <row r="71" spans="1:5">
      <c r="A71" s="24" t="s">
        <v>88</v>
      </c>
      <c r="B71" s="19">
        <v>2</v>
      </c>
      <c r="C71" s="19">
        <v>1333513.98</v>
      </c>
      <c r="D71" s="19">
        <v>1333513.98</v>
      </c>
      <c r="E71" s="19">
        <v>505442.85000000003</v>
      </c>
    </row>
    <row r="72" spans="1:5">
      <c r="A72" s="24" t="s">
        <v>89</v>
      </c>
      <c r="B72" s="19">
        <v>1</v>
      </c>
      <c r="C72" s="19">
        <v>715891.19</v>
      </c>
      <c r="D72" s="19">
        <v>715891.19</v>
      </c>
      <c r="E72" s="19">
        <v>287934.77</v>
      </c>
    </row>
    <row r="73" spans="1:5">
      <c r="A73" s="24" t="s">
        <v>90</v>
      </c>
      <c r="B73" s="19">
        <v>1</v>
      </c>
      <c r="C73" s="19">
        <v>837207.59</v>
      </c>
      <c r="D73" s="19">
        <v>837207.59</v>
      </c>
      <c r="E73" s="19">
        <v>341998.45</v>
      </c>
    </row>
    <row r="74" spans="1:5">
      <c r="A74" s="24" t="s">
        <v>91</v>
      </c>
      <c r="B74" s="19">
        <v>3</v>
      </c>
      <c r="C74" s="19">
        <v>3472685.85</v>
      </c>
      <c r="D74" s="19">
        <v>3472685.85</v>
      </c>
      <c r="E74" s="19">
        <v>1127985.8699999999</v>
      </c>
    </row>
    <row r="75" spans="1:5">
      <c r="A75" s="24" t="s">
        <v>14</v>
      </c>
      <c r="B75" s="19">
        <v>2589379</v>
      </c>
      <c r="C75" s="19">
        <v>15395508070.469999</v>
      </c>
      <c r="D75" s="19">
        <v>16869596957.630003</v>
      </c>
      <c r="E75" s="19">
        <v>1506085506.9800005</v>
      </c>
    </row>
  </sheetData>
  <mergeCells count="1">
    <mergeCell ref="A1:G1"/>
  </mergeCells>
  <pageMargins left="0.7" right="0.7" top="0.75" bottom="0.75" header="0.3" footer="0.3"/>
  <pageSetup paperSize="9" orientation="portrait" horizontalDpi="300" verticalDpi="0" copies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Φύλλο38"/>
  <dimension ref="A1:AJ74"/>
  <sheetViews>
    <sheetView workbookViewId="0">
      <selection sqref="A1:H1"/>
    </sheetView>
  </sheetViews>
  <sheetFormatPr defaultRowHeight="15"/>
  <cols>
    <col min="1" max="1" width="18.85546875" bestFit="1" customWidth="1"/>
    <col min="2" max="2" width="20.28515625" style="35" customWidth="1"/>
    <col min="3" max="3" width="15.28515625" style="35" customWidth="1"/>
    <col min="4" max="4" width="14.140625" style="35" customWidth="1"/>
    <col min="5" max="7" width="15.28515625" style="35" customWidth="1"/>
    <col min="8" max="8" width="20.28515625" style="35" customWidth="1"/>
    <col min="9" max="9" width="15.28515625" style="35" customWidth="1"/>
    <col min="10" max="10" width="22.140625" style="35" customWidth="1"/>
    <col min="11" max="12" width="23.5703125" style="35" customWidth="1"/>
    <col min="13" max="13" width="15.28515625" style="35" customWidth="1"/>
    <col min="14" max="14" width="14.140625" style="35" customWidth="1"/>
    <col min="15" max="15" width="15.5703125" style="35" customWidth="1"/>
    <col min="16" max="16" width="20.7109375" style="35" customWidth="1"/>
    <col min="17" max="17" width="34.140625" style="35" customWidth="1"/>
    <col min="18" max="18" width="20.7109375" customWidth="1"/>
    <col min="19" max="19" width="25.5703125" bestFit="1" customWidth="1"/>
    <col min="20" max="20" width="14.28515625" customWidth="1"/>
    <col min="21" max="21" width="17.85546875" customWidth="1"/>
    <col min="22" max="22" width="14.28515625" customWidth="1"/>
    <col min="23" max="23" width="27.85546875" customWidth="1"/>
    <col min="24" max="24" width="15.140625" customWidth="1"/>
    <col min="25" max="25" width="21.85546875" customWidth="1"/>
    <col min="26" max="26" width="14.28515625" customWidth="1"/>
    <col min="27" max="27" width="22" customWidth="1"/>
    <col min="28" max="28" width="21" customWidth="1"/>
    <col min="29" max="29" width="20.42578125" customWidth="1"/>
    <col min="30" max="30" width="14.28515625" customWidth="1"/>
    <col min="31" max="31" width="23.140625" customWidth="1"/>
    <col min="32" max="32" width="23.42578125" customWidth="1"/>
    <col min="33" max="33" width="22" customWidth="1"/>
    <col min="34" max="34" width="15.7109375" customWidth="1"/>
    <col min="35" max="35" width="16.28515625" customWidth="1"/>
    <col min="36" max="36" width="17.42578125" bestFit="1" customWidth="1"/>
    <col min="37" max="37" width="15.28515625" customWidth="1"/>
    <col min="38" max="38" width="16.28515625" customWidth="1"/>
    <col min="39" max="39" width="17.42578125" customWidth="1"/>
    <col min="40" max="40" width="24.7109375" customWidth="1"/>
    <col min="41" max="41" width="9.42578125" customWidth="1"/>
    <col min="42" max="42" width="9.28515625" customWidth="1"/>
    <col min="43" max="43" width="26.85546875" customWidth="1"/>
    <col min="44" max="44" width="20.7109375" customWidth="1"/>
    <col min="45" max="46" width="12.5703125" customWidth="1"/>
    <col min="47" max="47" width="20.85546875" customWidth="1"/>
    <col min="48" max="48" width="15.5703125" customWidth="1"/>
    <col min="49" max="49" width="8" customWidth="1"/>
    <col min="50" max="50" width="22.85546875" customWidth="1"/>
    <col min="51" max="51" width="16" customWidth="1"/>
    <col min="52" max="52" width="12.5703125" customWidth="1"/>
    <col min="53" max="53" width="17.28515625" customWidth="1"/>
    <col min="54" max="54" width="14.140625" customWidth="1"/>
    <col min="55" max="55" width="27.85546875" customWidth="1"/>
    <col min="56" max="56" width="9.7109375" customWidth="1"/>
    <col min="57" max="57" width="11.5703125" customWidth="1"/>
    <col min="58" max="58" width="10.7109375" customWidth="1"/>
    <col min="59" max="59" width="12.140625" customWidth="1"/>
    <col min="60" max="60" width="24.42578125" customWidth="1"/>
    <col min="61" max="61" width="20.85546875" customWidth="1"/>
    <col min="62" max="62" width="22" customWidth="1"/>
    <col min="63" max="63" width="21" customWidth="1"/>
    <col min="64" max="64" width="12.42578125" customWidth="1"/>
    <col min="65" max="65" width="14" customWidth="1"/>
    <col min="66" max="66" width="23.140625" customWidth="1"/>
    <col min="67" max="67" width="23.42578125" customWidth="1"/>
    <col min="68" max="68" width="21" customWidth="1"/>
    <col min="69" max="69" width="14.5703125" customWidth="1"/>
    <col min="70" max="70" width="14.7109375" customWidth="1"/>
    <col min="71" max="71" width="20.42578125" customWidth="1"/>
    <col min="72" max="72" width="12.140625" customWidth="1"/>
    <col min="73" max="73" width="15.28515625" customWidth="1"/>
    <col min="74" max="74" width="16.28515625" customWidth="1"/>
    <col min="75" max="75" width="14.85546875" customWidth="1"/>
    <col min="76" max="76" width="22.140625" customWidth="1"/>
    <col min="77" max="77" width="25" customWidth="1"/>
    <col min="78" max="78" width="8.42578125" customWidth="1"/>
    <col min="79" max="79" width="8.7109375" customWidth="1"/>
    <col min="80" max="80" width="8.28515625" customWidth="1"/>
    <col min="81" max="81" width="17.42578125" customWidth="1"/>
  </cols>
  <sheetData>
    <row r="1" spans="1:36">
      <c r="A1" s="126" t="s">
        <v>1053</v>
      </c>
      <c r="B1" s="126"/>
      <c r="C1" s="126"/>
      <c r="D1" s="126"/>
      <c r="E1" s="126"/>
      <c r="F1" s="126"/>
      <c r="G1" s="126"/>
      <c r="H1" s="126"/>
    </row>
    <row r="2" spans="1:36">
      <c r="A2" s="15" t="s">
        <v>637</v>
      </c>
      <c r="B2" s="16" t="s">
        <v>1146</v>
      </c>
    </row>
    <row r="3" spans="1:36" hidden="1">
      <c r="A3" s="15" t="s">
        <v>23</v>
      </c>
      <c r="B3" s="16" t="s">
        <v>24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t="32.25" hidden="1" customHeight="1">
      <c r="A5" s="15" t="s">
        <v>703</v>
      </c>
      <c r="B5" s="15" t="s">
        <v>130</v>
      </c>
      <c r="C5" s="16"/>
      <c r="D5" s="16"/>
      <c r="E5" s="16"/>
      <c r="F5" s="16"/>
      <c r="G5" s="16"/>
      <c r="H5" s="16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60.75" customHeight="1">
      <c r="A6" s="43" t="s">
        <v>1052</v>
      </c>
      <c r="B6" s="93" t="s">
        <v>1051</v>
      </c>
      <c r="C6" s="93" t="s">
        <v>1001</v>
      </c>
      <c r="D6" s="93" t="s">
        <v>222</v>
      </c>
      <c r="E6" s="93" t="s">
        <v>223</v>
      </c>
      <c r="F6" s="93" t="s">
        <v>224</v>
      </c>
      <c r="G6" s="93" t="s">
        <v>226</v>
      </c>
      <c r="H6" s="93" t="s">
        <v>225</v>
      </c>
      <c r="I6"/>
      <c r="J6"/>
      <c r="K6"/>
      <c r="L6"/>
      <c r="M6"/>
      <c r="N6"/>
      <c r="O6"/>
      <c r="P6"/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66</v>
      </c>
      <c r="B7" s="94">
        <v>917585</v>
      </c>
      <c r="C7" s="94"/>
      <c r="D7" s="94">
        <v>64.819999999999993</v>
      </c>
      <c r="E7" s="94">
        <v>52201.41</v>
      </c>
      <c r="F7" s="94">
        <v>2202.19</v>
      </c>
      <c r="G7" s="94">
        <v>424393.06</v>
      </c>
      <c r="H7" s="94">
        <v>20792.080000000002</v>
      </c>
      <c r="I7"/>
      <c r="J7"/>
      <c r="K7"/>
      <c r="L7"/>
      <c r="M7"/>
      <c r="N7"/>
      <c r="O7"/>
      <c r="P7"/>
      <c r="Q7"/>
    </row>
    <row r="8" spans="1:36">
      <c r="A8" s="18" t="s">
        <v>25</v>
      </c>
      <c r="B8" s="94">
        <v>354716</v>
      </c>
      <c r="C8" s="94">
        <v>156709956.12</v>
      </c>
      <c r="D8" s="94">
        <v>788.19</v>
      </c>
      <c r="E8" s="94">
        <v>13441.89</v>
      </c>
      <c r="F8" s="94">
        <v>1022.59</v>
      </c>
      <c r="G8" s="94">
        <v>258479.19</v>
      </c>
      <c r="H8" s="94"/>
      <c r="I8"/>
      <c r="J8"/>
      <c r="K8"/>
      <c r="L8"/>
      <c r="M8"/>
      <c r="N8"/>
      <c r="O8"/>
      <c r="P8"/>
      <c r="Q8"/>
    </row>
    <row r="9" spans="1:36">
      <c r="A9" s="18" t="s">
        <v>26</v>
      </c>
      <c r="B9" s="94">
        <v>248817</v>
      </c>
      <c r="C9" s="94">
        <v>368872405.76999998</v>
      </c>
      <c r="D9" s="94">
        <v>801.79</v>
      </c>
      <c r="E9" s="94">
        <v>4246.96</v>
      </c>
      <c r="F9" s="94">
        <v>1027.3800000000001</v>
      </c>
      <c r="G9" s="94">
        <v>262194.01</v>
      </c>
      <c r="H9" s="94">
        <v>889.2</v>
      </c>
      <c r="I9"/>
      <c r="J9"/>
      <c r="K9"/>
      <c r="L9"/>
      <c r="M9"/>
      <c r="N9"/>
      <c r="O9"/>
      <c r="P9"/>
      <c r="Q9"/>
    </row>
    <row r="10" spans="1:36">
      <c r="A10" s="18" t="s">
        <v>27</v>
      </c>
      <c r="B10" s="94">
        <v>217249</v>
      </c>
      <c r="C10" s="94">
        <v>541074032.60000002</v>
      </c>
      <c r="D10" s="94">
        <v>200</v>
      </c>
      <c r="E10" s="94">
        <v>8044.89</v>
      </c>
      <c r="F10" s="94">
        <v>1296.4100000000001</v>
      </c>
      <c r="G10" s="94">
        <v>300638.28000000003</v>
      </c>
      <c r="H10" s="94"/>
      <c r="I10"/>
      <c r="J10"/>
      <c r="K10"/>
      <c r="L10"/>
      <c r="M10"/>
      <c r="N10"/>
      <c r="O10"/>
      <c r="P10"/>
      <c r="Q10"/>
    </row>
    <row r="11" spans="1:36">
      <c r="A11" s="18" t="s">
        <v>28</v>
      </c>
      <c r="B11" s="94">
        <v>231644</v>
      </c>
      <c r="C11" s="94">
        <v>819039463.80999994</v>
      </c>
      <c r="D11" s="94">
        <v>1009.07</v>
      </c>
      <c r="E11" s="94">
        <v>9659.27</v>
      </c>
      <c r="F11" s="94">
        <v>1705.19</v>
      </c>
      <c r="G11" s="94">
        <v>404302.84</v>
      </c>
      <c r="H11" s="94">
        <v>2068.8000000000002</v>
      </c>
      <c r="I11"/>
      <c r="J11"/>
      <c r="K11"/>
      <c r="L11"/>
      <c r="M11"/>
      <c r="N11"/>
      <c r="O11"/>
      <c r="P11"/>
      <c r="Q11"/>
    </row>
    <row r="12" spans="1:36">
      <c r="A12" s="18" t="s">
        <v>29</v>
      </c>
      <c r="B12" s="94">
        <v>320678</v>
      </c>
      <c r="C12" s="94">
        <v>1428210020.05</v>
      </c>
      <c r="D12" s="94">
        <v>289.29000000000002</v>
      </c>
      <c r="E12" s="94">
        <v>9144.34</v>
      </c>
      <c r="F12" s="94">
        <v>3139.32</v>
      </c>
      <c r="G12" s="94">
        <v>629343.27</v>
      </c>
      <c r="H12" s="94">
        <v>1673.14</v>
      </c>
      <c r="I12"/>
      <c r="J12"/>
      <c r="K12"/>
      <c r="L12"/>
      <c r="M12"/>
      <c r="N12"/>
      <c r="O12"/>
      <c r="P12"/>
      <c r="Q12"/>
    </row>
    <row r="13" spans="1:36">
      <c r="A13" s="18" t="s">
        <v>30</v>
      </c>
      <c r="B13" s="94">
        <v>296045</v>
      </c>
      <c r="C13" s="94">
        <v>1614710075.95</v>
      </c>
      <c r="D13" s="94">
        <v>393.28</v>
      </c>
      <c r="E13" s="94">
        <v>12104.73</v>
      </c>
      <c r="F13" s="94">
        <v>5074.76</v>
      </c>
      <c r="G13" s="94">
        <v>829346.86</v>
      </c>
      <c r="H13" s="94">
        <v>4569.07</v>
      </c>
      <c r="I13"/>
      <c r="J13"/>
      <c r="K13"/>
      <c r="L13"/>
      <c r="M13"/>
      <c r="N13"/>
      <c r="O13"/>
      <c r="P13"/>
      <c r="Q13"/>
    </row>
    <row r="14" spans="1:36">
      <c r="A14" s="18" t="s">
        <v>31</v>
      </c>
      <c r="B14" s="94">
        <v>266852</v>
      </c>
      <c r="C14" s="94">
        <v>1727619286.9200001</v>
      </c>
      <c r="D14" s="94">
        <v>803.79</v>
      </c>
      <c r="E14" s="94">
        <v>11418.94</v>
      </c>
      <c r="F14" s="94">
        <v>5526.89</v>
      </c>
      <c r="G14" s="94">
        <v>915047.56</v>
      </c>
      <c r="H14" s="94">
        <v>1814.51</v>
      </c>
      <c r="I14"/>
      <c r="J14"/>
      <c r="K14"/>
      <c r="L14"/>
      <c r="M14"/>
      <c r="N14"/>
      <c r="O14"/>
      <c r="P14"/>
      <c r="Q14"/>
    </row>
    <row r="15" spans="1:36">
      <c r="A15" s="18" t="s">
        <v>32</v>
      </c>
      <c r="B15" s="94">
        <v>223229</v>
      </c>
      <c r="C15" s="94">
        <v>1670198958.3499999</v>
      </c>
      <c r="D15" s="94">
        <v>425.05</v>
      </c>
      <c r="E15" s="94">
        <v>8910.16</v>
      </c>
      <c r="F15" s="94">
        <v>6465.71</v>
      </c>
      <c r="G15" s="94">
        <v>945691.26</v>
      </c>
      <c r="H15" s="94">
        <v>1949.94</v>
      </c>
      <c r="I15"/>
      <c r="J15"/>
      <c r="K15"/>
      <c r="L15"/>
      <c r="M15"/>
      <c r="N15"/>
      <c r="O15"/>
      <c r="P15"/>
      <c r="Q15"/>
    </row>
    <row r="16" spans="1:36">
      <c r="A16" s="18" t="s">
        <v>33</v>
      </c>
      <c r="B16" s="94">
        <v>209493</v>
      </c>
      <c r="C16" s="94">
        <v>1780334096.54</v>
      </c>
      <c r="D16" s="94">
        <v>2415.59</v>
      </c>
      <c r="E16" s="94">
        <v>17239.96</v>
      </c>
      <c r="F16" s="94">
        <v>8458.1299999999992</v>
      </c>
      <c r="G16" s="94">
        <v>1054780.3999999999</v>
      </c>
      <c r="H16" s="94">
        <v>12860.09</v>
      </c>
      <c r="I16"/>
      <c r="J16"/>
      <c r="K16"/>
      <c r="L16"/>
      <c r="M16"/>
      <c r="N16"/>
      <c r="O16"/>
      <c r="P16"/>
      <c r="Q16"/>
    </row>
    <row r="17" spans="1:17">
      <c r="A17" s="18" t="s">
        <v>34</v>
      </c>
      <c r="B17" s="94">
        <v>202906</v>
      </c>
      <c r="C17" s="94">
        <v>1927168173.8499999</v>
      </c>
      <c r="D17" s="94">
        <v>1847.26</v>
      </c>
      <c r="E17" s="94">
        <v>20945.900000000001</v>
      </c>
      <c r="F17" s="94">
        <v>11678.7</v>
      </c>
      <c r="G17" s="94">
        <v>1319262.8500000001</v>
      </c>
      <c r="H17" s="94">
        <v>7244.89</v>
      </c>
      <c r="I17"/>
      <c r="J17"/>
      <c r="K17"/>
      <c r="L17"/>
      <c r="M17"/>
      <c r="N17"/>
      <c r="O17"/>
      <c r="P17"/>
      <c r="Q17"/>
    </row>
    <row r="18" spans="1:17">
      <c r="A18" s="18" t="s">
        <v>35</v>
      </c>
      <c r="B18" s="94">
        <v>203189</v>
      </c>
      <c r="C18" s="94">
        <v>2133170653.6500001</v>
      </c>
      <c r="D18" s="94">
        <v>1669.08</v>
      </c>
      <c r="E18" s="94">
        <v>32725.56</v>
      </c>
      <c r="F18" s="94">
        <v>16533.36</v>
      </c>
      <c r="G18" s="94">
        <v>1966612.6</v>
      </c>
      <c r="H18" s="94">
        <v>11631.37</v>
      </c>
      <c r="I18"/>
      <c r="J18"/>
      <c r="K18"/>
      <c r="L18"/>
      <c r="M18"/>
      <c r="N18"/>
      <c r="O18"/>
      <c r="P18"/>
      <c r="Q18"/>
    </row>
    <row r="19" spans="1:17">
      <c r="A19" s="18" t="s">
        <v>36</v>
      </c>
      <c r="B19" s="94">
        <v>214823</v>
      </c>
      <c r="C19" s="94">
        <v>2472362593.6799998</v>
      </c>
      <c r="D19" s="94">
        <v>1597.45</v>
      </c>
      <c r="E19" s="94">
        <v>39663.82</v>
      </c>
      <c r="F19" s="94">
        <v>24083.68</v>
      </c>
      <c r="G19" s="94">
        <v>2534256.0699999998</v>
      </c>
      <c r="H19" s="94">
        <v>9010.84</v>
      </c>
      <c r="I19"/>
      <c r="J19"/>
      <c r="K19"/>
      <c r="L19"/>
      <c r="M19"/>
      <c r="N19"/>
      <c r="O19"/>
      <c r="P19"/>
      <c r="Q19"/>
    </row>
    <row r="20" spans="1:17">
      <c r="A20" s="18" t="s">
        <v>37</v>
      </c>
      <c r="B20" s="94">
        <v>189728</v>
      </c>
      <c r="C20" s="94">
        <v>2370773591.02</v>
      </c>
      <c r="D20" s="94">
        <v>853.42</v>
      </c>
      <c r="E20" s="94">
        <v>59739.86</v>
      </c>
      <c r="F20" s="94">
        <v>26618.13</v>
      </c>
      <c r="G20" s="94">
        <v>2433688.61</v>
      </c>
      <c r="H20" s="94">
        <v>8602.35</v>
      </c>
      <c r="I20"/>
      <c r="J20"/>
      <c r="K20"/>
      <c r="L20"/>
      <c r="M20"/>
      <c r="N20"/>
      <c r="O20"/>
      <c r="P20"/>
      <c r="Q20"/>
    </row>
    <row r="21" spans="1:17">
      <c r="A21" s="18" t="s">
        <v>38</v>
      </c>
      <c r="B21" s="94">
        <v>175622</v>
      </c>
      <c r="C21" s="94">
        <v>2369399181.1399999</v>
      </c>
      <c r="D21" s="94">
        <v>2353.0500000000002</v>
      </c>
      <c r="E21" s="94">
        <v>78352.39</v>
      </c>
      <c r="F21" s="94">
        <v>30824.880000000001</v>
      </c>
      <c r="G21" s="94">
        <v>2470573.4900000002</v>
      </c>
      <c r="H21" s="94"/>
      <c r="I21"/>
      <c r="J21"/>
      <c r="K21"/>
      <c r="L21"/>
      <c r="M21"/>
      <c r="N21"/>
      <c r="O21"/>
      <c r="P21"/>
      <c r="Q21"/>
    </row>
    <row r="22" spans="1:17">
      <c r="A22" s="18" t="s">
        <v>39</v>
      </c>
      <c r="B22" s="94">
        <v>156739</v>
      </c>
      <c r="C22" s="94">
        <v>2271903570</v>
      </c>
      <c r="D22" s="94">
        <v>3600.38</v>
      </c>
      <c r="E22" s="94">
        <v>83965.97</v>
      </c>
      <c r="F22" s="94">
        <v>34500.58</v>
      </c>
      <c r="G22" s="94">
        <v>2426278.7799999998</v>
      </c>
      <c r="H22" s="94">
        <v>3863.4</v>
      </c>
      <c r="I22"/>
      <c r="J22"/>
      <c r="K22"/>
      <c r="L22"/>
      <c r="M22"/>
      <c r="N22"/>
      <c r="O22"/>
      <c r="P22"/>
      <c r="Q22"/>
    </row>
    <row r="23" spans="1:17">
      <c r="A23" s="18" t="s">
        <v>40</v>
      </c>
      <c r="B23" s="94">
        <v>145321</v>
      </c>
      <c r="C23" s="94">
        <v>2251335128.8400002</v>
      </c>
      <c r="D23" s="94">
        <v>4066.01</v>
      </c>
      <c r="E23" s="94">
        <v>89359.19</v>
      </c>
      <c r="F23" s="94">
        <v>37511.089999999997</v>
      </c>
      <c r="G23" s="94">
        <v>2468142.42</v>
      </c>
      <c r="H23" s="94">
        <v>12414.13</v>
      </c>
      <c r="I23"/>
      <c r="J23"/>
      <c r="K23"/>
      <c r="L23"/>
      <c r="M23"/>
      <c r="N23"/>
      <c r="O23"/>
      <c r="P23"/>
      <c r="Q23"/>
    </row>
    <row r="24" spans="1:17">
      <c r="A24" s="18" t="s">
        <v>41</v>
      </c>
      <c r="B24" s="94">
        <v>148116</v>
      </c>
      <c r="C24" s="94">
        <v>2442745289.1799998</v>
      </c>
      <c r="D24" s="94">
        <v>1417.51</v>
      </c>
      <c r="E24" s="94">
        <v>107711.37</v>
      </c>
      <c r="F24" s="94">
        <v>49035.14</v>
      </c>
      <c r="G24" s="94">
        <v>2863081.14</v>
      </c>
      <c r="H24" s="94">
        <v>2063.37</v>
      </c>
      <c r="I24"/>
      <c r="J24"/>
      <c r="K24"/>
      <c r="L24"/>
      <c r="M24"/>
      <c r="N24"/>
      <c r="O24"/>
      <c r="P24"/>
      <c r="Q24"/>
    </row>
    <row r="25" spans="1:17">
      <c r="A25" s="18" t="s">
        <v>42</v>
      </c>
      <c r="B25" s="94">
        <v>123952</v>
      </c>
      <c r="C25" s="94">
        <v>2167358001.6500001</v>
      </c>
      <c r="D25" s="94">
        <v>2663.29</v>
      </c>
      <c r="E25" s="94">
        <v>79775.100000000006</v>
      </c>
      <c r="F25" s="94">
        <v>49885.84</v>
      </c>
      <c r="G25" s="94">
        <v>2594032.96</v>
      </c>
      <c r="H25" s="94">
        <v>8994.83</v>
      </c>
      <c r="I25"/>
      <c r="J25"/>
      <c r="K25"/>
      <c r="L25"/>
      <c r="M25"/>
      <c r="N25"/>
      <c r="O25"/>
      <c r="P25"/>
      <c r="Q25"/>
    </row>
    <row r="26" spans="1:17">
      <c r="A26" s="18" t="s">
        <v>43</v>
      </c>
      <c r="B26" s="94">
        <v>112648</v>
      </c>
      <c r="C26" s="94">
        <v>2083367497.8699999</v>
      </c>
      <c r="D26" s="94">
        <v>1732.08</v>
      </c>
      <c r="E26" s="94">
        <v>84428.07</v>
      </c>
      <c r="F26" s="94">
        <v>53911.68</v>
      </c>
      <c r="G26" s="94">
        <v>2444503.88</v>
      </c>
      <c r="H26" s="94">
        <v>10735.37</v>
      </c>
      <c r="I26"/>
      <c r="J26"/>
      <c r="K26"/>
      <c r="L26"/>
      <c r="M26"/>
      <c r="N26"/>
      <c r="O26"/>
      <c r="P26"/>
      <c r="Q26"/>
    </row>
    <row r="27" spans="1:17">
      <c r="A27" s="18" t="s">
        <v>44</v>
      </c>
      <c r="B27" s="94">
        <v>102340</v>
      </c>
      <c r="C27" s="94">
        <v>1994763124.3599999</v>
      </c>
      <c r="D27" s="94">
        <v>3882.84</v>
      </c>
      <c r="E27" s="94">
        <v>72222.25</v>
      </c>
      <c r="F27" s="94">
        <v>55784.61</v>
      </c>
      <c r="G27" s="94">
        <v>2322563.5699999998</v>
      </c>
      <c r="H27" s="94">
        <v>3119.92</v>
      </c>
      <c r="I27"/>
      <c r="J27"/>
      <c r="K27"/>
      <c r="L27"/>
      <c r="M27"/>
      <c r="N27"/>
      <c r="O27"/>
      <c r="P27"/>
      <c r="Q27"/>
    </row>
    <row r="28" spans="1:17">
      <c r="A28" s="18" t="s">
        <v>45</v>
      </c>
      <c r="B28" s="94">
        <v>169022</v>
      </c>
      <c r="C28" s="94">
        <v>3541066529.48</v>
      </c>
      <c r="D28" s="94">
        <v>2947.07</v>
      </c>
      <c r="E28" s="94">
        <v>124201.73</v>
      </c>
      <c r="F28" s="94">
        <v>99609.45</v>
      </c>
      <c r="G28" s="94">
        <v>4228944.8099999996</v>
      </c>
      <c r="H28" s="94">
        <v>3463.56</v>
      </c>
      <c r="I28"/>
      <c r="J28"/>
      <c r="K28"/>
      <c r="L28"/>
      <c r="M28"/>
      <c r="N28"/>
      <c r="O28"/>
      <c r="P28"/>
      <c r="Q28"/>
    </row>
    <row r="29" spans="1:17">
      <c r="A29" s="18" t="s">
        <v>46</v>
      </c>
      <c r="B29" s="94">
        <v>129465</v>
      </c>
      <c r="C29" s="94">
        <v>2971861422.6599998</v>
      </c>
      <c r="D29" s="94">
        <v>2376.17</v>
      </c>
      <c r="E29" s="94">
        <v>80952.67</v>
      </c>
      <c r="F29" s="94">
        <v>78018.23</v>
      </c>
      <c r="G29" s="94">
        <v>3475636.04</v>
      </c>
      <c r="H29" s="94">
        <v>5921.58</v>
      </c>
      <c r="I29"/>
      <c r="J29"/>
      <c r="K29"/>
      <c r="L29"/>
      <c r="M29"/>
      <c r="N29"/>
      <c r="O29"/>
      <c r="P29"/>
      <c r="Q29"/>
    </row>
    <row r="30" spans="1:17">
      <c r="A30" s="18" t="s">
        <v>47</v>
      </c>
      <c r="B30" s="94">
        <v>104799</v>
      </c>
      <c r="C30" s="94">
        <v>2616520472.2399998</v>
      </c>
      <c r="D30" s="94">
        <v>2212.65</v>
      </c>
      <c r="E30" s="94">
        <v>59584.99</v>
      </c>
      <c r="F30" s="94">
        <v>67577.45</v>
      </c>
      <c r="G30" s="94">
        <v>3073229.25</v>
      </c>
      <c r="H30" s="94">
        <v>1904.7</v>
      </c>
      <c r="I30"/>
      <c r="J30"/>
      <c r="K30"/>
      <c r="L30"/>
      <c r="M30"/>
      <c r="N30"/>
      <c r="O30"/>
      <c r="P30"/>
      <c r="Q30"/>
    </row>
    <row r="31" spans="1:17">
      <c r="A31" s="18" t="s">
        <v>48</v>
      </c>
      <c r="B31" s="94">
        <v>87194</v>
      </c>
      <c r="C31" s="94">
        <v>2352101854.6300001</v>
      </c>
      <c r="D31" s="94">
        <v>3692.64</v>
      </c>
      <c r="E31" s="94">
        <v>47713.54</v>
      </c>
      <c r="F31" s="94">
        <v>56837.73</v>
      </c>
      <c r="G31" s="94">
        <v>2672311.75</v>
      </c>
      <c r="H31" s="94"/>
      <c r="I31"/>
      <c r="J31"/>
      <c r="K31"/>
      <c r="L31"/>
      <c r="M31"/>
      <c r="N31"/>
      <c r="O31"/>
      <c r="P31"/>
      <c r="Q31"/>
    </row>
    <row r="32" spans="1:17">
      <c r="A32" s="18" t="s">
        <v>49</v>
      </c>
      <c r="B32" s="94">
        <v>75549</v>
      </c>
      <c r="C32" s="94">
        <v>2189334280.9299998</v>
      </c>
      <c r="D32" s="94">
        <v>2376</v>
      </c>
      <c r="E32" s="94">
        <v>36740.28</v>
      </c>
      <c r="F32" s="94">
        <v>57079.05</v>
      </c>
      <c r="G32" s="94">
        <v>2432044.5</v>
      </c>
      <c r="H32" s="94">
        <v>3898.2</v>
      </c>
      <c r="I32"/>
      <c r="J32"/>
      <c r="K32"/>
      <c r="L32"/>
      <c r="M32"/>
      <c r="N32"/>
      <c r="O32"/>
      <c r="P32"/>
      <c r="Q32"/>
    </row>
    <row r="33" spans="1:17">
      <c r="A33" s="18" t="s">
        <v>50</v>
      </c>
      <c r="B33" s="94">
        <v>95640</v>
      </c>
      <c r="C33" s="94">
        <v>3007833224.0300002</v>
      </c>
      <c r="D33" s="94">
        <v>3531.52</v>
      </c>
      <c r="E33" s="94">
        <v>58313.8</v>
      </c>
      <c r="F33" s="94">
        <v>79401.87</v>
      </c>
      <c r="G33" s="94">
        <v>3289556.51</v>
      </c>
      <c r="H33" s="94">
        <v>16214.61</v>
      </c>
      <c r="I33"/>
      <c r="J33"/>
      <c r="K33"/>
      <c r="L33"/>
      <c r="M33"/>
      <c r="N33"/>
      <c r="O33"/>
      <c r="P33"/>
      <c r="Q33"/>
    </row>
    <row r="34" spans="1:17">
      <c r="A34" s="18" t="s">
        <v>51</v>
      </c>
      <c r="B34" s="94">
        <v>79654</v>
      </c>
      <c r="C34" s="94">
        <v>2744559840.4000001</v>
      </c>
      <c r="D34" s="94">
        <v>1593.54</v>
      </c>
      <c r="E34" s="94">
        <v>48875.839999999997</v>
      </c>
      <c r="F34" s="94">
        <v>78775.039999999994</v>
      </c>
      <c r="G34" s="94">
        <v>2874911.57</v>
      </c>
      <c r="H34" s="94"/>
      <c r="I34"/>
      <c r="J34"/>
      <c r="K34"/>
      <c r="L34"/>
      <c r="M34"/>
      <c r="N34"/>
      <c r="O34"/>
      <c r="P34"/>
      <c r="Q34"/>
    </row>
    <row r="35" spans="1:17">
      <c r="A35" s="18" t="s">
        <v>52</v>
      </c>
      <c r="B35" s="94">
        <v>66650</v>
      </c>
      <c r="C35" s="94">
        <v>2496155120.73</v>
      </c>
      <c r="D35" s="94">
        <v>1542.46</v>
      </c>
      <c r="E35" s="94">
        <v>29032.880000000001</v>
      </c>
      <c r="F35" s="94">
        <v>82952.86</v>
      </c>
      <c r="G35" s="94">
        <v>2539410.7999999998</v>
      </c>
      <c r="H35" s="94">
        <v>7837.45</v>
      </c>
      <c r="I35"/>
      <c r="J35"/>
      <c r="K35"/>
      <c r="L35"/>
      <c r="M35"/>
      <c r="N35"/>
      <c r="O35"/>
      <c r="P35"/>
      <c r="Q35"/>
    </row>
    <row r="36" spans="1:17">
      <c r="A36" s="18" t="s">
        <v>53</v>
      </c>
      <c r="B36" s="94">
        <v>52925</v>
      </c>
      <c r="C36" s="94">
        <v>2139482444.4400001</v>
      </c>
      <c r="D36" s="94">
        <v>3646.73</v>
      </c>
      <c r="E36" s="94">
        <v>25591.22</v>
      </c>
      <c r="F36" s="94">
        <v>72232.539999999994</v>
      </c>
      <c r="G36" s="94">
        <v>2029303.22</v>
      </c>
      <c r="H36" s="94"/>
      <c r="I36"/>
      <c r="J36"/>
      <c r="K36"/>
      <c r="L36"/>
      <c r="M36"/>
      <c r="N36"/>
      <c r="O36"/>
      <c r="P36"/>
      <c r="Q36"/>
    </row>
    <row r="37" spans="1:17">
      <c r="A37" s="18" t="s">
        <v>54</v>
      </c>
      <c r="B37" s="94">
        <v>37187</v>
      </c>
      <c r="C37" s="94">
        <v>1614530339.8699999</v>
      </c>
      <c r="D37" s="94">
        <v>5177.76</v>
      </c>
      <c r="E37" s="94">
        <v>22238.2</v>
      </c>
      <c r="F37" s="94">
        <v>53330.8</v>
      </c>
      <c r="G37" s="94">
        <v>1430271.27</v>
      </c>
      <c r="H37" s="94"/>
      <c r="I37"/>
      <c r="J37"/>
      <c r="K37"/>
      <c r="L37"/>
      <c r="M37"/>
      <c r="N37"/>
      <c r="O37"/>
      <c r="P37"/>
      <c r="Q37"/>
    </row>
    <row r="38" spans="1:17">
      <c r="A38" s="18" t="s">
        <v>55</v>
      </c>
      <c r="B38" s="94">
        <v>41354</v>
      </c>
      <c r="C38" s="94">
        <v>1956995137.52</v>
      </c>
      <c r="D38" s="94">
        <v>2226.2199999999998</v>
      </c>
      <c r="E38" s="94">
        <v>18309.84</v>
      </c>
      <c r="F38" s="94">
        <v>64720.79</v>
      </c>
      <c r="G38" s="94">
        <v>1556539.56</v>
      </c>
      <c r="H38" s="94"/>
      <c r="I38"/>
      <c r="J38"/>
      <c r="K38"/>
      <c r="L38"/>
      <c r="M38"/>
      <c r="N38"/>
      <c r="O38"/>
      <c r="P38"/>
      <c r="Q38"/>
    </row>
    <row r="39" spans="1:17">
      <c r="A39" s="18" t="s">
        <v>56</v>
      </c>
      <c r="B39" s="94">
        <v>26990</v>
      </c>
      <c r="C39" s="94">
        <v>1412952460.53</v>
      </c>
      <c r="D39" s="94">
        <v>2026.4</v>
      </c>
      <c r="E39" s="94">
        <v>21849.84</v>
      </c>
      <c r="F39" s="94">
        <v>44143.43</v>
      </c>
      <c r="G39" s="94">
        <v>980849.89</v>
      </c>
      <c r="H39" s="94"/>
      <c r="I39"/>
      <c r="J39"/>
      <c r="K39"/>
      <c r="L39"/>
      <c r="M39"/>
      <c r="N39"/>
      <c r="O39"/>
      <c r="P39"/>
      <c r="Q39"/>
    </row>
    <row r="40" spans="1:17">
      <c r="A40" s="18" t="s">
        <v>57</v>
      </c>
      <c r="B40" s="94">
        <v>18890</v>
      </c>
      <c r="C40" s="94">
        <v>1083386095.1800001</v>
      </c>
      <c r="D40" s="94">
        <v>290.8</v>
      </c>
      <c r="E40" s="94">
        <v>12233.81</v>
      </c>
      <c r="F40" s="94">
        <v>33312.6</v>
      </c>
      <c r="G40" s="94">
        <v>704660.86</v>
      </c>
      <c r="H40" s="94"/>
      <c r="I40"/>
      <c r="J40"/>
      <c r="K40"/>
      <c r="L40"/>
      <c r="M40"/>
      <c r="N40"/>
      <c r="O40"/>
      <c r="P40"/>
      <c r="Q40"/>
    </row>
    <row r="41" spans="1:17">
      <c r="A41" s="18" t="s">
        <v>58</v>
      </c>
      <c r="B41" s="94">
        <v>13665</v>
      </c>
      <c r="C41" s="94">
        <v>852243151.73000002</v>
      </c>
      <c r="D41" s="94">
        <v>1308.24</v>
      </c>
      <c r="E41" s="94">
        <v>12091.94</v>
      </c>
      <c r="F41" s="94">
        <v>26023.5</v>
      </c>
      <c r="G41" s="94">
        <v>465587.39</v>
      </c>
      <c r="H41" s="94"/>
      <c r="I41"/>
      <c r="J41"/>
      <c r="K41"/>
      <c r="L41"/>
      <c r="M41"/>
      <c r="N41"/>
      <c r="O41"/>
      <c r="P41"/>
      <c r="Q41"/>
    </row>
    <row r="42" spans="1:17">
      <c r="A42" s="18" t="s">
        <v>59</v>
      </c>
      <c r="B42" s="94">
        <v>10082</v>
      </c>
      <c r="C42" s="94">
        <v>679303154.75</v>
      </c>
      <c r="D42" s="94">
        <v>200</v>
      </c>
      <c r="E42" s="94">
        <v>9028.83</v>
      </c>
      <c r="F42" s="94">
        <v>16591.25</v>
      </c>
      <c r="G42" s="94">
        <v>333122.81</v>
      </c>
      <c r="H42" s="94"/>
      <c r="I42"/>
      <c r="J42"/>
      <c r="K42"/>
      <c r="L42"/>
      <c r="M42"/>
      <c r="N42"/>
      <c r="O42"/>
      <c r="P42"/>
      <c r="Q42"/>
    </row>
    <row r="43" spans="1:17">
      <c r="A43" s="18" t="s">
        <v>60</v>
      </c>
      <c r="B43" s="94">
        <v>7816</v>
      </c>
      <c r="C43" s="94">
        <v>565613861.98000002</v>
      </c>
      <c r="D43" s="94">
        <v>38.68</v>
      </c>
      <c r="E43" s="94">
        <v>5288.5</v>
      </c>
      <c r="F43" s="94">
        <v>16873.7</v>
      </c>
      <c r="G43" s="94">
        <v>257242.28</v>
      </c>
      <c r="H43" s="94"/>
      <c r="I43"/>
      <c r="J43"/>
      <c r="K43"/>
      <c r="L43"/>
      <c r="M43"/>
      <c r="N43"/>
      <c r="O43"/>
      <c r="P43"/>
      <c r="Q43"/>
    </row>
    <row r="44" spans="1:17">
      <c r="A44" s="18" t="s">
        <v>61</v>
      </c>
      <c r="B44" s="94">
        <v>5943</v>
      </c>
      <c r="C44" s="94">
        <v>459931159.31999999</v>
      </c>
      <c r="D44" s="94">
        <v>158</v>
      </c>
      <c r="E44" s="94">
        <v>6964.11</v>
      </c>
      <c r="F44" s="94">
        <v>12760.45</v>
      </c>
      <c r="G44" s="94">
        <v>187287.9</v>
      </c>
      <c r="H44" s="94"/>
      <c r="I44"/>
      <c r="J44"/>
      <c r="K44"/>
      <c r="L44"/>
      <c r="M44"/>
      <c r="N44"/>
      <c r="O44"/>
      <c r="P44"/>
      <c r="Q44"/>
    </row>
    <row r="45" spans="1:17">
      <c r="A45" s="18" t="s">
        <v>62</v>
      </c>
      <c r="B45" s="94">
        <v>4733</v>
      </c>
      <c r="C45" s="94">
        <v>390226016.91000003</v>
      </c>
      <c r="D45" s="94">
        <v>196.4</v>
      </c>
      <c r="E45" s="94">
        <v>3645.57</v>
      </c>
      <c r="F45" s="94">
        <v>9918.85</v>
      </c>
      <c r="G45" s="94">
        <v>152060.07</v>
      </c>
      <c r="H45" s="94"/>
      <c r="I45"/>
      <c r="J45"/>
      <c r="K45"/>
      <c r="L45"/>
      <c r="M45"/>
      <c r="N45"/>
      <c r="O45"/>
      <c r="P45"/>
      <c r="Q45"/>
    </row>
    <row r="46" spans="1:17">
      <c r="A46" s="18" t="s">
        <v>63</v>
      </c>
      <c r="B46" s="94">
        <v>3923</v>
      </c>
      <c r="C46" s="94">
        <v>342903939.08999997</v>
      </c>
      <c r="D46" s="94">
        <v>40</v>
      </c>
      <c r="E46" s="94">
        <v>2831.96</v>
      </c>
      <c r="F46" s="94">
        <v>8708.66</v>
      </c>
      <c r="G46" s="94">
        <v>125640.21</v>
      </c>
      <c r="H46" s="94"/>
      <c r="I46"/>
      <c r="J46"/>
      <c r="K46"/>
      <c r="L46"/>
      <c r="M46"/>
      <c r="N46"/>
      <c r="O46"/>
      <c r="P46"/>
      <c r="Q46"/>
    </row>
    <row r="47" spans="1:17">
      <c r="A47" s="18" t="s">
        <v>64</v>
      </c>
      <c r="B47" s="94">
        <v>3029</v>
      </c>
      <c r="C47" s="94">
        <v>280072628.91000003</v>
      </c>
      <c r="D47" s="94">
        <v>4490</v>
      </c>
      <c r="E47" s="94">
        <v>1511.98</v>
      </c>
      <c r="F47" s="94">
        <v>7167.36</v>
      </c>
      <c r="G47" s="94">
        <v>107706.54</v>
      </c>
      <c r="H47" s="94">
        <v>6000</v>
      </c>
      <c r="I47"/>
      <c r="J47"/>
      <c r="K47"/>
      <c r="L47"/>
      <c r="M47"/>
      <c r="N47"/>
      <c r="O47"/>
      <c r="P47"/>
      <c r="Q47"/>
    </row>
    <row r="48" spans="1:17">
      <c r="A48" s="18" t="s">
        <v>65</v>
      </c>
      <c r="B48" s="94">
        <v>2660</v>
      </c>
      <c r="C48" s="94">
        <v>259179249.72999999</v>
      </c>
      <c r="D48" s="94"/>
      <c r="E48" s="94">
        <v>3956.51</v>
      </c>
      <c r="F48" s="94">
        <v>6245.97</v>
      </c>
      <c r="G48" s="94">
        <v>85060.37</v>
      </c>
      <c r="H48" s="94"/>
      <c r="I48"/>
      <c r="J48"/>
      <c r="K48"/>
      <c r="L48"/>
      <c r="M48"/>
      <c r="N48"/>
      <c r="O48"/>
      <c r="P48"/>
      <c r="Q48"/>
    </row>
    <row r="49" spans="1:17">
      <c r="A49" s="18" t="s">
        <v>67</v>
      </c>
      <c r="B49" s="94">
        <v>3902</v>
      </c>
      <c r="C49" s="94">
        <v>408544698.17000002</v>
      </c>
      <c r="D49" s="94">
        <v>1755.68</v>
      </c>
      <c r="E49" s="94">
        <v>4800</v>
      </c>
      <c r="F49" s="94">
        <v>9317.23</v>
      </c>
      <c r="G49" s="94">
        <v>110415.6</v>
      </c>
      <c r="H49" s="94"/>
      <c r="I49"/>
      <c r="J49"/>
      <c r="K49"/>
      <c r="L49"/>
      <c r="M49"/>
      <c r="N49"/>
      <c r="O49"/>
      <c r="P49"/>
      <c r="Q49"/>
    </row>
    <row r="50" spans="1:17">
      <c r="A50" s="18" t="s">
        <v>68</v>
      </c>
      <c r="B50" s="94">
        <v>2781</v>
      </c>
      <c r="C50" s="94">
        <v>319033556.47000003</v>
      </c>
      <c r="D50" s="94">
        <v>476.62</v>
      </c>
      <c r="E50" s="94">
        <v>2256.14</v>
      </c>
      <c r="F50" s="94">
        <v>6627.84</v>
      </c>
      <c r="G50" s="94">
        <v>77263.92</v>
      </c>
      <c r="H50" s="94"/>
      <c r="I50"/>
      <c r="J50"/>
      <c r="K50"/>
      <c r="L50"/>
      <c r="M50"/>
      <c r="N50"/>
      <c r="O50"/>
      <c r="P50"/>
      <c r="Q50"/>
    </row>
    <row r="51" spans="1:17">
      <c r="A51" s="18" t="s">
        <v>69</v>
      </c>
      <c r="B51" s="94">
        <v>2022</v>
      </c>
      <c r="C51" s="94">
        <v>252433045.88</v>
      </c>
      <c r="D51" s="94">
        <v>10</v>
      </c>
      <c r="E51" s="94">
        <v>360</v>
      </c>
      <c r="F51" s="94">
        <v>5917.42</v>
      </c>
      <c r="G51" s="94">
        <v>54828.34</v>
      </c>
      <c r="H51" s="94"/>
      <c r="I51"/>
      <c r="J51"/>
      <c r="K51"/>
      <c r="L51"/>
      <c r="M51"/>
      <c r="N51"/>
      <c r="O51"/>
      <c r="P51"/>
      <c r="Q51"/>
    </row>
    <row r="52" spans="1:17">
      <c r="A52" s="18" t="s">
        <v>70</v>
      </c>
      <c r="B52" s="94">
        <v>1466</v>
      </c>
      <c r="C52" s="94">
        <v>197514611.44999999</v>
      </c>
      <c r="D52" s="94">
        <v>9.14</v>
      </c>
      <c r="E52" s="94">
        <v>1160</v>
      </c>
      <c r="F52" s="94">
        <v>4633.2700000000004</v>
      </c>
      <c r="G52" s="94">
        <v>40912.5</v>
      </c>
      <c r="H52" s="94"/>
      <c r="I52"/>
      <c r="J52"/>
      <c r="K52"/>
      <c r="L52"/>
      <c r="M52"/>
      <c r="N52"/>
      <c r="O52"/>
      <c r="P52"/>
      <c r="Q52"/>
    </row>
    <row r="53" spans="1:17">
      <c r="A53" s="18" t="s">
        <v>71</v>
      </c>
      <c r="B53" s="94">
        <v>1128</v>
      </c>
      <c r="C53" s="94">
        <v>163283850.50999999</v>
      </c>
      <c r="D53" s="94"/>
      <c r="E53" s="94">
        <v>1200</v>
      </c>
      <c r="F53" s="94">
        <v>2957.65</v>
      </c>
      <c r="G53" s="94">
        <v>30120.83</v>
      </c>
      <c r="H53" s="94"/>
      <c r="I53"/>
      <c r="J53"/>
      <c r="K53"/>
      <c r="L53"/>
      <c r="M53"/>
      <c r="N53"/>
      <c r="O53"/>
      <c r="P53"/>
      <c r="Q53"/>
    </row>
    <row r="54" spans="1:17">
      <c r="A54" s="18" t="s">
        <v>72</v>
      </c>
      <c r="B54" s="94">
        <v>859</v>
      </c>
      <c r="C54" s="94">
        <v>132920412.58</v>
      </c>
      <c r="D54" s="94"/>
      <c r="E54" s="94">
        <v>1560</v>
      </c>
      <c r="F54" s="94">
        <v>3573.96</v>
      </c>
      <c r="G54" s="94">
        <v>26651.09</v>
      </c>
      <c r="H54" s="94"/>
      <c r="I54"/>
      <c r="J54"/>
      <c r="K54"/>
      <c r="L54"/>
      <c r="M54"/>
      <c r="N54"/>
      <c r="O54"/>
      <c r="P54"/>
      <c r="Q54"/>
    </row>
    <row r="55" spans="1:17">
      <c r="A55" s="18" t="s">
        <v>73</v>
      </c>
      <c r="B55" s="94">
        <v>709</v>
      </c>
      <c r="C55" s="94">
        <v>116925481.88</v>
      </c>
      <c r="D55" s="94"/>
      <c r="E55" s="94"/>
      <c r="F55" s="94">
        <v>1561.28</v>
      </c>
      <c r="G55" s="94">
        <v>22956.81</v>
      </c>
      <c r="H55" s="94"/>
      <c r="I55"/>
      <c r="J55"/>
      <c r="K55"/>
      <c r="L55"/>
      <c r="M55"/>
      <c r="N55"/>
      <c r="O55"/>
      <c r="P55"/>
      <c r="Q55"/>
    </row>
    <row r="56" spans="1:17">
      <c r="A56" s="18" t="s">
        <v>74</v>
      </c>
      <c r="B56" s="94">
        <v>535</v>
      </c>
      <c r="C56" s="94">
        <v>93528981.959999993</v>
      </c>
      <c r="D56" s="94"/>
      <c r="E56" s="94"/>
      <c r="F56" s="94">
        <v>1160.1600000000001</v>
      </c>
      <c r="G56" s="94">
        <v>10436.32</v>
      </c>
      <c r="H56" s="94"/>
      <c r="I56"/>
      <c r="J56"/>
      <c r="K56"/>
      <c r="L56"/>
      <c r="M56"/>
      <c r="N56"/>
      <c r="O56"/>
      <c r="P56"/>
      <c r="Q56"/>
    </row>
    <row r="57" spans="1:17">
      <c r="A57" s="18" t="s">
        <v>75</v>
      </c>
      <c r="B57" s="94">
        <v>834</v>
      </c>
      <c r="C57" s="94">
        <v>157534492.37</v>
      </c>
      <c r="D57" s="94"/>
      <c r="E57" s="94">
        <v>1187.94</v>
      </c>
      <c r="F57" s="94">
        <v>3430.43</v>
      </c>
      <c r="G57" s="94">
        <v>22238.92</v>
      </c>
      <c r="H57" s="94"/>
      <c r="I57"/>
      <c r="J57"/>
      <c r="K57"/>
      <c r="L57"/>
      <c r="M57"/>
      <c r="N57"/>
      <c r="O57"/>
      <c r="P57"/>
      <c r="Q57"/>
    </row>
    <row r="58" spans="1:17">
      <c r="A58" s="18" t="s">
        <v>76</v>
      </c>
      <c r="B58" s="94">
        <v>614</v>
      </c>
      <c r="C58" s="94">
        <v>128714944.19</v>
      </c>
      <c r="D58" s="94"/>
      <c r="E58" s="94"/>
      <c r="F58" s="94">
        <v>5016.53</v>
      </c>
      <c r="G58" s="94">
        <v>16843.47</v>
      </c>
      <c r="H58" s="94"/>
      <c r="I58"/>
      <c r="J58"/>
      <c r="K58"/>
      <c r="L58"/>
      <c r="M58"/>
      <c r="N58"/>
      <c r="O58"/>
      <c r="P58"/>
      <c r="Q58"/>
    </row>
    <row r="59" spans="1:17">
      <c r="A59" s="18" t="s">
        <v>77</v>
      </c>
      <c r="B59" s="94">
        <v>619</v>
      </c>
      <c r="C59" s="94">
        <v>144733096.15000001</v>
      </c>
      <c r="D59" s="94"/>
      <c r="E59" s="94">
        <v>1500</v>
      </c>
      <c r="F59" s="94">
        <v>3839.53</v>
      </c>
      <c r="G59" s="94">
        <v>16392.650000000001</v>
      </c>
      <c r="H59" s="94"/>
      <c r="I59"/>
      <c r="J59"/>
      <c r="K59"/>
      <c r="L59"/>
      <c r="M59"/>
      <c r="N59"/>
      <c r="O59"/>
      <c r="P59"/>
      <c r="Q59"/>
    </row>
    <row r="60" spans="1:17">
      <c r="A60" s="18" t="s">
        <v>78</v>
      </c>
      <c r="B60" s="94">
        <v>370</v>
      </c>
      <c r="C60" s="94">
        <v>97748994.840000004</v>
      </c>
      <c r="D60" s="94"/>
      <c r="E60" s="94"/>
      <c r="F60" s="94">
        <v>3996.1</v>
      </c>
      <c r="G60" s="94">
        <v>8860.49</v>
      </c>
      <c r="H60" s="94"/>
      <c r="I60"/>
      <c r="J60"/>
      <c r="K60"/>
      <c r="L60"/>
      <c r="M60"/>
      <c r="N60"/>
      <c r="O60"/>
      <c r="P60"/>
      <c r="Q60"/>
    </row>
    <row r="61" spans="1:17">
      <c r="A61" s="18" t="s">
        <v>79</v>
      </c>
      <c r="B61" s="94">
        <v>256</v>
      </c>
      <c r="C61" s="94">
        <v>75269527.810000002</v>
      </c>
      <c r="D61" s="94"/>
      <c r="E61" s="94">
        <v>3440</v>
      </c>
      <c r="F61" s="94">
        <v>2881.21</v>
      </c>
      <c r="G61" s="94">
        <v>4328.1499999999996</v>
      </c>
      <c r="H61" s="94"/>
      <c r="I61"/>
      <c r="J61"/>
      <c r="K61"/>
      <c r="L61"/>
      <c r="M61"/>
      <c r="N61"/>
      <c r="O61"/>
      <c r="P61"/>
      <c r="Q61"/>
    </row>
    <row r="62" spans="1:17">
      <c r="A62" s="18" t="s">
        <v>80</v>
      </c>
      <c r="B62" s="94">
        <v>215</v>
      </c>
      <c r="C62" s="94">
        <v>69891369.140000001</v>
      </c>
      <c r="D62" s="94"/>
      <c r="E62" s="94"/>
      <c r="F62" s="94">
        <v>3840.08</v>
      </c>
      <c r="G62" s="94">
        <v>2017.96</v>
      </c>
      <c r="H62" s="94"/>
      <c r="I62"/>
      <c r="J62"/>
      <c r="K62"/>
      <c r="L62"/>
      <c r="M62"/>
      <c r="N62"/>
      <c r="O62"/>
      <c r="P62"/>
      <c r="Q62"/>
    </row>
    <row r="63" spans="1:17">
      <c r="A63" s="18" t="s">
        <v>81</v>
      </c>
      <c r="B63" s="94">
        <v>142</v>
      </c>
      <c r="C63" s="94">
        <v>50314933.159999996</v>
      </c>
      <c r="D63" s="94"/>
      <c r="E63" s="94">
        <v>1500</v>
      </c>
      <c r="F63" s="94">
        <v>1861.12</v>
      </c>
      <c r="G63" s="94">
        <v>1651.52</v>
      </c>
      <c r="H63" s="94"/>
      <c r="I63"/>
      <c r="J63"/>
      <c r="K63"/>
      <c r="L63"/>
      <c r="M63"/>
      <c r="N63"/>
      <c r="O63"/>
      <c r="P63"/>
      <c r="Q63"/>
    </row>
    <row r="64" spans="1:17">
      <c r="A64" s="18" t="s">
        <v>82</v>
      </c>
      <c r="B64" s="94">
        <v>99</v>
      </c>
      <c r="C64" s="94">
        <v>37850022.93</v>
      </c>
      <c r="D64" s="94">
        <v>248</v>
      </c>
      <c r="E64" s="94">
        <v>600</v>
      </c>
      <c r="F64" s="94">
        <v>2097.88</v>
      </c>
      <c r="G64" s="94">
        <v>864.78</v>
      </c>
      <c r="H64" s="94"/>
      <c r="I64"/>
      <c r="J64"/>
      <c r="K64"/>
      <c r="L64"/>
      <c r="M64"/>
      <c r="N64"/>
      <c r="O64"/>
      <c r="P64"/>
      <c r="Q64"/>
    </row>
    <row r="65" spans="1:17">
      <c r="A65" s="18" t="s">
        <v>83</v>
      </c>
      <c r="B65" s="94">
        <v>116</v>
      </c>
      <c r="C65" s="94">
        <v>48963183.649999999</v>
      </c>
      <c r="D65" s="94"/>
      <c r="E65" s="94"/>
      <c r="F65" s="94">
        <v>1594.33</v>
      </c>
      <c r="G65" s="94">
        <v>3430.83</v>
      </c>
      <c r="H65" s="94"/>
      <c r="I65"/>
      <c r="J65"/>
      <c r="K65"/>
      <c r="L65"/>
      <c r="M65"/>
      <c r="N65"/>
      <c r="O65"/>
      <c r="P65"/>
      <c r="Q65"/>
    </row>
    <row r="66" spans="1:17">
      <c r="A66" s="18" t="s">
        <v>84</v>
      </c>
      <c r="B66" s="94">
        <v>54</v>
      </c>
      <c r="C66" s="94">
        <v>25700519.289999999</v>
      </c>
      <c r="D66" s="94"/>
      <c r="E66" s="94"/>
      <c r="F66" s="94">
        <v>890.8</v>
      </c>
      <c r="G66" s="94">
        <v>101.08</v>
      </c>
      <c r="H66" s="94"/>
      <c r="I66"/>
      <c r="J66"/>
      <c r="K66"/>
      <c r="L66"/>
      <c r="M66"/>
      <c r="N66"/>
      <c r="O66"/>
      <c r="P66"/>
      <c r="Q66"/>
    </row>
    <row r="67" spans="1:17">
      <c r="A67" s="18" t="s">
        <v>85</v>
      </c>
      <c r="B67" s="94">
        <v>44</v>
      </c>
      <c r="C67" s="94">
        <v>22916559.25</v>
      </c>
      <c r="D67" s="94"/>
      <c r="E67" s="94"/>
      <c r="F67" s="94">
        <v>5557.79</v>
      </c>
      <c r="G67" s="94">
        <v>4207.74</v>
      </c>
      <c r="H67" s="94"/>
      <c r="I67"/>
      <c r="J67"/>
      <c r="K67"/>
      <c r="L67"/>
      <c r="M67"/>
      <c r="N67"/>
      <c r="O67"/>
      <c r="P67"/>
      <c r="Q67"/>
    </row>
    <row r="68" spans="1:17">
      <c r="A68" s="18" t="s">
        <v>86</v>
      </c>
      <c r="B68" s="94">
        <v>36</v>
      </c>
      <c r="C68" s="94">
        <v>20818824.800000001</v>
      </c>
      <c r="D68" s="94"/>
      <c r="E68" s="94"/>
      <c r="F68" s="94">
        <v>460.18</v>
      </c>
      <c r="G68" s="94">
        <v>1836.14</v>
      </c>
      <c r="H68" s="94"/>
      <c r="I68"/>
      <c r="J68"/>
      <c r="K68"/>
      <c r="L68"/>
      <c r="M68"/>
      <c r="N68"/>
      <c r="O68"/>
      <c r="P68"/>
      <c r="Q68"/>
    </row>
    <row r="69" spans="1:17">
      <c r="A69" s="18" t="s">
        <v>87</v>
      </c>
      <c r="B69" s="94">
        <v>27</v>
      </c>
      <c r="C69" s="94">
        <v>16917850.719999999</v>
      </c>
      <c r="D69" s="94"/>
      <c r="E69" s="94"/>
      <c r="F69" s="94">
        <v>171.68</v>
      </c>
      <c r="G69" s="94">
        <v>68.930000000000007</v>
      </c>
      <c r="H69" s="94"/>
      <c r="I69"/>
      <c r="J69"/>
      <c r="K69"/>
      <c r="L69"/>
      <c r="M69"/>
      <c r="N69"/>
      <c r="O69"/>
      <c r="P69"/>
      <c r="Q69"/>
    </row>
    <row r="70" spans="1:17">
      <c r="A70" s="18" t="s">
        <v>88</v>
      </c>
      <c r="B70" s="94">
        <v>18</v>
      </c>
      <c r="C70" s="94">
        <v>12116142.67</v>
      </c>
      <c r="D70" s="94"/>
      <c r="E70" s="94"/>
      <c r="F70" s="94"/>
      <c r="G70" s="94"/>
      <c r="H70" s="94"/>
      <c r="I70"/>
      <c r="J70"/>
      <c r="K70"/>
      <c r="L70"/>
      <c r="M70"/>
      <c r="N70"/>
      <c r="O70"/>
      <c r="P70"/>
      <c r="Q70"/>
    </row>
    <row r="71" spans="1:17">
      <c r="A71" s="18" t="s">
        <v>89</v>
      </c>
      <c r="B71" s="94">
        <v>39</v>
      </c>
      <c r="C71" s="94">
        <v>28772632.530000001</v>
      </c>
      <c r="D71" s="94"/>
      <c r="E71" s="94"/>
      <c r="F71" s="94">
        <v>1270.5</v>
      </c>
      <c r="G71" s="94">
        <v>850.36</v>
      </c>
      <c r="H71" s="94"/>
      <c r="I71"/>
      <c r="J71"/>
      <c r="K71"/>
      <c r="L71"/>
      <c r="M71"/>
      <c r="N71"/>
      <c r="O71"/>
      <c r="P71"/>
      <c r="Q71"/>
    </row>
    <row r="72" spans="1:17">
      <c r="A72" s="18" t="s">
        <v>90</v>
      </c>
      <c r="B72" s="94">
        <v>30</v>
      </c>
      <c r="C72" s="94">
        <v>25301364.140000001</v>
      </c>
      <c r="D72" s="94"/>
      <c r="E72" s="94"/>
      <c r="F72" s="94">
        <v>5149.75</v>
      </c>
      <c r="G72" s="94"/>
      <c r="H72" s="94"/>
      <c r="I72"/>
      <c r="J72"/>
      <c r="K72"/>
      <c r="L72"/>
      <c r="M72"/>
      <c r="N72"/>
      <c r="O72"/>
      <c r="P72"/>
      <c r="Q72"/>
    </row>
    <row r="73" spans="1:17">
      <c r="A73" s="18" t="s">
        <v>91</v>
      </c>
      <c r="B73" s="94">
        <v>62</v>
      </c>
      <c r="C73" s="94">
        <v>82162258.349999994</v>
      </c>
      <c r="D73" s="94"/>
      <c r="E73" s="94"/>
      <c r="F73" s="94">
        <v>3225.61</v>
      </c>
      <c r="G73" s="94">
        <v>1556.73</v>
      </c>
      <c r="H73" s="94"/>
      <c r="I73"/>
      <c r="J73"/>
      <c r="K73"/>
      <c r="L73"/>
      <c r="M73"/>
      <c r="N73"/>
      <c r="O73"/>
      <c r="P73"/>
      <c r="Q73"/>
    </row>
    <row r="74" spans="1:17">
      <c r="A74" s="18" t="s">
        <v>14</v>
      </c>
      <c r="B74" s="94">
        <v>6115839</v>
      </c>
      <c r="C74" s="94">
        <v>71277278841.300003</v>
      </c>
      <c r="D74" s="94">
        <v>75443.959999999977</v>
      </c>
      <c r="E74" s="94">
        <v>1545824.1499999997</v>
      </c>
      <c r="F74" s="94">
        <v>1479600.17</v>
      </c>
      <c r="G74" s="94">
        <v>65327425.860000029</v>
      </c>
      <c r="H74" s="94">
        <v>169537.4</v>
      </c>
      <c r="I74"/>
      <c r="J74"/>
      <c r="K74"/>
      <c r="L74"/>
      <c r="M74"/>
      <c r="N74"/>
      <c r="O74"/>
      <c r="P74"/>
      <c r="Q74"/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Φύλλο45"/>
  <dimension ref="A1:AJ3194"/>
  <sheetViews>
    <sheetView workbookViewId="0">
      <selection sqref="A1:J1"/>
    </sheetView>
  </sheetViews>
  <sheetFormatPr defaultRowHeight="15"/>
  <cols>
    <col min="1" max="1" width="18.85546875" bestFit="1" customWidth="1"/>
    <col min="2" max="2" width="20.28515625" style="35" customWidth="1"/>
    <col min="3" max="3" width="15.28515625" style="35" customWidth="1"/>
    <col min="4" max="4" width="18.5703125" style="35" customWidth="1"/>
    <col min="5" max="5" width="15.28515625" style="35" customWidth="1"/>
    <col min="6" max="6" width="14.5703125" style="35" customWidth="1"/>
    <col min="7" max="8" width="14.140625" style="35" customWidth="1"/>
    <col min="9" max="9" width="15.28515625" style="35" customWidth="1"/>
    <col min="10" max="10" width="16.28515625" style="35" customWidth="1"/>
    <col min="11" max="11" width="15.42578125" style="35" customWidth="1"/>
    <col min="12" max="12" width="15.28515625" style="35" customWidth="1"/>
    <col min="13" max="13" width="14.140625" style="35" customWidth="1"/>
    <col min="14" max="14" width="15.28515625" style="35" customWidth="1"/>
    <col min="15" max="15" width="15.5703125" style="35" customWidth="1"/>
    <col min="16" max="17" width="23.7109375" style="35" customWidth="1"/>
    <col min="18" max="19" width="14.28515625" customWidth="1"/>
    <col min="20" max="21" width="12.5703125" customWidth="1"/>
    <col min="22" max="22" width="14.28515625" customWidth="1"/>
    <col min="23" max="23" width="15" customWidth="1"/>
    <col min="24" max="24" width="11.5703125" customWidth="1"/>
    <col min="25" max="25" width="15.28515625" customWidth="1"/>
    <col min="26" max="26" width="14.28515625" customWidth="1"/>
    <col min="27" max="27" width="17" customWidth="1"/>
    <col min="28" max="28" width="14.28515625" customWidth="1"/>
    <col min="29" max="29" width="12.5703125" customWidth="1"/>
    <col min="30" max="30" width="14.28515625" customWidth="1"/>
    <col min="31" max="31" width="20.140625" customWidth="1"/>
    <col min="32" max="32" width="15.85546875" customWidth="1"/>
    <col min="33" max="33" width="14.5703125" customWidth="1"/>
    <col min="34" max="34" width="15.7109375" customWidth="1"/>
    <col min="35" max="35" width="13.85546875" customWidth="1"/>
    <col min="36" max="36" width="16.85546875" bestFit="1" customWidth="1"/>
    <col min="37" max="37" width="12.5703125" customWidth="1"/>
    <col min="38" max="38" width="13.85546875" customWidth="1"/>
    <col min="39" max="39" width="16.85546875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36">
      <c r="A1" s="126" t="s">
        <v>1054</v>
      </c>
      <c r="B1" s="126"/>
      <c r="C1" s="126"/>
      <c r="D1" s="126"/>
      <c r="E1" s="126"/>
      <c r="F1" s="126"/>
      <c r="G1" s="126"/>
      <c r="H1" s="126"/>
      <c r="I1" s="126"/>
      <c r="J1" s="126"/>
    </row>
    <row r="2" spans="1:36">
      <c r="A2" s="15" t="s">
        <v>16</v>
      </c>
      <c r="B2" s="16" t="s">
        <v>1146</v>
      </c>
    </row>
    <row r="3" spans="1:36" hidden="1">
      <c r="A3" s="15" t="s">
        <v>23</v>
      </c>
      <c r="B3" s="16" t="s">
        <v>24</v>
      </c>
    </row>
    <row r="4" spans="1:36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36" s="7" customFormat="1" hidden="1">
      <c r="A5" s="15" t="s">
        <v>130</v>
      </c>
      <c r="B5" s="15" t="s">
        <v>130</v>
      </c>
      <c r="C5" s="16"/>
      <c r="D5" s="16"/>
      <c r="E5" s="16"/>
      <c r="F5" s="16"/>
      <c r="G5" s="16"/>
      <c r="H5" s="16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8" customFormat="1" ht="75">
      <c r="A6" s="43" t="s">
        <v>1052</v>
      </c>
      <c r="B6" s="93" t="s">
        <v>1051</v>
      </c>
      <c r="C6" s="93" t="s">
        <v>93</v>
      </c>
      <c r="D6" s="93" t="s">
        <v>222</v>
      </c>
      <c r="E6" s="93" t="s">
        <v>223</v>
      </c>
      <c r="F6" s="93" t="s">
        <v>224</v>
      </c>
      <c r="G6" s="93" t="s">
        <v>226</v>
      </c>
      <c r="H6" s="93" t="s">
        <v>225</v>
      </c>
      <c r="I6"/>
      <c r="J6"/>
      <c r="K6"/>
      <c r="L6"/>
      <c r="M6"/>
      <c r="N6"/>
      <c r="O6"/>
      <c r="P6"/>
      <c r="Q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>
      <c r="A7" s="18" t="s">
        <v>66</v>
      </c>
      <c r="B7" s="94">
        <v>1081137</v>
      </c>
      <c r="C7" s="94">
        <v>0</v>
      </c>
      <c r="D7" s="94">
        <v>574.41999999999996</v>
      </c>
      <c r="E7" s="94">
        <v>51928.45</v>
      </c>
      <c r="F7" s="94">
        <v>2617.02</v>
      </c>
      <c r="G7" s="94">
        <v>503292.29</v>
      </c>
      <c r="H7" s="94">
        <v>14675.56</v>
      </c>
      <c r="I7"/>
      <c r="J7"/>
      <c r="K7"/>
      <c r="L7"/>
      <c r="M7"/>
      <c r="N7"/>
      <c r="O7"/>
      <c r="P7"/>
      <c r="Q7"/>
    </row>
    <row r="8" spans="1:36">
      <c r="A8" s="18" t="s">
        <v>25</v>
      </c>
      <c r="B8" s="94">
        <v>396529</v>
      </c>
      <c r="C8" s="94">
        <v>172908873.02000001</v>
      </c>
      <c r="D8" s="94">
        <v>334.75</v>
      </c>
      <c r="E8" s="94">
        <v>13469.21</v>
      </c>
      <c r="F8" s="94">
        <v>1255.8499999999999</v>
      </c>
      <c r="G8" s="94">
        <v>263061.53000000003</v>
      </c>
      <c r="H8" s="94">
        <v>1419.6</v>
      </c>
      <c r="I8"/>
      <c r="J8"/>
      <c r="K8"/>
      <c r="L8"/>
      <c r="M8"/>
      <c r="N8"/>
      <c r="O8"/>
      <c r="P8"/>
      <c r="Q8"/>
    </row>
    <row r="9" spans="1:36">
      <c r="A9" s="18" t="s">
        <v>26</v>
      </c>
      <c r="B9" s="94">
        <v>271752</v>
      </c>
      <c r="C9" s="94">
        <v>402487356.11000001</v>
      </c>
      <c r="D9" s="94">
        <v>1078.26</v>
      </c>
      <c r="E9" s="94">
        <v>4542.45</v>
      </c>
      <c r="F9" s="94">
        <v>1172.4100000000001</v>
      </c>
      <c r="G9" s="94">
        <v>264439.73</v>
      </c>
      <c r="H9" s="94">
        <v>889.2</v>
      </c>
      <c r="I9"/>
      <c r="J9"/>
      <c r="K9"/>
      <c r="L9"/>
      <c r="M9"/>
      <c r="N9"/>
      <c r="O9"/>
      <c r="P9"/>
      <c r="Q9"/>
    </row>
    <row r="10" spans="1:36">
      <c r="A10" s="18" t="s">
        <v>27</v>
      </c>
      <c r="B10" s="94">
        <v>230417</v>
      </c>
      <c r="C10" s="94">
        <v>573304458.91999996</v>
      </c>
      <c r="D10" s="94">
        <v>200</v>
      </c>
      <c r="E10" s="94">
        <v>8464.2900000000009</v>
      </c>
      <c r="F10" s="94">
        <v>1412.71</v>
      </c>
      <c r="G10" s="94">
        <v>285282.44</v>
      </c>
      <c r="H10" s="94"/>
      <c r="I10"/>
      <c r="J10"/>
      <c r="K10"/>
      <c r="L10"/>
      <c r="M10"/>
      <c r="N10"/>
      <c r="O10"/>
      <c r="P10"/>
      <c r="Q10"/>
    </row>
    <row r="11" spans="1:36">
      <c r="A11" s="18" t="s">
        <v>28</v>
      </c>
      <c r="B11" s="94">
        <v>241179</v>
      </c>
      <c r="C11" s="94">
        <v>852543422.46000004</v>
      </c>
      <c r="D11" s="94">
        <v>959.07</v>
      </c>
      <c r="E11" s="94">
        <v>9810.7900000000009</v>
      </c>
      <c r="F11" s="94">
        <v>1962.19</v>
      </c>
      <c r="G11" s="94">
        <v>383816.5</v>
      </c>
      <c r="H11" s="94">
        <v>0</v>
      </c>
      <c r="I11"/>
      <c r="J11"/>
      <c r="K11"/>
      <c r="L11"/>
      <c r="M11"/>
      <c r="N11"/>
      <c r="O11"/>
      <c r="P11"/>
      <c r="Q11"/>
    </row>
    <row r="12" spans="1:36">
      <c r="A12" s="18" t="s">
        <v>29</v>
      </c>
      <c r="B12" s="94">
        <v>364106</v>
      </c>
      <c r="C12" s="94">
        <v>1624122662.04</v>
      </c>
      <c r="D12" s="94">
        <v>343.29</v>
      </c>
      <c r="E12" s="94">
        <v>9583.7800000000007</v>
      </c>
      <c r="F12" s="94">
        <v>3710.51</v>
      </c>
      <c r="G12" s="94">
        <v>695538.5</v>
      </c>
      <c r="H12" s="94">
        <v>1673.14</v>
      </c>
      <c r="I12"/>
      <c r="J12"/>
      <c r="K12"/>
      <c r="L12"/>
      <c r="M12"/>
      <c r="N12"/>
      <c r="O12"/>
      <c r="P12"/>
      <c r="Q12"/>
    </row>
    <row r="13" spans="1:36">
      <c r="A13" s="18" t="s">
        <v>30</v>
      </c>
      <c r="B13" s="94">
        <v>344097</v>
      </c>
      <c r="C13" s="94">
        <v>1878644467.52</v>
      </c>
      <c r="D13" s="94">
        <v>485.97</v>
      </c>
      <c r="E13" s="94">
        <v>12133.21</v>
      </c>
      <c r="F13" s="94">
        <v>5949.52</v>
      </c>
      <c r="G13" s="94">
        <v>958756.41</v>
      </c>
      <c r="H13" s="94">
        <v>4569.07</v>
      </c>
      <c r="I13"/>
      <c r="J13"/>
      <c r="K13"/>
      <c r="L13"/>
      <c r="M13"/>
      <c r="N13"/>
      <c r="O13"/>
      <c r="P13"/>
      <c r="Q13"/>
    </row>
    <row r="14" spans="1:36">
      <c r="A14" s="18" t="s">
        <v>31</v>
      </c>
      <c r="B14" s="94">
        <v>303362</v>
      </c>
      <c r="C14" s="94">
        <v>1963262786.1900001</v>
      </c>
      <c r="D14" s="94">
        <v>1025.01</v>
      </c>
      <c r="E14" s="94">
        <v>11519.65</v>
      </c>
      <c r="F14" s="94">
        <v>6331.71</v>
      </c>
      <c r="G14" s="94">
        <v>1023937.71</v>
      </c>
      <c r="H14" s="94">
        <v>1814.51</v>
      </c>
      <c r="I14"/>
      <c r="J14"/>
      <c r="K14"/>
      <c r="L14"/>
      <c r="M14"/>
      <c r="N14"/>
      <c r="O14"/>
      <c r="P14"/>
      <c r="Q14"/>
    </row>
    <row r="15" spans="1:36">
      <c r="A15" s="18" t="s">
        <v>32</v>
      </c>
      <c r="B15" s="94">
        <v>262237</v>
      </c>
      <c r="C15" s="94">
        <v>1961572106.97</v>
      </c>
      <c r="D15" s="94">
        <v>449.8</v>
      </c>
      <c r="E15" s="94">
        <v>9463.84</v>
      </c>
      <c r="F15" s="94">
        <v>7562.33</v>
      </c>
      <c r="G15" s="94">
        <v>1155096.96</v>
      </c>
      <c r="H15" s="94">
        <v>4013.31</v>
      </c>
      <c r="I15"/>
      <c r="J15"/>
      <c r="K15"/>
      <c r="L15"/>
      <c r="M15"/>
      <c r="N15"/>
      <c r="O15"/>
      <c r="P15"/>
      <c r="Q15"/>
    </row>
    <row r="16" spans="1:36">
      <c r="A16" s="18" t="s">
        <v>33</v>
      </c>
      <c r="B16" s="94">
        <v>230512</v>
      </c>
      <c r="C16" s="94">
        <v>1957223340.6099999</v>
      </c>
      <c r="D16" s="94">
        <v>2770.1</v>
      </c>
      <c r="E16" s="94">
        <v>18294.939999999999</v>
      </c>
      <c r="F16" s="94">
        <v>10239.73</v>
      </c>
      <c r="G16" s="94">
        <v>1262027.04</v>
      </c>
      <c r="H16" s="94">
        <v>7374.51</v>
      </c>
      <c r="I16"/>
      <c r="J16"/>
      <c r="K16"/>
      <c r="L16"/>
      <c r="M16"/>
      <c r="N16"/>
      <c r="O16"/>
      <c r="P16"/>
      <c r="Q16"/>
    </row>
    <row r="17" spans="1:17">
      <c r="A17" s="18" t="s">
        <v>34</v>
      </c>
      <c r="B17" s="94">
        <v>206842</v>
      </c>
      <c r="C17" s="94">
        <v>1963234353.5899999</v>
      </c>
      <c r="D17" s="94">
        <v>768.73</v>
      </c>
      <c r="E17" s="94">
        <v>22857.05</v>
      </c>
      <c r="F17" s="94">
        <v>14304.43</v>
      </c>
      <c r="G17" s="94">
        <v>1492274.55</v>
      </c>
      <c r="H17" s="94">
        <v>7244.89</v>
      </c>
      <c r="I17"/>
      <c r="J17"/>
      <c r="K17"/>
      <c r="L17"/>
      <c r="M17"/>
      <c r="N17"/>
      <c r="O17"/>
      <c r="P17"/>
      <c r="Q17"/>
    </row>
    <row r="18" spans="1:17">
      <c r="A18" s="18" t="s">
        <v>35</v>
      </c>
      <c r="B18" s="94">
        <v>192279</v>
      </c>
      <c r="C18" s="94">
        <v>2017871751.96</v>
      </c>
      <c r="D18" s="94">
        <v>1885.35</v>
      </c>
      <c r="E18" s="94">
        <v>34879.69</v>
      </c>
      <c r="F18" s="94">
        <v>20040.28</v>
      </c>
      <c r="G18" s="94">
        <v>2171184.58</v>
      </c>
      <c r="H18" s="94">
        <v>11631.37</v>
      </c>
      <c r="I18"/>
      <c r="J18"/>
      <c r="K18"/>
      <c r="L18"/>
      <c r="M18"/>
      <c r="N18"/>
      <c r="O18"/>
      <c r="P18"/>
      <c r="Q18"/>
    </row>
    <row r="19" spans="1:17">
      <c r="A19" s="18" t="s">
        <v>36</v>
      </c>
      <c r="B19" s="94">
        <v>203061</v>
      </c>
      <c r="C19" s="94">
        <v>2337820245.5799999</v>
      </c>
      <c r="D19" s="94">
        <v>2058.9899999999998</v>
      </c>
      <c r="E19" s="94">
        <v>41006.06</v>
      </c>
      <c r="F19" s="94">
        <v>29279.71</v>
      </c>
      <c r="G19" s="94">
        <v>2789163.85</v>
      </c>
      <c r="H19" s="94">
        <v>8983.26</v>
      </c>
      <c r="I19"/>
      <c r="J19"/>
      <c r="K19"/>
      <c r="L19"/>
      <c r="M19"/>
      <c r="N19"/>
      <c r="O19"/>
      <c r="P19"/>
      <c r="Q19"/>
    </row>
    <row r="20" spans="1:17">
      <c r="A20" s="18" t="s">
        <v>37</v>
      </c>
      <c r="B20" s="94">
        <v>173920</v>
      </c>
      <c r="C20" s="94">
        <v>2173289985.5300002</v>
      </c>
      <c r="D20" s="94">
        <v>1645</v>
      </c>
      <c r="E20" s="94">
        <v>64966.44</v>
      </c>
      <c r="F20" s="94">
        <v>33333.550000000003</v>
      </c>
      <c r="G20" s="94">
        <v>2576397.16</v>
      </c>
      <c r="H20" s="94">
        <v>5627.23</v>
      </c>
      <c r="I20"/>
      <c r="J20"/>
      <c r="K20"/>
      <c r="L20"/>
      <c r="M20"/>
      <c r="N20"/>
      <c r="O20"/>
      <c r="P20"/>
      <c r="Q20"/>
    </row>
    <row r="21" spans="1:17">
      <c r="A21" s="18" t="s">
        <v>38</v>
      </c>
      <c r="B21" s="94">
        <v>168527</v>
      </c>
      <c r="C21" s="94">
        <v>2274116311.8099999</v>
      </c>
      <c r="D21" s="94">
        <v>1962.36</v>
      </c>
      <c r="E21" s="94">
        <v>80909.38</v>
      </c>
      <c r="F21" s="94">
        <v>39329.919999999998</v>
      </c>
      <c r="G21" s="94">
        <v>2643039.63</v>
      </c>
      <c r="H21" s="94">
        <v>3463.56</v>
      </c>
      <c r="I21"/>
      <c r="J21"/>
      <c r="K21"/>
      <c r="L21"/>
      <c r="M21"/>
      <c r="N21"/>
      <c r="O21"/>
      <c r="P21"/>
      <c r="Q21"/>
    </row>
    <row r="22" spans="1:17">
      <c r="A22" s="18" t="s">
        <v>39</v>
      </c>
      <c r="B22" s="94">
        <v>154237</v>
      </c>
      <c r="C22" s="94">
        <v>2236212466.3400002</v>
      </c>
      <c r="D22" s="94">
        <v>4940.6000000000004</v>
      </c>
      <c r="E22" s="94">
        <v>90992.59</v>
      </c>
      <c r="F22" s="94">
        <v>44187.27</v>
      </c>
      <c r="G22" s="94">
        <v>2615087.5499999998</v>
      </c>
      <c r="H22" s="94">
        <v>3898.2</v>
      </c>
      <c r="I22"/>
      <c r="J22"/>
      <c r="K22"/>
      <c r="L22"/>
      <c r="M22"/>
      <c r="N22"/>
      <c r="O22"/>
      <c r="P22"/>
      <c r="Q22"/>
    </row>
    <row r="23" spans="1:17">
      <c r="A23" s="18" t="s">
        <v>40</v>
      </c>
      <c r="B23" s="94">
        <v>147369</v>
      </c>
      <c r="C23" s="94">
        <v>2283330845.8200002</v>
      </c>
      <c r="D23" s="94">
        <v>4342.84</v>
      </c>
      <c r="E23" s="94">
        <v>95844.66</v>
      </c>
      <c r="F23" s="94">
        <v>48300.84</v>
      </c>
      <c r="G23" s="94">
        <v>2594239.2200000002</v>
      </c>
      <c r="H23" s="94">
        <v>12414.13</v>
      </c>
      <c r="I23"/>
      <c r="J23"/>
      <c r="K23"/>
      <c r="L23"/>
      <c r="M23"/>
      <c r="N23"/>
      <c r="O23"/>
      <c r="P23"/>
      <c r="Q23"/>
    </row>
    <row r="24" spans="1:17">
      <c r="A24" s="18" t="s">
        <v>41</v>
      </c>
      <c r="B24" s="94">
        <v>164805</v>
      </c>
      <c r="C24" s="94">
        <v>2717957523.6700001</v>
      </c>
      <c r="D24" s="94">
        <v>1833.52</v>
      </c>
      <c r="E24" s="94">
        <v>113639.52</v>
      </c>
      <c r="F24" s="94">
        <v>69867.06</v>
      </c>
      <c r="G24" s="94">
        <v>3325954.66</v>
      </c>
      <c r="H24" s="94"/>
      <c r="I24"/>
      <c r="J24"/>
      <c r="K24"/>
      <c r="L24"/>
      <c r="M24"/>
      <c r="N24"/>
      <c r="O24"/>
      <c r="P24"/>
      <c r="Q24"/>
    </row>
    <row r="25" spans="1:17">
      <c r="A25" s="18" t="s">
        <v>42</v>
      </c>
      <c r="B25" s="94">
        <v>131019</v>
      </c>
      <c r="C25" s="94">
        <v>2290497700.1700001</v>
      </c>
      <c r="D25" s="94">
        <v>1466</v>
      </c>
      <c r="E25" s="94">
        <v>87984.36</v>
      </c>
      <c r="F25" s="94">
        <v>65696.53</v>
      </c>
      <c r="G25" s="94">
        <v>2779196.2</v>
      </c>
      <c r="H25" s="94">
        <v>3418.8</v>
      </c>
      <c r="I25"/>
      <c r="J25"/>
      <c r="K25"/>
      <c r="L25"/>
      <c r="M25"/>
      <c r="N25"/>
      <c r="O25"/>
      <c r="P25"/>
      <c r="Q25"/>
    </row>
    <row r="26" spans="1:17">
      <c r="A26" s="18" t="s">
        <v>43</v>
      </c>
      <c r="B26" s="94">
        <v>118350</v>
      </c>
      <c r="C26" s="94">
        <v>2188894579.48</v>
      </c>
      <c r="D26" s="94">
        <v>4398.2700000000004</v>
      </c>
      <c r="E26" s="94">
        <v>85020.36</v>
      </c>
      <c r="F26" s="94">
        <v>70452.61</v>
      </c>
      <c r="G26" s="94">
        <v>2522166.0099999998</v>
      </c>
      <c r="H26" s="94">
        <v>12295.2</v>
      </c>
      <c r="I26"/>
      <c r="J26"/>
      <c r="K26"/>
      <c r="L26"/>
      <c r="M26"/>
      <c r="N26"/>
      <c r="O26"/>
      <c r="P26"/>
      <c r="Q26"/>
    </row>
    <row r="27" spans="1:17">
      <c r="A27" s="18" t="s">
        <v>44</v>
      </c>
      <c r="B27" s="94">
        <v>107591</v>
      </c>
      <c r="C27" s="94">
        <v>2096816668.45</v>
      </c>
      <c r="D27" s="94">
        <v>4069.43</v>
      </c>
      <c r="E27" s="94">
        <v>75421.02</v>
      </c>
      <c r="F27" s="94">
        <v>77429.37</v>
      </c>
      <c r="G27" s="94">
        <v>2417653.29</v>
      </c>
      <c r="H27" s="94"/>
      <c r="I27"/>
      <c r="J27"/>
      <c r="K27"/>
      <c r="L27"/>
      <c r="M27"/>
      <c r="N27"/>
      <c r="O27"/>
      <c r="P27"/>
      <c r="Q27"/>
    </row>
    <row r="28" spans="1:17">
      <c r="A28" s="18" t="s">
        <v>45</v>
      </c>
      <c r="B28" s="94">
        <v>166022</v>
      </c>
      <c r="C28" s="94">
        <v>3471810921.0300002</v>
      </c>
      <c r="D28" s="94">
        <v>3111.11</v>
      </c>
      <c r="E28" s="94">
        <v>125067.62</v>
      </c>
      <c r="F28" s="94">
        <v>136599.85999999999</v>
      </c>
      <c r="G28" s="94">
        <v>4017982.57</v>
      </c>
      <c r="H28" s="94"/>
      <c r="I28"/>
      <c r="J28"/>
      <c r="K28"/>
      <c r="L28"/>
      <c r="M28"/>
      <c r="N28"/>
      <c r="O28"/>
      <c r="P28"/>
      <c r="Q28"/>
    </row>
    <row r="29" spans="1:17">
      <c r="A29" s="18" t="s">
        <v>46</v>
      </c>
      <c r="B29" s="94">
        <v>99906</v>
      </c>
      <c r="C29" s="94">
        <v>2290536324.7399998</v>
      </c>
      <c r="D29" s="94">
        <v>6444.26</v>
      </c>
      <c r="E29" s="94">
        <v>81711.63</v>
      </c>
      <c r="F29" s="94">
        <v>81620.28</v>
      </c>
      <c r="G29" s="94">
        <v>2348585.39</v>
      </c>
      <c r="H29" s="94">
        <v>5852.67</v>
      </c>
      <c r="I29"/>
      <c r="J29"/>
      <c r="K29"/>
      <c r="L29"/>
      <c r="M29"/>
      <c r="N29"/>
      <c r="O29"/>
      <c r="P29"/>
      <c r="Q29"/>
    </row>
    <row r="30" spans="1:17">
      <c r="A30" s="18" t="s">
        <v>47</v>
      </c>
      <c r="B30" s="94">
        <v>68277</v>
      </c>
      <c r="C30" s="94">
        <v>1703064052.8199999</v>
      </c>
      <c r="D30" s="94">
        <v>1428.25</v>
      </c>
      <c r="E30" s="94">
        <v>61746.080000000002</v>
      </c>
      <c r="F30" s="94">
        <v>63122.400000000001</v>
      </c>
      <c r="G30" s="94">
        <v>1565457.74</v>
      </c>
      <c r="H30" s="94"/>
      <c r="I30"/>
      <c r="J30"/>
      <c r="K30"/>
      <c r="L30"/>
      <c r="M30"/>
      <c r="N30"/>
      <c r="O30"/>
      <c r="P30"/>
      <c r="Q30"/>
    </row>
    <row r="31" spans="1:17">
      <c r="A31" s="18" t="s">
        <v>48</v>
      </c>
      <c r="B31" s="94">
        <v>48880</v>
      </c>
      <c r="C31" s="94">
        <v>1317926256.3499999</v>
      </c>
      <c r="D31" s="94">
        <v>2620.41</v>
      </c>
      <c r="E31" s="94">
        <v>43637.36</v>
      </c>
      <c r="F31" s="94">
        <v>49700.9</v>
      </c>
      <c r="G31" s="94">
        <v>1124639.95</v>
      </c>
      <c r="H31" s="94"/>
      <c r="I31"/>
      <c r="J31"/>
      <c r="K31"/>
      <c r="L31"/>
      <c r="M31"/>
      <c r="N31"/>
      <c r="O31"/>
      <c r="P31"/>
      <c r="Q31"/>
    </row>
    <row r="32" spans="1:17">
      <c r="A32" s="18" t="s">
        <v>49</v>
      </c>
      <c r="B32" s="94">
        <v>39443</v>
      </c>
      <c r="C32" s="94">
        <v>1142324927.3900001</v>
      </c>
      <c r="D32" s="94">
        <v>2902.8</v>
      </c>
      <c r="E32" s="94">
        <v>33304.74</v>
      </c>
      <c r="F32" s="94">
        <v>45255.11</v>
      </c>
      <c r="G32" s="94">
        <v>921466.56</v>
      </c>
      <c r="H32" s="94"/>
      <c r="I32"/>
      <c r="J32"/>
      <c r="K32"/>
      <c r="L32"/>
      <c r="M32"/>
      <c r="N32"/>
      <c r="O32"/>
      <c r="P32"/>
      <c r="Q32"/>
    </row>
    <row r="33" spans="1:17">
      <c r="A33" s="18" t="s">
        <v>50</v>
      </c>
      <c r="B33" s="94">
        <v>44244</v>
      </c>
      <c r="C33" s="94">
        <v>1389460571.74</v>
      </c>
      <c r="D33" s="94">
        <v>3649.7</v>
      </c>
      <c r="E33" s="94">
        <v>49950.69</v>
      </c>
      <c r="F33" s="94">
        <v>52950.91</v>
      </c>
      <c r="G33" s="94">
        <v>1010140.96</v>
      </c>
      <c r="H33" s="94">
        <v>8340.69</v>
      </c>
      <c r="I33"/>
      <c r="J33"/>
      <c r="K33"/>
      <c r="L33"/>
      <c r="M33"/>
      <c r="N33"/>
      <c r="O33"/>
      <c r="P33"/>
      <c r="Q33"/>
    </row>
    <row r="34" spans="1:17">
      <c r="A34" s="18" t="s">
        <v>51</v>
      </c>
      <c r="B34" s="94">
        <v>31438</v>
      </c>
      <c r="C34" s="94">
        <v>1082030538.8800001</v>
      </c>
      <c r="D34" s="94">
        <v>1381.96</v>
      </c>
      <c r="E34" s="94">
        <v>41013.42</v>
      </c>
      <c r="F34" s="94">
        <v>37068.11</v>
      </c>
      <c r="G34" s="94">
        <v>638868.76</v>
      </c>
      <c r="H34" s="94"/>
      <c r="I34"/>
      <c r="J34"/>
      <c r="K34"/>
      <c r="L34"/>
      <c r="M34"/>
      <c r="N34"/>
      <c r="O34"/>
      <c r="P34"/>
      <c r="Q34"/>
    </row>
    <row r="35" spans="1:17">
      <c r="A35" s="18" t="s">
        <v>52</v>
      </c>
      <c r="B35" s="94">
        <v>23146</v>
      </c>
      <c r="C35" s="94">
        <v>866133876.38</v>
      </c>
      <c r="D35" s="94">
        <v>469.6</v>
      </c>
      <c r="E35" s="94">
        <v>28133.3</v>
      </c>
      <c r="F35" s="94">
        <v>33835.51</v>
      </c>
      <c r="G35" s="94">
        <v>438914.88</v>
      </c>
      <c r="H35" s="94"/>
      <c r="I35"/>
      <c r="J35"/>
      <c r="K35"/>
      <c r="L35"/>
      <c r="M35"/>
      <c r="N35"/>
      <c r="O35"/>
      <c r="P35"/>
      <c r="Q35"/>
    </row>
    <row r="36" spans="1:17">
      <c r="A36" s="18" t="s">
        <v>53</v>
      </c>
      <c r="B36" s="94">
        <v>17785</v>
      </c>
      <c r="C36" s="94">
        <v>719469760.38999999</v>
      </c>
      <c r="D36" s="94">
        <v>1214</v>
      </c>
      <c r="E36" s="94">
        <v>26301.74</v>
      </c>
      <c r="F36" s="94">
        <v>25329.31</v>
      </c>
      <c r="G36" s="94">
        <v>336054.76</v>
      </c>
      <c r="H36" s="94"/>
      <c r="I36"/>
      <c r="J36"/>
      <c r="K36"/>
      <c r="L36"/>
      <c r="M36"/>
      <c r="N36"/>
      <c r="O36"/>
      <c r="P36"/>
      <c r="Q36"/>
    </row>
    <row r="37" spans="1:17">
      <c r="A37" s="18" t="s">
        <v>54</v>
      </c>
      <c r="B37" s="94">
        <v>13918</v>
      </c>
      <c r="C37" s="94">
        <v>604289073.97000003</v>
      </c>
      <c r="D37" s="94">
        <v>214</v>
      </c>
      <c r="E37" s="94">
        <v>20390.7</v>
      </c>
      <c r="F37" s="94">
        <v>22625.24</v>
      </c>
      <c r="G37" s="94">
        <v>265727.38</v>
      </c>
      <c r="H37" s="94"/>
      <c r="I37"/>
      <c r="J37"/>
      <c r="K37"/>
      <c r="L37"/>
      <c r="M37"/>
      <c r="N37"/>
      <c r="O37"/>
      <c r="P37"/>
      <c r="Q37"/>
    </row>
    <row r="38" spans="1:17">
      <c r="A38" s="18" t="s">
        <v>55</v>
      </c>
      <c r="B38" s="94">
        <v>15633</v>
      </c>
      <c r="C38" s="94">
        <v>739992699.60000002</v>
      </c>
      <c r="D38" s="94">
        <v>2004.8</v>
      </c>
      <c r="E38" s="94">
        <v>12316.19</v>
      </c>
      <c r="F38" s="94">
        <v>23836.69</v>
      </c>
      <c r="G38" s="94">
        <v>266991.98</v>
      </c>
      <c r="H38" s="94"/>
      <c r="I38"/>
      <c r="J38"/>
      <c r="K38"/>
      <c r="L38"/>
      <c r="M38"/>
      <c r="N38"/>
      <c r="O38"/>
      <c r="P38"/>
      <c r="Q38"/>
    </row>
    <row r="39" spans="1:17">
      <c r="A39" s="18" t="s">
        <v>56</v>
      </c>
      <c r="B39" s="94">
        <v>10666</v>
      </c>
      <c r="C39" s="94">
        <v>558481830.95000005</v>
      </c>
      <c r="D39" s="94">
        <v>66.680000000000007</v>
      </c>
      <c r="E39" s="94">
        <v>17623</v>
      </c>
      <c r="F39" s="94">
        <v>14738.47</v>
      </c>
      <c r="G39" s="94">
        <v>177506.41</v>
      </c>
      <c r="H39" s="94"/>
      <c r="I39"/>
      <c r="J39"/>
      <c r="K39"/>
      <c r="L39"/>
      <c r="M39"/>
      <c r="N39"/>
      <c r="O39"/>
      <c r="P39"/>
      <c r="Q39"/>
    </row>
    <row r="40" spans="1:17">
      <c r="A40" s="18" t="s">
        <v>57</v>
      </c>
      <c r="B40" s="94">
        <v>7989</v>
      </c>
      <c r="C40" s="94">
        <v>458626596.62</v>
      </c>
      <c r="D40" s="94">
        <v>279.60000000000002</v>
      </c>
      <c r="E40" s="94">
        <v>8972.7999999999993</v>
      </c>
      <c r="F40" s="94">
        <v>11856.99</v>
      </c>
      <c r="G40" s="94">
        <v>114507.79</v>
      </c>
      <c r="H40" s="94"/>
      <c r="I40"/>
      <c r="J40"/>
      <c r="K40"/>
      <c r="L40"/>
      <c r="M40"/>
      <c r="N40"/>
      <c r="O40"/>
      <c r="P40"/>
      <c r="Q40"/>
    </row>
    <row r="41" spans="1:17">
      <c r="A41" s="18" t="s">
        <v>58</v>
      </c>
      <c r="B41" s="94">
        <v>6074</v>
      </c>
      <c r="C41" s="94">
        <v>378760753.44</v>
      </c>
      <c r="D41" s="94">
        <v>76</v>
      </c>
      <c r="E41" s="94">
        <v>7718.03</v>
      </c>
      <c r="F41" s="94">
        <v>10344.799999999999</v>
      </c>
      <c r="G41" s="94">
        <v>94950</v>
      </c>
      <c r="H41" s="94"/>
      <c r="I41"/>
      <c r="J41"/>
      <c r="K41"/>
      <c r="L41"/>
      <c r="M41"/>
      <c r="N41"/>
      <c r="O41"/>
      <c r="P41"/>
      <c r="Q41"/>
    </row>
    <row r="42" spans="1:17">
      <c r="A42" s="18" t="s">
        <v>59</v>
      </c>
      <c r="B42" s="94">
        <v>4710</v>
      </c>
      <c r="C42" s="94">
        <v>317438692.39999998</v>
      </c>
      <c r="D42" s="94">
        <v>25</v>
      </c>
      <c r="E42" s="94">
        <v>7064.63</v>
      </c>
      <c r="F42" s="94">
        <v>7719.71</v>
      </c>
      <c r="G42" s="94">
        <v>71676.33</v>
      </c>
      <c r="H42" s="94"/>
      <c r="I42"/>
      <c r="J42"/>
      <c r="K42"/>
      <c r="L42"/>
      <c r="M42"/>
      <c r="N42"/>
      <c r="O42"/>
      <c r="P42"/>
      <c r="Q42"/>
    </row>
    <row r="43" spans="1:17">
      <c r="A43" s="18" t="s">
        <v>60</v>
      </c>
      <c r="B43" s="94">
        <v>3738</v>
      </c>
      <c r="C43" s="94">
        <v>270553652.19</v>
      </c>
      <c r="D43" s="94">
        <v>40</v>
      </c>
      <c r="E43" s="94">
        <v>2414.5</v>
      </c>
      <c r="F43" s="94">
        <v>5467.3</v>
      </c>
      <c r="G43" s="94">
        <v>56514.84</v>
      </c>
      <c r="H43" s="94"/>
      <c r="I43"/>
      <c r="J43"/>
      <c r="K43"/>
      <c r="L43"/>
      <c r="M43"/>
      <c r="N43"/>
      <c r="O43"/>
      <c r="P43"/>
      <c r="Q43"/>
    </row>
    <row r="44" spans="1:17">
      <c r="A44" s="18" t="s">
        <v>61</v>
      </c>
      <c r="B44" s="94">
        <v>3014</v>
      </c>
      <c r="C44" s="94">
        <v>233265211.91</v>
      </c>
      <c r="D44" s="94"/>
      <c r="E44" s="94">
        <v>4686.95</v>
      </c>
      <c r="F44" s="94">
        <v>4731.68</v>
      </c>
      <c r="G44" s="94">
        <v>36354.76</v>
      </c>
      <c r="H44" s="94"/>
      <c r="I44"/>
      <c r="J44"/>
      <c r="K44"/>
      <c r="L44"/>
      <c r="M44"/>
      <c r="N44"/>
      <c r="O44"/>
      <c r="P44"/>
      <c r="Q44"/>
    </row>
    <row r="45" spans="1:17">
      <c r="A45" s="18" t="s">
        <v>62</v>
      </c>
      <c r="B45" s="94">
        <v>2489</v>
      </c>
      <c r="C45" s="94">
        <v>205193394.87</v>
      </c>
      <c r="D45" s="94"/>
      <c r="E45" s="94">
        <v>2929.57</v>
      </c>
      <c r="F45" s="94">
        <v>5420.18</v>
      </c>
      <c r="G45" s="94">
        <v>36310.81</v>
      </c>
      <c r="H45" s="94"/>
      <c r="I45"/>
      <c r="J45"/>
      <c r="K45"/>
      <c r="L45"/>
      <c r="M45"/>
      <c r="N45"/>
      <c r="O45"/>
      <c r="P45"/>
      <c r="Q45"/>
    </row>
    <row r="46" spans="1:17">
      <c r="A46" s="18" t="s">
        <v>63</v>
      </c>
      <c r="B46" s="94">
        <v>2019</v>
      </c>
      <c r="C46" s="94">
        <v>176625361.71000001</v>
      </c>
      <c r="D46" s="94">
        <v>50</v>
      </c>
      <c r="E46" s="94">
        <v>3729.53</v>
      </c>
      <c r="F46" s="94">
        <v>3812.9</v>
      </c>
      <c r="G46" s="94">
        <v>31667.06</v>
      </c>
      <c r="H46" s="94"/>
      <c r="I46"/>
      <c r="J46"/>
      <c r="K46"/>
      <c r="L46"/>
      <c r="M46"/>
      <c r="N46"/>
      <c r="O46"/>
      <c r="P46"/>
      <c r="Q46"/>
    </row>
    <row r="47" spans="1:17">
      <c r="A47" s="18" t="s">
        <v>64</v>
      </c>
      <c r="B47" s="94">
        <v>1649</v>
      </c>
      <c r="C47" s="94">
        <v>152459049.58000001</v>
      </c>
      <c r="D47" s="94"/>
      <c r="E47" s="94">
        <v>2311.98</v>
      </c>
      <c r="F47" s="94">
        <v>3983.68</v>
      </c>
      <c r="G47" s="94">
        <v>17924.57</v>
      </c>
      <c r="H47" s="94">
        <v>6000</v>
      </c>
      <c r="I47"/>
      <c r="J47"/>
      <c r="K47"/>
      <c r="L47"/>
      <c r="M47"/>
      <c r="N47"/>
      <c r="O47"/>
      <c r="P47"/>
      <c r="Q47"/>
    </row>
    <row r="48" spans="1:17">
      <c r="A48" s="18" t="s">
        <v>65</v>
      </c>
      <c r="B48" s="94">
        <v>1471</v>
      </c>
      <c r="C48" s="94">
        <v>143418562.33000001</v>
      </c>
      <c r="D48" s="94">
        <v>2212.3000000000002</v>
      </c>
      <c r="E48" s="94">
        <v>3956.51</v>
      </c>
      <c r="F48" s="94">
        <v>1975.87</v>
      </c>
      <c r="G48" s="94">
        <v>19264.330000000002</v>
      </c>
      <c r="H48" s="94"/>
      <c r="I48"/>
      <c r="J48"/>
      <c r="K48"/>
      <c r="L48"/>
      <c r="M48"/>
      <c r="N48"/>
      <c r="O48"/>
      <c r="P48"/>
      <c r="Q48"/>
    </row>
    <row r="49" spans="1:17">
      <c r="A49" s="18" t="s">
        <v>67</v>
      </c>
      <c r="B49" s="94">
        <v>2119</v>
      </c>
      <c r="C49" s="94">
        <v>221940521.72</v>
      </c>
      <c r="D49" s="94"/>
      <c r="E49" s="94">
        <v>3198.8</v>
      </c>
      <c r="F49" s="94">
        <v>3924.14</v>
      </c>
      <c r="G49" s="94">
        <v>25310.85</v>
      </c>
      <c r="H49" s="94"/>
      <c r="I49"/>
      <c r="J49"/>
      <c r="K49"/>
      <c r="L49"/>
      <c r="M49"/>
      <c r="N49"/>
      <c r="O49"/>
      <c r="P49"/>
      <c r="Q49"/>
    </row>
    <row r="50" spans="1:17">
      <c r="A50" s="18" t="s">
        <v>68</v>
      </c>
      <c r="B50" s="94">
        <v>1589</v>
      </c>
      <c r="C50" s="94">
        <v>182366126.56999999</v>
      </c>
      <c r="D50" s="94"/>
      <c r="E50" s="94">
        <v>877.34</v>
      </c>
      <c r="F50" s="94">
        <v>2303.61</v>
      </c>
      <c r="G50" s="94">
        <v>13114.17</v>
      </c>
      <c r="H50" s="94"/>
      <c r="I50"/>
      <c r="J50"/>
      <c r="K50"/>
      <c r="L50"/>
      <c r="M50"/>
      <c r="N50"/>
      <c r="O50"/>
      <c r="P50"/>
      <c r="Q50"/>
    </row>
    <row r="51" spans="1:17">
      <c r="A51" s="18" t="s">
        <v>69</v>
      </c>
      <c r="B51" s="94">
        <v>1132</v>
      </c>
      <c r="C51" s="94">
        <v>141369756.63999999</v>
      </c>
      <c r="D51" s="94"/>
      <c r="E51" s="94"/>
      <c r="F51" s="94">
        <v>3463.22</v>
      </c>
      <c r="G51" s="94">
        <v>11144.32</v>
      </c>
      <c r="H51" s="94"/>
      <c r="I51"/>
      <c r="J51"/>
      <c r="K51"/>
      <c r="L51"/>
      <c r="M51"/>
      <c r="N51"/>
      <c r="O51"/>
      <c r="P51"/>
      <c r="Q51"/>
    </row>
    <row r="52" spans="1:17">
      <c r="A52" s="18" t="s">
        <v>70</v>
      </c>
      <c r="B52" s="94">
        <v>888</v>
      </c>
      <c r="C52" s="94">
        <v>119762711.01000001</v>
      </c>
      <c r="D52" s="94"/>
      <c r="E52" s="94">
        <v>2360</v>
      </c>
      <c r="F52" s="94">
        <v>2308.81</v>
      </c>
      <c r="G52" s="94">
        <v>6729.69</v>
      </c>
      <c r="H52" s="94"/>
      <c r="I52"/>
      <c r="J52"/>
      <c r="K52"/>
      <c r="L52"/>
      <c r="M52"/>
      <c r="N52"/>
      <c r="O52"/>
      <c r="P52"/>
      <c r="Q52"/>
    </row>
    <row r="53" spans="1:17">
      <c r="A53" s="18" t="s">
        <v>71</v>
      </c>
      <c r="B53" s="94">
        <v>618</v>
      </c>
      <c r="C53" s="94">
        <v>89551423.549999997</v>
      </c>
      <c r="D53" s="94"/>
      <c r="E53" s="94"/>
      <c r="F53" s="94">
        <v>1632.07</v>
      </c>
      <c r="G53" s="94">
        <v>8426.3700000000008</v>
      </c>
      <c r="H53" s="94"/>
      <c r="I53"/>
      <c r="J53"/>
      <c r="K53"/>
      <c r="L53"/>
      <c r="M53"/>
      <c r="N53"/>
      <c r="O53"/>
      <c r="P53"/>
      <c r="Q53"/>
    </row>
    <row r="54" spans="1:17">
      <c r="A54" s="18" t="s">
        <v>72</v>
      </c>
      <c r="B54" s="94">
        <v>515</v>
      </c>
      <c r="C54" s="94">
        <v>79803919.900000006</v>
      </c>
      <c r="D54" s="94"/>
      <c r="E54" s="94">
        <v>1500</v>
      </c>
      <c r="F54" s="94">
        <v>1332.52</v>
      </c>
      <c r="G54" s="94">
        <v>7414.43</v>
      </c>
      <c r="H54" s="94"/>
      <c r="I54"/>
      <c r="J54"/>
      <c r="K54"/>
      <c r="L54"/>
      <c r="M54"/>
      <c r="N54"/>
      <c r="O54"/>
      <c r="P54"/>
      <c r="Q54"/>
    </row>
    <row r="55" spans="1:17">
      <c r="A55" s="18" t="s">
        <v>73</v>
      </c>
      <c r="B55" s="94">
        <v>398</v>
      </c>
      <c r="C55" s="94">
        <v>65669281.109999999</v>
      </c>
      <c r="D55" s="94"/>
      <c r="E55" s="94"/>
      <c r="F55" s="94">
        <v>587.04999999999995</v>
      </c>
      <c r="G55" s="94">
        <v>3462.93</v>
      </c>
      <c r="H55" s="94"/>
      <c r="I55"/>
      <c r="J55"/>
      <c r="K55"/>
      <c r="L55"/>
      <c r="M55"/>
      <c r="N55"/>
      <c r="O55"/>
      <c r="P55"/>
      <c r="Q55"/>
    </row>
    <row r="56" spans="1:17">
      <c r="A56" s="18" t="s">
        <v>74</v>
      </c>
      <c r="B56" s="94">
        <v>330</v>
      </c>
      <c r="C56" s="94">
        <v>57650973.119999997</v>
      </c>
      <c r="D56" s="94"/>
      <c r="E56" s="94"/>
      <c r="F56" s="94">
        <v>957.19</v>
      </c>
      <c r="G56" s="94">
        <v>2899.97</v>
      </c>
      <c r="H56" s="94"/>
      <c r="I56"/>
      <c r="J56"/>
      <c r="K56"/>
      <c r="L56"/>
      <c r="M56"/>
      <c r="N56"/>
      <c r="O56"/>
      <c r="P56"/>
      <c r="Q56"/>
    </row>
    <row r="57" spans="1:17">
      <c r="A57" s="18" t="s">
        <v>75</v>
      </c>
      <c r="B57" s="94">
        <v>555</v>
      </c>
      <c r="C57" s="94">
        <v>105016054.44</v>
      </c>
      <c r="D57" s="94"/>
      <c r="E57" s="94">
        <v>1187.94</v>
      </c>
      <c r="F57" s="94">
        <v>3726.52</v>
      </c>
      <c r="G57" s="94">
        <v>11297.65</v>
      </c>
      <c r="H57" s="94"/>
      <c r="I57"/>
      <c r="J57"/>
      <c r="K57"/>
      <c r="L57"/>
      <c r="M57"/>
      <c r="N57"/>
      <c r="O57"/>
      <c r="P57"/>
      <c r="Q57"/>
    </row>
    <row r="58" spans="1:17">
      <c r="A58" s="18" t="s">
        <v>76</v>
      </c>
      <c r="B58" s="94">
        <v>393</v>
      </c>
      <c r="C58" s="94">
        <v>82318470.939999998</v>
      </c>
      <c r="D58" s="94"/>
      <c r="E58" s="94"/>
      <c r="F58" s="94">
        <v>3781.34</v>
      </c>
      <c r="G58" s="94">
        <v>4441.42</v>
      </c>
      <c r="H58" s="94"/>
      <c r="I58"/>
      <c r="J58"/>
      <c r="K58"/>
      <c r="L58"/>
      <c r="M58"/>
      <c r="N58"/>
      <c r="O58"/>
      <c r="P58"/>
      <c r="Q58"/>
    </row>
    <row r="59" spans="1:17">
      <c r="A59" s="18" t="s">
        <v>77</v>
      </c>
      <c r="B59" s="94">
        <v>383</v>
      </c>
      <c r="C59" s="94">
        <v>89543645.510000005</v>
      </c>
      <c r="D59" s="94"/>
      <c r="E59" s="94">
        <v>1500</v>
      </c>
      <c r="F59" s="94">
        <v>7058.21</v>
      </c>
      <c r="G59" s="94">
        <v>8838.75</v>
      </c>
      <c r="H59" s="94"/>
      <c r="I59"/>
      <c r="J59"/>
      <c r="K59"/>
      <c r="L59"/>
      <c r="M59"/>
      <c r="N59"/>
      <c r="O59"/>
      <c r="P59"/>
      <c r="Q59"/>
    </row>
    <row r="60" spans="1:17">
      <c r="A60" s="18" t="s">
        <v>78</v>
      </c>
      <c r="B60" s="94">
        <v>247</v>
      </c>
      <c r="C60" s="94">
        <v>65311057.229999997</v>
      </c>
      <c r="D60" s="94"/>
      <c r="E60" s="94">
        <v>1500</v>
      </c>
      <c r="F60" s="94">
        <v>1258.5</v>
      </c>
      <c r="G60" s="94">
        <v>931.94</v>
      </c>
      <c r="H60" s="94"/>
      <c r="I60"/>
      <c r="J60"/>
      <c r="K60"/>
      <c r="L60"/>
      <c r="M60"/>
      <c r="N60"/>
      <c r="O60"/>
      <c r="P60"/>
      <c r="Q60"/>
    </row>
    <row r="61" spans="1:17">
      <c r="A61" s="18" t="s">
        <v>79</v>
      </c>
      <c r="B61" s="94">
        <v>177</v>
      </c>
      <c r="C61" s="94">
        <v>52255784.640000001</v>
      </c>
      <c r="D61" s="94"/>
      <c r="E61" s="94">
        <v>1940</v>
      </c>
      <c r="F61" s="94">
        <v>1749.9</v>
      </c>
      <c r="G61" s="94">
        <v>754.18</v>
      </c>
      <c r="H61" s="94"/>
      <c r="I61"/>
      <c r="J61"/>
      <c r="K61"/>
      <c r="L61"/>
      <c r="M61"/>
      <c r="N61"/>
      <c r="O61"/>
      <c r="P61"/>
      <c r="Q61"/>
    </row>
    <row r="62" spans="1:17">
      <c r="A62" s="18" t="s">
        <v>80</v>
      </c>
      <c r="B62" s="94">
        <v>153</v>
      </c>
      <c r="C62" s="94">
        <v>49707417.439999998</v>
      </c>
      <c r="D62" s="94"/>
      <c r="E62" s="94"/>
      <c r="F62" s="94">
        <v>850.3</v>
      </c>
      <c r="G62" s="94">
        <v>170.98</v>
      </c>
      <c r="H62" s="94"/>
      <c r="I62"/>
      <c r="J62"/>
      <c r="K62"/>
      <c r="L62"/>
      <c r="M62"/>
      <c r="N62"/>
      <c r="O62"/>
      <c r="P62"/>
      <c r="Q62"/>
    </row>
    <row r="63" spans="1:17">
      <c r="A63" s="18" t="s">
        <v>81</v>
      </c>
      <c r="B63" s="94">
        <v>105</v>
      </c>
      <c r="C63" s="94">
        <v>37322376.93</v>
      </c>
      <c r="D63" s="94">
        <v>200</v>
      </c>
      <c r="E63" s="94">
        <v>2100</v>
      </c>
      <c r="F63" s="94">
        <v>2243.33</v>
      </c>
      <c r="G63" s="94">
        <v>809.46</v>
      </c>
      <c r="H63" s="94"/>
      <c r="I63"/>
      <c r="J63"/>
      <c r="K63"/>
      <c r="L63"/>
      <c r="M63"/>
      <c r="N63"/>
      <c r="O63"/>
      <c r="P63"/>
      <c r="Q63"/>
    </row>
    <row r="64" spans="1:17">
      <c r="A64" s="18" t="s">
        <v>82</v>
      </c>
      <c r="B64" s="94">
        <v>64</v>
      </c>
      <c r="C64" s="94">
        <v>24515963.32</v>
      </c>
      <c r="D64" s="94"/>
      <c r="E64" s="94"/>
      <c r="F64" s="94">
        <v>200.18</v>
      </c>
      <c r="G64" s="94">
        <v>3052.85</v>
      </c>
      <c r="H64" s="94"/>
      <c r="I64"/>
      <c r="J64"/>
      <c r="K64"/>
      <c r="L64"/>
      <c r="M64"/>
      <c r="N64"/>
      <c r="O64"/>
      <c r="P64"/>
      <c r="Q64"/>
    </row>
    <row r="65" spans="1:17">
      <c r="A65" s="18" t="s">
        <v>83</v>
      </c>
      <c r="B65" s="94">
        <v>82</v>
      </c>
      <c r="C65" s="94">
        <v>34489682.68</v>
      </c>
      <c r="D65" s="94"/>
      <c r="E65" s="94"/>
      <c r="F65" s="94">
        <v>697.8</v>
      </c>
      <c r="G65" s="94">
        <v>0</v>
      </c>
      <c r="H65" s="94"/>
      <c r="I65"/>
      <c r="J65"/>
      <c r="K65"/>
      <c r="L65"/>
      <c r="M65"/>
      <c r="N65"/>
      <c r="O65"/>
      <c r="P65"/>
      <c r="Q65"/>
    </row>
    <row r="66" spans="1:17">
      <c r="A66" s="18" t="s">
        <v>84</v>
      </c>
      <c r="B66" s="94">
        <v>43</v>
      </c>
      <c r="C66" s="94">
        <v>20413585.539999999</v>
      </c>
      <c r="D66" s="94"/>
      <c r="E66" s="94"/>
      <c r="F66" s="94">
        <v>4327.79</v>
      </c>
      <c r="G66" s="94">
        <v>0</v>
      </c>
      <c r="H66" s="94"/>
      <c r="I66"/>
      <c r="J66"/>
      <c r="K66"/>
      <c r="L66"/>
      <c r="M66"/>
      <c r="N66"/>
      <c r="O66"/>
      <c r="P66"/>
      <c r="Q66"/>
    </row>
    <row r="67" spans="1:17">
      <c r="A67" s="18" t="s">
        <v>85</v>
      </c>
      <c r="B67" s="94">
        <v>32</v>
      </c>
      <c r="C67" s="94">
        <v>16708983.91</v>
      </c>
      <c r="D67" s="94"/>
      <c r="E67" s="94"/>
      <c r="F67" s="94">
        <v>2000</v>
      </c>
      <c r="G67" s="94">
        <v>568.79</v>
      </c>
      <c r="H67" s="94"/>
      <c r="I67"/>
      <c r="J67"/>
      <c r="K67"/>
      <c r="L67"/>
      <c r="M67"/>
      <c r="N67"/>
      <c r="O67"/>
      <c r="P67"/>
      <c r="Q67"/>
    </row>
    <row r="68" spans="1:17">
      <c r="A68" s="18" t="s">
        <v>86</v>
      </c>
      <c r="B68" s="94">
        <v>27</v>
      </c>
      <c r="C68" s="94">
        <v>15712446.810000001</v>
      </c>
      <c r="D68" s="94"/>
      <c r="E68" s="94"/>
      <c r="F68" s="94">
        <v>195</v>
      </c>
      <c r="G68" s="94">
        <v>317.16000000000003</v>
      </c>
      <c r="H68" s="94"/>
      <c r="I68"/>
      <c r="J68"/>
      <c r="K68"/>
      <c r="L68"/>
      <c r="M68"/>
      <c r="N68"/>
      <c r="O68"/>
      <c r="P68"/>
      <c r="Q68"/>
    </row>
    <row r="69" spans="1:17">
      <c r="A69" s="18" t="s">
        <v>87</v>
      </c>
      <c r="B69" s="94">
        <v>22</v>
      </c>
      <c r="C69" s="94">
        <v>13695790.050000001</v>
      </c>
      <c r="D69" s="94"/>
      <c r="E69" s="94"/>
      <c r="F69" s="94">
        <v>2449.46</v>
      </c>
      <c r="G69" s="94">
        <v>0</v>
      </c>
      <c r="H69" s="94"/>
      <c r="I69"/>
      <c r="J69"/>
      <c r="K69"/>
      <c r="L69"/>
      <c r="M69"/>
      <c r="N69"/>
      <c r="O69"/>
      <c r="P69"/>
      <c r="Q69"/>
    </row>
    <row r="70" spans="1:17">
      <c r="A70" s="18" t="s">
        <v>88</v>
      </c>
      <c r="B70" s="94">
        <v>15</v>
      </c>
      <c r="C70" s="94">
        <v>10110623.550000001</v>
      </c>
      <c r="D70" s="94"/>
      <c r="E70" s="94"/>
      <c r="F70" s="94"/>
      <c r="G70" s="94"/>
      <c r="H70" s="94"/>
      <c r="I70"/>
      <c r="J70"/>
      <c r="K70"/>
      <c r="L70"/>
      <c r="M70"/>
      <c r="N70"/>
      <c r="O70"/>
      <c r="P70"/>
      <c r="Q70"/>
    </row>
    <row r="71" spans="1:17">
      <c r="A71" s="18" t="s">
        <v>89</v>
      </c>
      <c r="B71" s="94">
        <v>38</v>
      </c>
      <c r="C71" s="94">
        <v>28014291.27</v>
      </c>
      <c r="D71" s="94"/>
      <c r="E71" s="94"/>
      <c r="F71" s="94">
        <v>3895.27</v>
      </c>
      <c r="G71" s="94">
        <v>0</v>
      </c>
      <c r="H71" s="94"/>
      <c r="I71"/>
      <c r="J71"/>
      <c r="K71"/>
      <c r="L71"/>
      <c r="M71"/>
      <c r="N71"/>
      <c r="O71"/>
      <c r="P71"/>
      <c r="Q71"/>
    </row>
    <row r="72" spans="1:17">
      <c r="A72" s="18" t="s">
        <v>90</v>
      </c>
      <c r="B72" s="94">
        <v>20</v>
      </c>
      <c r="C72" s="94">
        <v>16947371.530000001</v>
      </c>
      <c r="D72" s="94"/>
      <c r="E72" s="94"/>
      <c r="F72" s="94"/>
      <c r="G72" s="94">
        <v>0</v>
      </c>
      <c r="H72" s="94"/>
      <c r="I72"/>
      <c r="J72"/>
      <c r="K72"/>
      <c r="L72"/>
      <c r="M72"/>
      <c r="N72"/>
      <c r="O72"/>
      <c r="P72"/>
      <c r="Q72"/>
    </row>
    <row r="73" spans="1:17">
      <c r="A73" s="18" t="s">
        <v>91</v>
      </c>
      <c r="B73" s="94">
        <v>55</v>
      </c>
      <c r="C73" s="94">
        <v>73598495.890000001</v>
      </c>
      <c r="D73" s="94"/>
      <c r="E73" s="94"/>
      <c r="F73" s="94">
        <v>3225.61</v>
      </c>
      <c r="G73" s="94">
        <v>868.01</v>
      </c>
      <c r="H73" s="94"/>
      <c r="I73"/>
      <c r="J73"/>
      <c r="K73"/>
      <c r="L73"/>
      <c r="M73"/>
      <c r="N73"/>
      <c r="O73"/>
      <c r="P73"/>
      <c r="Q73"/>
    </row>
    <row r="74" spans="1:17">
      <c r="A74" s="18" t="s">
        <v>14</v>
      </c>
      <c r="B74" s="94">
        <v>6115839</v>
      </c>
      <c r="C74" s="94">
        <v>55881770770.829994</v>
      </c>
      <c r="D74" s="94">
        <v>65982.23000000001</v>
      </c>
      <c r="E74" s="94">
        <v>1543876.7900000003</v>
      </c>
      <c r="F74" s="94">
        <v>1250599.27</v>
      </c>
      <c r="G74" s="94">
        <v>48423667.559999987</v>
      </c>
      <c r="H74" s="94">
        <v>125598.9</v>
      </c>
      <c r="I74"/>
      <c r="J74"/>
      <c r="K74"/>
      <c r="L74"/>
      <c r="M74"/>
      <c r="N74"/>
      <c r="O74"/>
      <c r="P74"/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  <row r="1945" spans="2:17"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</row>
    <row r="1946" spans="2:17"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</row>
    <row r="1947" spans="2:17"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</row>
    <row r="1948" spans="2:17"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</row>
    <row r="1949" spans="2:17"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</row>
    <row r="1950" spans="2:17"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</row>
    <row r="1951" spans="2:17"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</row>
    <row r="1952" spans="2:17"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</row>
    <row r="1953" spans="2:17"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</row>
    <row r="1954" spans="2:17"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</row>
    <row r="1955" spans="2:17"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</row>
    <row r="1956" spans="2:17"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</row>
    <row r="1957" spans="2:17"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</row>
    <row r="1958" spans="2:17"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</row>
    <row r="1959" spans="2:17"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</row>
    <row r="1960" spans="2:17"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</row>
    <row r="1961" spans="2:17"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</row>
    <row r="1962" spans="2:17"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</row>
    <row r="1963" spans="2:17"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</row>
    <row r="1964" spans="2:17"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</row>
    <row r="1965" spans="2:17"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</row>
    <row r="1966" spans="2:17"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</row>
    <row r="1967" spans="2:17"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</row>
    <row r="1968" spans="2:17"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</row>
    <row r="1969" spans="2:17"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</row>
    <row r="1970" spans="2:17"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</row>
    <row r="1971" spans="2:17"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</row>
    <row r="1972" spans="2:17"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</row>
    <row r="1973" spans="2:17"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</row>
    <row r="1974" spans="2:17"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</row>
    <row r="1975" spans="2:17"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</row>
    <row r="1976" spans="2:17"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</row>
    <row r="1977" spans="2:17"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</row>
    <row r="1978" spans="2:17"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</row>
    <row r="1979" spans="2:17"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</row>
    <row r="1980" spans="2:17"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</row>
    <row r="1981" spans="2:17"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</row>
    <row r="1982" spans="2:17"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</row>
    <row r="1983" spans="2:17"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</row>
    <row r="1984" spans="2:17"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</row>
    <row r="1985" spans="2:17"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</row>
    <row r="1986" spans="2:17"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</row>
    <row r="1987" spans="2:17"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</row>
    <row r="1988" spans="2:17"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</row>
    <row r="1989" spans="2:17"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</row>
    <row r="1990" spans="2:17"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</row>
    <row r="1991" spans="2:17"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</row>
    <row r="1992" spans="2:17"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</row>
    <row r="1993" spans="2:17"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</row>
    <row r="1994" spans="2:17"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</row>
    <row r="1995" spans="2:17"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</row>
    <row r="1996" spans="2:17"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</row>
    <row r="1997" spans="2:17"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</row>
    <row r="1998" spans="2:17"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</row>
    <row r="1999" spans="2:17"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</row>
    <row r="2000" spans="2:17"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</row>
    <row r="2001" spans="2:17"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</row>
    <row r="2002" spans="2:17"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</row>
    <row r="2003" spans="2:17"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</row>
    <row r="2004" spans="2:17"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</row>
    <row r="2005" spans="2:17"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</row>
    <row r="2006" spans="2:17"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</row>
    <row r="2007" spans="2:17"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</row>
    <row r="2008" spans="2:17"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</row>
    <row r="2009" spans="2:17"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</row>
    <row r="2010" spans="2:17"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</row>
    <row r="2011" spans="2:17"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</row>
    <row r="2012" spans="2:17"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</row>
    <row r="2013" spans="2:17"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</row>
    <row r="2014" spans="2:17"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</row>
    <row r="2015" spans="2:17"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</row>
    <row r="2016" spans="2:17"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</row>
    <row r="2017" spans="2:17"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</row>
    <row r="2018" spans="2:17"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</row>
    <row r="2019" spans="2:17"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</row>
    <row r="2020" spans="2:17"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</row>
    <row r="2021" spans="2:17"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</row>
    <row r="2022" spans="2:17"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</row>
    <row r="2023" spans="2:17"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</row>
    <row r="2024" spans="2:17"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</row>
    <row r="2025" spans="2:17"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</row>
    <row r="2026" spans="2:17"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</row>
    <row r="2027" spans="2:17"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</row>
    <row r="2028" spans="2:17"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</row>
    <row r="2029" spans="2:17"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</row>
    <row r="2030" spans="2:17"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</row>
    <row r="2031" spans="2:17"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</row>
    <row r="2032" spans="2:17"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</row>
    <row r="2033" spans="2:17"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</row>
    <row r="2034" spans="2:17"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</row>
    <row r="2035" spans="2:17"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</row>
    <row r="2036" spans="2:17"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</row>
    <row r="2037" spans="2:17"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</row>
    <row r="2038" spans="2:17"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</row>
    <row r="2039" spans="2:17"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</row>
    <row r="2040" spans="2:17"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</row>
    <row r="2041" spans="2:17"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</row>
    <row r="2042" spans="2:17"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</row>
    <row r="2043" spans="2:17"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</row>
    <row r="2044" spans="2:17"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</row>
    <row r="2045" spans="2:17"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</row>
    <row r="2046" spans="2:17"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</row>
    <row r="2047" spans="2:17"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</row>
    <row r="2048" spans="2:17"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</row>
    <row r="2049" spans="2:17"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</row>
    <row r="2050" spans="2:17"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</row>
    <row r="2051" spans="2:17"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</row>
    <row r="2052" spans="2:17"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</row>
    <row r="2053" spans="2:17"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</row>
    <row r="2054" spans="2:17"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</row>
    <row r="2055" spans="2:17"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</row>
    <row r="2056" spans="2:17"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</row>
    <row r="2057" spans="2:17"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</row>
    <row r="2058" spans="2:17"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</row>
    <row r="2059" spans="2:17"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</row>
    <row r="2060" spans="2:17"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</row>
    <row r="2061" spans="2:17"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</row>
    <row r="2062" spans="2:17"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</row>
    <row r="2063" spans="2:17"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</row>
    <row r="2064" spans="2:17"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</row>
    <row r="2065" spans="2:17"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</row>
    <row r="2066" spans="2:17"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</row>
    <row r="2067" spans="2:17"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</row>
    <row r="2068" spans="2:17"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</row>
    <row r="2069" spans="2:17"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</row>
    <row r="2070" spans="2:17"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</row>
    <row r="2071" spans="2:17"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</row>
    <row r="2072" spans="2:17"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</row>
    <row r="2073" spans="2:17"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</row>
    <row r="2074" spans="2:17"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</row>
    <row r="2075" spans="2:17"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</row>
    <row r="2076" spans="2:17"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</row>
    <row r="2077" spans="2:17"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</row>
    <row r="2078" spans="2:17"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</row>
    <row r="2079" spans="2:17"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</row>
    <row r="2080" spans="2:17"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</row>
    <row r="2081" spans="2:17"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</row>
    <row r="2082" spans="2:17"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</row>
    <row r="2083" spans="2:17"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</row>
    <row r="2084" spans="2:17"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</row>
    <row r="2085" spans="2:17"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</row>
    <row r="2086" spans="2:17"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</row>
    <row r="2087" spans="2:17"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</row>
    <row r="2088" spans="2:17"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</row>
    <row r="2089" spans="2:17"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</row>
    <row r="2090" spans="2:17"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</row>
    <row r="2091" spans="2:17"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</row>
    <row r="2092" spans="2:17"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</row>
    <row r="2093" spans="2:17"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</row>
    <row r="2094" spans="2:17"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</row>
    <row r="2095" spans="2:17"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</row>
    <row r="2096" spans="2:17"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</row>
    <row r="2097" spans="2:17"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</row>
    <row r="2098" spans="2:17"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</row>
    <row r="2099" spans="2:17"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</row>
    <row r="2100" spans="2:17"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</row>
    <row r="2101" spans="2:17"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</row>
    <row r="2102" spans="2:17"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</row>
    <row r="2103" spans="2:17"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</row>
    <row r="2104" spans="2:17"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</row>
    <row r="2105" spans="2:17"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</row>
    <row r="2106" spans="2:17"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</row>
    <row r="2107" spans="2:17"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</row>
    <row r="2108" spans="2:17"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</row>
    <row r="2109" spans="2:17"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</row>
    <row r="2110" spans="2:17"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</row>
    <row r="2111" spans="2:17"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</row>
    <row r="2112" spans="2:17"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</row>
    <row r="2113" spans="2:17"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</row>
    <row r="2114" spans="2:17"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</row>
    <row r="2115" spans="2:17"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</row>
    <row r="2116" spans="2:17"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</row>
    <row r="2117" spans="2:17"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</row>
    <row r="2118" spans="2:17"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</row>
    <row r="2119" spans="2:17"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</row>
    <row r="2120" spans="2:17"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</row>
    <row r="2121" spans="2:17"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</row>
    <row r="2122" spans="2:17"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</row>
    <row r="2123" spans="2:17"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</row>
    <row r="2124" spans="2:17"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</row>
    <row r="2125" spans="2:17"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</row>
    <row r="2126" spans="2:17"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</row>
    <row r="2127" spans="2:17"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</row>
    <row r="2128" spans="2:17"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</row>
    <row r="2129" spans="2:17"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</row>
    <row r="2130" spans="2:17"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</row>
    <row r="2131" spans="2:17"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</row>
    <row r="2132" spans="2:17"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</row>
    <row r="2133" spans="2:17"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</row>
    <row r="2134" spans="2:17"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</row>
    <row r="2135" spans="2:17"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</row>
    <row r="2136" spans="2:17"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</row>
    <row r="2137" spans="2:17"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</row>
    <row r="2138" spans="2:17"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</row>
    <row r="2139" spans="2:17"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</row>
    <row r="2140" spans="2:17"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</row>
    <row r="2141" spans="2:17"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</row>
    <row r="2142" spans="2:17"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</row>
    <row r="2143" spans="2:17"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</row>
    <row r="2144" spans="2:17"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</row>
    <row r="2145" spans="2:17"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</row>
    <row r="2146" spans="2:17"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</row>
    <row r="2147" spans="2:17"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</row>
    <row r="2148" spans="2:17"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</row>
    <row r="2149" spans="2:17"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</row>
    <row r="2150" spans="2:17"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</row>
    <row r="2151" spans="2:17"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</row>
    <row r="2152" spans="2:17"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</row>
    <row r="2153" spans="2:17"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</row>
    <row r="2154" spans="2:17"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</row>
    <row r="2155" spans="2:17"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</row>
    <row r="2156" spans="2:17"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</row>
    <row r="2157" spans="2:17"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</row>
    <row r="2158" spans="2:17"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</row>
    <row r="2159" spans="2:17"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</row>
    <row r="2160" spans="2:17"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</row>
    <row r="2161" spans="2:17"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</row>
    <row r="2162" spans="2:17"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</row>
    <row r="2163" spans="2:17"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</row>
    <row r="2164" spans="2:17"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</row>
    <row r="2165" spans="2:17"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</row>
    <row r="2166" spans="2:17"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</row>
    <row r="2167" spans="2:17"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</row>
    <row r="2168" spans="2:17"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</row>
    <row r="2169" spans="2:17"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</row>
    <row r="2170" spans="2:17"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</row>
    <row r="2171" spans="2:17"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</row>
    <row r="2172" spans="2:17"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</row>
    <row r="2173" spans="2:17"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</row>
    <row r="2174" spans="2:17"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</row>
    <row r="2175" spans="2:17"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</row>
    <row r="2176" spans="2:17"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</row>
    <row r="2177" spans="2:17"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</row>
    <row r="2178" spans="2:17"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</row>
    <row r="2179" spans="2:17"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</row>
    <row r="2180" spans="2:17"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</row>
    <row r="2181" spans="2:17"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</row>
    <row r="2182" spans="2:17"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</row>
    <row r="2183" spans="2:17"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</row>
    <row r="2184" spans="2:17"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</row>
    <row r="2185" spans="2:17"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</row>
    <row r="2186" spans="2:17"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</row>
    <row r="2187" spans="2:17"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</row>
    <row r="2188" spans="2:17"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</row>
    <row r="2189" spans="2:17"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</row>
    <row r="2190" spans="2:17"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</row>
    <row r="2191" spans="2:17"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</row>
    <row r="2192" spans="2:17"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</row>
    <row r="2193" spans="2:17"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</row>
    <row r="2194" spans="2:17"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</row>
    <row r="2195" spans="2:17"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</row>
    <row r="2196" spans="2:17"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</row>
    <row r="2197" spans="2:17"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</row>
    <row r="2198" spans="2:17"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</row>
    <row r="2199" spans="2:17"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</row>
    <row r="2200" spans="2:17"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</row>
    <row r="2201" spans="2:17"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</row>
    <row r="2202" spans="2:17"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</row>
    <row r="2203" spans="2:17"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</row>
    <row r="2204" spans="2:17"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</row>
    <row r="2205" spans="2:17"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</row>
    <row r="2206" spans="2:17"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</row>
    <row r="2207" spans="2:17"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</row>
    <row r="2208" spans="2:17"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</row>
    <row r="2209" spans="2:17"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</row>
    <row r="2210" spans="2:17"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</row>
    <row r="2211" spans="2:17"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</row>
    <row r="2212" spans="2:17"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</row>
    <row r="2213" spans="2:17"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</row>
    <row r="2214" spans="2:17"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</row>
    <row r="2215" spans="2:17"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</row>
    <row r="2216" spans="2:17"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</row>
    <row r="2217" spans="2:17"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</row>
    <row r="2218" spans="2:17"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</row>
    <row r="2219" spans="2:17"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</row>
    <row r="2220" spans="2:17"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</row>
    <row r="2221" spans="2:17"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</row>
    <row r="2222" spans="2:17"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</row>
    <row r="2223" spans="2:17"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</row>
    <row r="2224" spans="2:17"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</row>
    <row r="2225" spans="2:17"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</row>
    <row r="2226" spans="2:17"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</row>
    <row r="2227" spans="2:17"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</row>
    <row r="2228" spans="2:17"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</row>
    <row r="2229" spans="2:17"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</row>
    <row r="2230" spans="2:17"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</row>
    <row r="2231" spans="2:17"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</row>
    <row r="2232" spans="2:17"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</row>
    <row r="2233" spans="2:17"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</row>
    <row r="2234" spans="2:17"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</row>
    <row r="2235" spans="2:17"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</row>
    <row r="2236" spans="2:17"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</row>
    <row r="2237" spans="2:17"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</row>
    <row r="2238" spans="2:17"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</row>
    <row r="2239" spans="2:17"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</row>
    <row r="2240" spans="2:17"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</row>
    <row r="2241" spans="2:17"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</row>
    <row r="2242" spans="2:17"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</row>
    <row r="2243" spans="2:17"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</row>
    <row r="2244" spans="2:17"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</row>
    <row r="2245" spans="2:17"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</row>
    <row r="2246" spans="2:17"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</row>
    <row r="2247" spans="2:17"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</row>
    <row r="2248" spans="2:17"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</row>
    <row r="2249" spans="2:17"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</row>
    <row r="2250" spans="2:17"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</row>
    <row r="2251" spans="2:17"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</row>
    <row r="2252" spans="2:17"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</row>
    <row r="2253" spans="2:17"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</row>
    <row r="2254" spans="2:17"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</row>
    <row r="2255" spans="2:17"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</row>
    <row r="2256" spans="2:17"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</row>
    <row r="2257" spans="2:17"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</row>
    <row r="2258" spans="2:17"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</row>
    <row r="2259" spans="2:17"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</row>
    <row r="2260" spans="2:17"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</row>
    <row r="2261" spans="2:17"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</row>
    <row r="2262" spans="2:17"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</row>
    <row r="2263" spans="2:17"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</row>
    <row r="2264" spans="2:17"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</row>
    <row r="2265" spans="2:17"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</row>
    <row r="2266" spans="2:17"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</row>
    <row r="2267" spans="2:17"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</row>
    <row r="2268" spans="2:17"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</row>
    <row r="2269" spans="2:17"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</row>
    <row r="2270" spans="2:17"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</row>
    <row r="2271" spans="2:17"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</row>
    <row r="2272" spans="2:17"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</row>
    <row r="2273" spans="2:17"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</row>
    <row r="2274" spans="2:17"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</row>
    <row r="2275" spans="2:17"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</row>
    <row r="2276" spans="2:17"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</row>
    <row r="2277" spans="2:17"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</row>
    <row r="2278" spans="2:17"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</row>
    <row r="2279" spans="2:17"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</row>
    <row r="2280" spans="2:17"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</row>
    <row r="2281" spans="2:17"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</row>
    <row r="2282" spans="2:17"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</row>
    <row r="2283" spans="2:17"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</row>
    <row r="2284" spans="2:17"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</row>
    <row r="2285" spans="2:17"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</row>
    <row r="2286" spans="2:17"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</row>
    <row r="2287" spans="2:17"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</row>
    <row r="2288" spans="2:17"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</row>
    <row r="2289" spans="2:17"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</row>
    <row r="2290" spans="2:17"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</row>
    <row r="2291" spans="2:17"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</row>
    <row r="2292" spans="2:17"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</row>
    <row r="2293" spans="2:17"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</row>
    <row r="2294" spans="2:17"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</row>
    <row r="2295" spans="2:17"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</row>
    <row r="2296" spans="2:17"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</row>
    <row r="2297" spans="2:17"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</row>
    <row r="2298" spans="2:17"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</row>
    <row r="2299" spans="2:17"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</row>
    <row r="2300" spans="2:17"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</row>
    <row r="2301" spans="2:17"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</row>
    <row r="2302" spans="2:17"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</row>
    <row r="2303" spans="2:17"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</row>
    <row r="2304" spans="2:17"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</row>
    <row r="2305" spans="2:17"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</row>
    <row r="2306" spans="2:17"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</row>
    <row r="2307" spans="2:17"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</row>
    <row r="2308" spans="2:17"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</row>
    <row r="2309" spans="2:17"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</row>
    <row r="2310" spans="2:17"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</row>
    <row r="2311" spans="2:17"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</row>
    <row r="2312" spans="2:17"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</row>
    <row r="2313" spans="2:17"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</row>
    <row r="2314" spans="2:17"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</row>
    <row r="2315" spans="2:17"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</row>
    <row r="2316" spans="2:17"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</row>
    <row r="2317" spans="2:17"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</row>
    <row r="2318" spans="2:17"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</row>
    <row r="2319" spans="2:17"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</row>
    <row r="2320" spans="2:17"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</row>
    <row r="2321" spans="2:17"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</row>
    <row r="2322" spans="2:17"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</row>
    <row r="2323" spans="2:17"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</row>
    <row r="2324" spans="2:17"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</row>
    <row r="2325" spans="2:17"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</row>
    <row r="2326" spans="2:17"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</row>
    <row r="2327" spans="2:17"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</row>
    <row r="2328" spans="2:17"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</row>
    <row r="2329" spans="2:17"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</row>
    <row r="2330" spans="2:17"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</row>
    <row r="2331" spans="2:17"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</row>
    <row r="2332" spans="2:17"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</row>
    <row r="2333" spans="2:17"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</row>
    <row r="2334" spans="2:17"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</row>
    <row r="2335" spans="2:17"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</row>
    <row r="2336" spans="2:17"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</row>
    <row r="2337" spans="2:17"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</row>
    <row r="2338" spans="2:17"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</row>
    <row r="2339" spans="2:17"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</row>
    <row r="2340" spans="2:17"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</row>
    <row r="2341" spans="2:17"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</row>
    <row r="2342" spans="2:17"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</row>
    <row r="2343" spans="2:17"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</row>
    <row r="2344" spans="2:17"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</row>
    <row r="2345" spans="2:17"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</row>
    <row r="2346" spans="2:17"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</row>
    <row r="2347" spans="2:17"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</row>
    <row r="2348" spans="2:17"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</row>
    <row r="2349" spans="2:17"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</row>
    <row r="2350" spans="2:17"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</row>
    <row r="2351" spans="2:17"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</row>
    <row r="2352" spans="2:17"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</row>
    <row r="2353" spans="2:17"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</row>
    <row r="2354" spans="2:17"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</row>
    <row r="2355" spans="2:17"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</row>
    <row r="2356" spans="2:17"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</row>
    <row r="2357" spans="2:17"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</row>
    <row r="2358" spans="2:17"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</row>
    <row r="2359" spans="2:17"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</row>
    <row r="2360" spans="2:17"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</row>
    <row r="2361" spans="2:17"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</row>
    <row r="2362" spans="2:17"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</row>
    <row r="2363" spans="2:17"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</row>
    <row r="2364" spans="2:17"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</row>
    <row r="2365" spans="2:17"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</row>
    <row r="2366" spans="2:17"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</row>
    <row r="2367" spans="2:17"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</row>
    <row r="2368" spans="2:17"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</row>
    <row r="2369" spans="2:17"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</row>
    <row r="2370" spans="2:17"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</row>
    <row r="2371" spans="2:17"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</row>
    <row r="2372" spans="2:17"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</row>
    <row r="2373" spans="2:17"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</row>
    <row r="2374" spans="2:17"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</row>
    <row r="2375" spans="2:17"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</row>
    <row r="2376" spans="2:17"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</row>
    <row r="2377" spans="2:17"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</row>
    <row r="2378" spans="2:17"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</row>
    <row r="2379" spans="2:17"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</row>
    <row r="2380" spans="2:17"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</row>
    <row r="2381" spans="2:17"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</row>
    <row r="2382" spans="2:17"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</row>
    <row r="2383" spans="2:17"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</row>
    <row r="2384" spans="2:17"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</row>
    <row r="2385" spans="2:17"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</row>
    <row r="2386" spans="2:17"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</row>
    <row r="2387" spans="2:17"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</row>
    <row r="2388" spans="2:17"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</row>
    <row r="2389" spans="2:17"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</row>
    <row r="2390" spans="2:17"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</row>
    <row r="2391" spans="2:17"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</row>
    <row r="2392" spans="2:17"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</row>
    <row r="2393" spans="2:17"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</row>
    <row r="2394" spans="2:17"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</row>
    <row r="2395" spans="2:17"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</row>
    <row r="2396" spans="2:17"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</row>
    <row r="2397" spans="2:17"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</row>
    <row r="2398" spans="2:17"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</row>
    <row r="2399" spans="2:17"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</row>
    <row r="2400" spans="2:17"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</row>
    <row r="2401" spans="2:17"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</row>
    <row r="2402" spans="2:17"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</row>
    <row r="2403" spans="2:17"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</row>
    <row r="2404" spans="2:17"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</row>
    <row r="2405" spans="2:17"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</row>
    <row r="2406" spans="2:17"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</row>
    <row r="2407" spans="2:17"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</row>
    <row r="2408" spans="2:17"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</row>
    <row r="2409" spans="2:17"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</row>
    <row r="2410" spans="2:17"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</row>
    <row r="2411" spans="2:17"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</row>
    <row r="2412" spans="2:17"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</row>
    <row r="2413" spans="2:17"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</row>
    <row r="2414" spans="2:17"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</row>
    <row r="2415" spans="2:17"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</row>
    <row r="2416" spans="2:17"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</row>
    <row r="2417" spans="2:17"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</row>
    <row r="2418" spans="2:17"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</row>
    <row r="2419" spans="2:17"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</row>
    <row r="2420" spans="2:17"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</row>
    <row r="2421" spans="2:17"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</row>
    <row r="2422" spans="2:17"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</row>
    <row r="2423" spans="2:17"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</row>
    <row r="2424" spans="2:17"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</row>
    <row r="2425" spans="2:17"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</row>
    <row r="2426" spans="2:17"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</row>
    <row r="2427" spans="2:17"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</row>
    <row r="2428" spans="2:17"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</row>
    <row r="2429" spans="2:17"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</row>
    <row r="2430" spans="2:17"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</row>
    <row r="2431" spans="2:17"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</row>
    <row r="2432" spans="2:17"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</row>
    <row r="2433" spans="2:17"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</row>
    <row r="2434" spans="2:17"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</row>
    <row r="2435" spans="2:17"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</row>
    <row r="2436" spans="2:17"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</row>
    <row r="2437" spans="2:17"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</row>
    <row r="2438" spans="2:17"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</row>
    <row r="2439" spans="2:17"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</row>
    <row r="2440" spans="2:17"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</row>
    <row r="2441" spans="2:17"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</row>
    <row r="2442" spans="2:17"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</row>
    <row r="2443" spans="2:17"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</row>
    <row r="2444" spans="2:17"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</row>
    <row r="2445" spans="2:17"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</row>
    <row r="2446" spans="2:17"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</row>
    <row r="2447" spans="2:17"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</row>
    <row r="2448" spans="2:17"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</row>
    <row r="2449" spans="2:17"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</row>
    <row r="2450" spans="2:17"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</row>
    <row r="2451" spans="2:17"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</row>
    <row r="2452" spans="2:17"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</row>
    <row r="2453" spans="2:17"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</row>
    <row r="2454" spans="2:17"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</row>
    <row r="2455" spans="2:17"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</row>
    <row r="2456" spans="2:17"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</row>
    <row r="2457" spans="2:17"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</row>
    <row r="2458" spans="2:17"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</row>
    <row r="2459" spans="2:17"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</row>
    <row r="2460" spans="2:17"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</row>
    <row r="2461" spans="2:17"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</row>
    <row r="2462" spans="2:17"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</row>
    <row r="2463" spans="2:17"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</row>
    <row r="2464" spans="2:17"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</row>
    <row r="2465" spans="2:17"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</row>
    <row r="2466" spans="2:17"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</row>
    <row r="2467" spans="2:17"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</row>
    <row r="2468" spans="2:17"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</row>
    <row r="2469" spans="2:17"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</row>
    <row r="2470" spans="2:17"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</row>
    <row r="2471" spans="2:17"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</row>
    <row r="2472" spans="2:17"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</row>
    <row r="2473" spans="2:17"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</row>
    <row r="2474" spans="2:17"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</row>
    <row r="2475" spans="2:17"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</row>
    <row r="2476" spans="2:17"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</row>
    <row r="2477" spans="2:17"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</row>
    <row r="2478" spans="2:17"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</row>
    <row r="2479" spans="2:17"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</row>
    <row r="2480" spans="2:17"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</row>
    <row r="2481" spans="2:17"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</row>
    <row r="2482" spans="2:17"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</row>
    <row r="2483" spans="2:17"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</row>
    <row r="2484" spans="2:17"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</row>
    <row r="2485" spans="2:17"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</row>
    <row r="2486" spans="2:17"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</row>
    <row r="2487" spans="2:17"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</row>
    <row r="2488" spans="2:17"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</row>
    <row r="2489" spans="2:17"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</row>
    <row r="2490" spans="2:17"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</row>
    <row r="2491" spans="2:17"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</row>
    <row r="2492" spans="2:17"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</row>
    <row r="2493" spans="2:17"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</row>
    <row r="2494" spans="2:17"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</row>
    <row r="2495" spans="2:17"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</row>
    <row r="2496" spans="2:17"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</row>
    <row r="2497" spans="2:17"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</row>
    <row r="2498" spans="2:17"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</row>
    <row r="2499" spans="2:17"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</row>
    <row r="2500" spans="2:17"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</row>
    <row r="2501" spans="2:17"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</row>
    <row r="2502" spans="2:17"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</row>
    <row r="2503" spans="2:17"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</row>
    <row r="2504" spans="2:17"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</row>
    <row r="2505" spans="2:17"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</row>
    <row r="2506" spans="2:17"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</row>
    <row r="2507" spans="2:17"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</row>
    <row r="2508" spans="2:17"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</row>
    <row r="2509" spans="2:17"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</row>
    <row r="2510" spans="2:17"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</row>
    <row r="2511" spans="2:17"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</row>
    <row r="2512" spans="2:17"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</row>
    <row r="2513" spans="2:17"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</row>
    <row r="2514" spans="2:17"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</row>
    <row r="2515" spans="2:17"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</row>
    <row r="2516" spans="2:17"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</row>
    <row r="2517" spans="2:17"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</row>
    <row r="2518" spans="2:17"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</row>
    <row r="2519" spans="2:17"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</row>
    <row r="2520" spans="2:17"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</row>
    <row r="2521" spans="2:17"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</row>
    <row r="2522" spans="2:17"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</row>
    <row r="2523" spans="2:17"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</row>
    <row r="2524" spans="2:17"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</row>
    <row r="2525" spans="2:17"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</row>
    <row r="2526" spans="2:17"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</row>
    <row r="2527" spans="2:17"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</row>
    <row r="2528" spans="2:17"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</row>
    <row r="2529" spans="2:17"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</row>
    <row r="2530" spans="2:17"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</row>
    <row r="2531" spans="2:17"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</row>
    <row r="2532" spans="2:17"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</row>
    <row r="2533" spans="2:17"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</row>
    <row r="2534" spans="2:17"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</row>
    <row r="2535" spans="2:17"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</row>
    <row r="2536" spans="2:17"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</row>
    <row r="2537" spans="2:17"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</row>
    <row r="2538" spans="2:17"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</row>
    <row r="2539" spans="2:17"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</row>
    <row r="2540" spans="2:17"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</row>
    <row r="2541" spans="2:17"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</row>
    <row r="2542" spans="2:17"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</row>
    <row r="2543" spans="2:17"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</row>
    <row r="2544" spans="2:17"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</row>
    <row r="2545" spans="2:17"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</row>
    <row r="2546" spans="2:17"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</row>
    <row r="2547" spans="2:17"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</row>
    <row r="2548" spans="2:17"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</row>
    <row r="2549" spans="2:17"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</row>
    <row r="2550" spans="2:17"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</row>
    <row r="2551" spans="2:17"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</row>
    <row r="2552" spans="2:17"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</row>
    <row r="2553" spans="2:17"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</row>
    <row r="2554" spans="2:17"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</row>
    <row r="2555" spans="2:17"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</row>
    <row r="2556" spans="2:17"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</row>
    <row r="2557" spans="2:17"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</row>
    <row r="2558" spans="2:17"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</row>
    <row r="2559" spans="2:17"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</row>
    <row r="2560" spans="2:17"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</row>
    <row r="2561" spans="2:17"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</row>
    <row r="2562" spans="2:17"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</row>
    <row r="2563" spans="2:17"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</row>
    <row r="2564" spans="2:17"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</row>
    <row r="2565" spans="2:17"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</row>
    <row r="2566" spans="2:17"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</row>
    <row r="2567" spans="2:17"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</row>
    <row r="2568" spans="2:17"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</row>
    <row r="2569" spans="2:17"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</row>
    <row r="2570" spans="2:17"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</row>
    <row r="2571" spans="2:17"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</row>
    <row r="2572" spans="2:17"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</row>
    <row r="2573" spans="2:17"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</row>
    <row r="2574" spans="2:17"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</row>
    <row r="2575" spans="2:17"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</row>
    <row r="2576" spans="2:17"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</row>
    <row r="2577" spans="2:17"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</row>
    <row r="2578" spans="2:17"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</row>
    <row r="2579" spans="2:17"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</row>
    <row r="2580" spans="2:17"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</row>
    <row r="2581" spans="2:17"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</row>
    <row r="2582" spans="2:17"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</row>
    <row r="2583" spans="2:17"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</row>
    <row r="2584" spans="2:17"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</row>
    <row r="2585" spans="2:17"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</row>
    <row r="2586" spans="2:17"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</row>
    <row r="2587" spans="2:17"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</row>
    <row r="2588" spans="2:17"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</row>
    <row r="2589" spans="2:17"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</row>
    <row r="2590" spans="2:17"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</row>
    <row r="2591" spans="2:17"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</row>
    <row r="2592" spans="2:17"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</row>
    <row r="2593" spans="2:17"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</row>
    <row r="2594" spans="2:17"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</row>
    <row r="2595" spans="2:17"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</row>
    <row r="2596" spans="2:17"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</row>
    <row r="2597" spans="2:17"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</row>
    <row r="2598" spans="2:17"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</row>
    <row r="2599" spans="2:17"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</row>
    <row r="2600" spans="2:17"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</row>
    <row r="2601" spans="2:17"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</row>
    <row r="2602" spans="2:17"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</row>
    <row r="2603" spans="2:17"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</row>
    <row r="2604" spans="2:17"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</row>
    <row r="2605" spans="2:17"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</row>
    <row r="2606" spans="2:17"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</row>
    <row r="2607" spans="2:17"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</row>
    <row r="2608" spans="2:17"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</row>
    <row r="2609" spans="2:17"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</row>
    <row r="2610" spans="2:17"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</row>
    <row r="2611" spans="2:17"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</row>
    <row r="2612" spans="2:17"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</row>
    <row r="2613" spans="2:17"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</row>
    <row r="2614" spans="2:17"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</row>
    <row r="2615" spans="2:17"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</row>
    <row r="2616" spans="2:17"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</row>
    <row r="2617" spans="2:17"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</row>
    <row r="2618" spans="2:17"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</row>
    <row r="2619" spans="2:17"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</row>
    <row r="2620" spans="2:17"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</row>
    <row r="2621" spans="2:17"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</row>
    <row r="2622" spans="2:17"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</row>
    <row r="2623" spans="2:17"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</row>
    <row r="2624" spans="2:17"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</row>
    <row r="2625" spans="2:17"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</row>
    <row r="2626" spans="2:17"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</row>
    <row r="2627" spans="2:17"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</row>
    <row r="2628" spans="2:17"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</row>
    <row r="2629" spans="2:17"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</row>
    <row r="2630" spans="2:17"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</row>
    <row r="2631" spans="2:17"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</row>
    <row r="2632" spans="2:17"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</row>
    <row r="2633" spans="2:17"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</row>
    <row r="2634" spans="2:17"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</row>
    <row r="2635" spans="2:17"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</row>
    <row r="2636" spans="2:17"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</row>
    <row r="2637" spans="2:17"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</row>
    <row r="2638" spans="2:17"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</row>
    <row r="2639" spans="2:17"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</row>
    <row r="2640" spans="2:17"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</row>
    <row r="2641" spans="2:17"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</row>
    <row r="2642" spans="2:17"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</row>
    <row r="2643" spans="2:17"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</row>
    <row r="2644" spans="2:17"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</row>
    <row r="2645" spans="2:17"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</row>
    <row r="2646" spans="2:17"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</row>
    <row r="2647" spans="2:17"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</row>
    <row r="2648" spans="2:17"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</row>
    <row r="2649" spans="2:17"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</row>
    <row r="2650" spans="2:17"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</row>
    <row r="2651" spans="2:17"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</row>
    <row r="2652" spans="2:17"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</row>
    <row r="2653" spans="2:17"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</row>
    <row r="2654" spans="2:17"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</row>
    <row r="2655" spans="2:17"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</row>
    <row r="2656" spans="2:17"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</row>
    <row r="2657" spans="2:17"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</row>
    <row r="2658" spans="2:17"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</row>
    <row r="2659" spans="2:17"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</row>
    <row r="2660" spans="2:17"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</row>
    <row r="2661" spans="2:17"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</row>
    <row r="2662" spans="2:17"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</row>
    <row r="2663" spans="2:17"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</row>
    <row r="2664" spans="2:17"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</row>
    <row r="2665" spans="2:17"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</row>
    <row r="2666" spans="2:17"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</row>
    <row r="2667" spans="2:17"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</row>
    <row r="2668" spans="2:17"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</row>
    <row r="2669" spans="2:17"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</row>
    <row r="2670" spans="2:17"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</row>
    <row r="2671" spans="2:17"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</row>
    <row r="2672" spans="2:17"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</row>
    <row r="2673" spans="2:17"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</row>
    <row r="2674" spans="2:17"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</row>
    <row r="2675" spans="2:17"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</row>
    <row r="2676" spans="2:17"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</row>
    <row r="2677" spans="2:17"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</row>
    <row r="2678" spans="2:17"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</row>
    <row r="2679" spans="2:17"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</row>
    <row r="2680" spans="2:17"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</row>
    <row r="2681" spans="2:17"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</row>
    <row r="2682" spans="2:17"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</row>
    <row r="2683" spans="2:17"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</row>
    <row r="2684" spans="2:17"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</row>
    <row r="2685" spans="2:17"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</row>
    <row r="2686" spans="2:17"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</row>
    <row r="2687" spans="2:17"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</row>
    <row r="2688" spans="2:17"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</row>
    <row r="2689" spans="2:17"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</row>
    <row r="2690" spans="2:17"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</row>
    <row r="2691" spans="2:17"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</row>
    <row r="2692" spans="2:17"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</row>
    <row r="2693" spans="2:17"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</row>
    <row r="2694" spans="2:17"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</row>
    <row r="2695" spans="2:17"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</row>
    <row r="2696" spans="2:17"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</row>
    <row r="2697" spans="2:17"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</row>
    <row r="2698" spans="2:17"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</row>
    <row r="2699" spans="2:17"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</row>
    <row r="2700" spans="2:17"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</row>
    <row r="2701" spans="2:17"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</row>
    <row r="2702" spans="2:17"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</row>
    <row r="2703" spans="2:17"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</row>
    <row r="2704" spans="2:17"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</row>
    <row r="2705" spans="2:17"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</row>
    <row r="2706" spans="2:17"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</row>
    <row r="2707" spans="2:17"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</row>
    <row r="2708" spans="2:17"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</row>
    <row r="2709" spans="2:17"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</row>
    <row r="2710" spans="2:17"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</row>
    <row r="2711" spans="2:17"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</row>
    <row r="2712" spans="2:17"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</row>
    <row r="2713" spans="2:17"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</row>
    <row r="2714" spans="2:17"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</row>
    <row r="2715" spans="2:17"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</row>
    <row r="2716" spans="2:17"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</row>
    <row r="2717" spans="2:17"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</row>
    <row r="2718" spans="2:17"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</row>
    <row r="2719" spans="2:17"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</row>
    <row r="2720" spans="2:17"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</row>
    <row r="2721" spans="2:17"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</row>
    <row r="2722" spans="2:17"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</row>
    <row r="2723" spans="2:17"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</row>
    <row r="2724" spans="2:17"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</row>
    <row r="2725" spans="2:17"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</row>
    <row r="2726" spans="2:17"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</row>
    <row r="2727" spans="2:17"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</row>
    <row r="2728" spans="2:17"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</row>
    <row r="2729" spans="2:17"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</row>
    <row r="2730" spans="2:17"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</row>
    <row r="2731" spans="2:17"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</row>
    <row r="2732" spans="2:17"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</row>
    <row r="2733" spans="2:17"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</row>
    <row r="2734" spans="2:17"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</row>
    <row r="2735" spans="2:17"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</row>
    <row r="2736" spans="2:17"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</row>
    <row r="2737" spans="2:17"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</row>
    <row r="2738" spans="2:17"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</row>
    <row r="2739" spans="2:17"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</row>
    <row r="2740" spans="2:17"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</row>
    <row r="2741" spans="2:17"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</row>
    <row r="2742" spans="2:17"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</row>
    <row r="2743" spans="2:17"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</row>
    <row r="2744" spans="2:17"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</row>
    <row r="2745" spans="2:17"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</row>
    <row r="2746" spans="2:17"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</row>
    <row r="2747" spans="2:17"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</row>
    <row r="2748" spans="2:17"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</row>
    <row r="2749" spans="2:17"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</row>
    <row r="2750" spans="2:17"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</row>
    <row r="2751" spans="2:17"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</row>
    <row r="2752" spans="2:17"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</row>
    <row r="2753" spans="2:17"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</row>
    <row r="2754" spans="2:17"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</row>
    <row r="2755" spans="2:17"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</row>
    <row r="2756" spans="2:17"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</row>
    <row r="2757" spans="2:17"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</row>
    <row r="2758" spans="2:17"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</row>
    <row r="2759" spans="2:17"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</row>
    <row r="2760" spans="2:17"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</row>
    <row r="2761" spans="2:17"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</row>
    <row r="2762" spans="2:17"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</row>
    <row r="2763" spans="2:17"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</row>
    <row r="2764" spans="2:17"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</row>
    <row r="2765" spans="2:17"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</row>
    <row r="2766" spans="2:17"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</row>
    <row r="2767" spans="2:17"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</row>
    <row r="2768" spans="2:17"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</row>
    <row r="2769" spans="2:17"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</row>
    <row r="2770" spans="2:17"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</row>
    <row r="2771" spans="2:17"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</row>
    <row r="2772" spans="2:17"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</row>
    <row r="2773" spans="2:17"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</row>
    <row r="2774" spans="2:17"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</row>
    <row r="2775" spans="2:17"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</row>
    <row r="2776" spans="2:17"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</row>
    <row r="2777" spans="2:17"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</row>
    <row r="2778" spans="2:17"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</row>
    <row r="2779" spans="2:17"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</row>
    <row r="2780" spans="2:17"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</row>
    <row r="2781" spans="2:17"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</row>
    <row r="2782" spans="2:17"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</row>
    <row r="2783" spans="2:17"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</row>
    <row r="2784" spans="2:17"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</row>
    <row r="2785" spans="2:17"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</row>
    <row r="2786" spans="2:17"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</row>
    <row r="2787" spans="2:17"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</row>
    <row r="2788" spans="2:17"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</row>
    <row r="2789" spans="2:17"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</row>
    <row r="2790" spans="2:17"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</row>
    <row r="2791" spans="2:17"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</row>
    <row r="2792" spans="2:17"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</row>
    <row r="2793" spans="2:17"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</row>
    <row r="2794" spans="2:17"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</row>
    <row r="2795" spans="2:17"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</row>
    <row r="2796" spans="2:17"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</row>
    <row r="2797" spans="2:17"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</row>
    <row r="2798" spans="2:17"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</row>
    <row r="2799" spans="2:17"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</row>
    <row r="2800" spans="2:17"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</row>
    <row r="2801" spans="2:17"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</row>
    <row r="2802" spans="2:17"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</row>
    <row r="2803" spans="2:17"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</row>
    <row r="2804" spans="2:17"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</row>
    <row r="2805" spans="2:17"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</row>
    <row r="2806" spans="2:17"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</row>
    <row r="2807" spans="2:17"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</row>
    <row r="2808" spans="2:17"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</row>
    <row r="2809" spans="2:17"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</row>
    <row r="2810" spans="2:17"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</row>
    <row r="2811" spans="2:17"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</row>
    <row r="2812" spans="2:17"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</row>
    <row r="2813" spans="2:17"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</row>
    <row r="2814" spans="2:17"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</row>
    <row r="2815" spans="2:17"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</row>
    <row r="2816" spans="2:17"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</row>
    <row r="2817" spans="2:17"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</row>
    <row r="2818" spans="2:17"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</row>
    <row r="2819" spans="2:17"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</row>
    <row r="2820" spans="2:17"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</row>
    <row r="2821" spans="2:17"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</row>
    <row r="2822" spans="2:17"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</row>
    <row r="2823" spans="2:17"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</row>
    <row r="2824" spans="2:17"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</row>
    <row r="2825" spans="2:17"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</row>
    <row r="2826" spans="2:17"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</row>
    <row r="2827" spans="2:17"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</row>
    <row r="2828" spans="2:17"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</row>
    <row r="2829" spans="2:17"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</row>
    <row r="2830" spans="2:17"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</row>
    <row r="2831" spans="2:17"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</row>
    <row r="2832" spans="2:17"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</row>
    <row r="2833" spans="2:17"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</row>
    <row r="2834" spans="2:17"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</row>
    <row r="2835" spans="2:17"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</row>
    <row r="2836" spans="2:17"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</row>
    <row r="2837" spans="2:17"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</row>
    <row r="2838" spans="2:17"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</row>
    <row r="2839" spans="2:17"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</row>
    <row r="2840" spans="2:17"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</row>
    <row r="2841" spans="2:17"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</row>
    <row r="2842" spans="2:17"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</row>
    <row r="2843" spans="2:17"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</row>
    <row r="2844" spans="2:17"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</row>
    <row r="2845" spans="2:17"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</row>
    <row r="2846" spans="2:17"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</row>
    <row r="2847" spans="2:17"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</row>
    <row r="2848" spans="2:17"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</row>
    <row r="2849" spans="2:17"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</row>
    <row r="2850" spans="2:17"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</row>
    <row r="2851" spans="2:17"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</row>
    <row r="2852" spans="2:17"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</row>
    <row r="2853" spans="2:17"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</row>
    <row r="2854" spans="2:17"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</row>
    <row r="2855" spans="2:17"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</row>
    <row r="2856" spans="2:17"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</row>
    <row r="2857" spans="2:17"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</row>
    <row r="2858" spans="2:17"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</row>
    <row r="2859" spans="2:17"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</row>
    <row r="2860" spans="2:17"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</row>
    <row r="2861" spans="2:17"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</row>
    <row r="2862" spans="2:17"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</row>
    <row r="2863" spans="2:17"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</row>
    <row r="2864" spans="2:17"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</row>
    <row r="2865" spans="2:17"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</row>
    <row r="2866" spans="2:17"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</row>
    <row r="2867" spans="2:17"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</row>
    <row r="2868" spans="2:17"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</row>
    <row r="2869" spans="2:17"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</row>
    <row r="2870" spans="2:17"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</row>
    <row r="2871" spans="2:17"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</row>
    <row r="2872" spans="2:17"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</row>
    <row r="2873" spans="2:17"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</row>
    <row r="2874" spans="2:17"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</row>
    <row r="2875" spans="2:17"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</row>
    <row r="2876" spans="2:17"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</row>
    <row r="2877" spans="2:17"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</row>
    <row r="2878" spans="2:17"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</row>
    <row r="2879" spans="2:17"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</row>
    <row r="2880" spans="2:17"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</row>
    <row r="2881" spans="2:17"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</row>
    <row r="2882" spans="2:17"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</row>
    <row r="2883" spans="2:17"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</row>
    <row r="2884" spans="2:17"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</row>
    <row r="2885" spans="2:17"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</row>
    <row r="2886" spans="2:17"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</row>
    <row r="2887" spans="2:17"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</row>
    <row r="2888" spans="2:17"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</row>
    <row r="2889" spans="2:17"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</row>
    <row r="2890" spans="2:17"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</row>
    <row r="2891" spans="2:17"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</row>
    <row r="2892" spans="2:17"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</row>
    <row r="2893" spans="2:17"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</row>
    <row r="2894" spans="2:17"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</row>
    <row r="2895" spans="2:17"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</row>
    <row r="2896" spans="2:17"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</row>
    <row r="2897" spans="2:17"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</row>
    <row r="2898" spans="2:17"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</row>
    <row r="2899" spans="2:17"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</row>
    <row r="2900" spans="2:17"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</row>
    <row r="2901" spans="2:17"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</row>
    <row r="2902" spans="2:17"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</row>
    <row r="2903" spans="2:17"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</row>
    <row r="2904" spans="2:17"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</row>
    <row r="2905" spans="2:17"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</row>
    <row r="2906" spans="2:17"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</row>
    <row r="2907" spans="2:17"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</row>
    <row r="2908" spans="2:17"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</row>
    <row r="2909" spans="2:17"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</row>
    <row r="2910" spans="2:17"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</row>
    <row r="2911" spans="2:17"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</row>
    <row r="2912" spans="2:17"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</row>
    <row r="2913" spans="2:17"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</row>
    <row r="2914" spans="2:17"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</row>
    <row r="2915" spans="2:17"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</row>
    <row r="2916" spans="2:17"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</row>
    <row r="2917" spans="2:17"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</row>
    <row r="2918" spans="2:17"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</row>
    <row r="2919" spans="2:17"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</row>
    <row r="2920" spans="2:17"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</row>
    <row r="2921" spans="2:17"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</row>
    <row r="2922" spans="2:17"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</row>
    <row r="2923" spans="2:17"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</row>
    <row r="2924" spans="2:17"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</row>
    <row r="2925" spans="2:17"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</row>
    <row r="2926" spans="2:17"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</row>
    <row r="2927" spans="2:17"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</row>
    <row r="2928" spans="2:17"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</row>
    <row r="2929" spans="2:17"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</row>
    <row r="2930" spans="2:17"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</row>
    <row r="2931" spans="2:17"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</row>
    <row r="2932" spans="2:17"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</row>
    <row r="2933" spans="2:17"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</row>
    <row r="2934" spans="2:17"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</row>
    <row r="2935" spans="2:17"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</row>
    <row r="2936" spans="2:17"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</row>
    <row r="2937" spans="2:17"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</row>
    <row r="2938" spans="2:17"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</row>
    <row r="2939" spans="2:17"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</row>
    <row r="2940" spans="2:17"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</row>
    <row r="2941" spans="2:17"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</row>
    <row r="2942" spans="2:17"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</row>
    <row r="2943" spans="2:17"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</row>
    <row r="2944" spans="2:17"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</row>
    <row r="2945" spans="2:17"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</row>
    <row r="2946" spans="2:17"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</row>
    <row r="2947" spans="2:17"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</row>
    <row r="2948" spans="2:17"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</row>
    <row r="2949" spans="2:17"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</row>
    <row r="2950" spans="2:17"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</row>
    <row r="2951" spans="2:17"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</row>
    <row r="2952" spans="2:17"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</row>
    <row r="2953" spans="2:17"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</row>
    <row r="2954" spans="2:17"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</row>
    <row r="2955" spans="2:17"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</row>
    <row r="2956" spans="2:17"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</row>
    <row r="2957" spans="2:17"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</row>
    <row r="2958" spans="2:17"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</row>
    <row r="2959" spans="2:17"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</row>
    <row r="2960" spans="2:17"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</row>
    <row r="2961" spans="2:17"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</row>
    <row r="2962" spans="2:17"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</row>
    <row r="2963" spans="2:17"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</row>
    <row r="2964" spans="2:17"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</row>
    <row r="2965" spans="2:17"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</row>
    <row r="2966" spans="2:17"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</row>
    <row r="2967" spans="2:17"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</row>
    <row r="2968" spans="2:17"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</row>
    <row r="2969" spans="2:17"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</row>
    <row r="2970" spans="2:17"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</row>
    <row r="2971" spans="2:17"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</row>
    <row r="2972" spans="2:17"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</row>
    <row r="2973" spans="2:17"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</row>
    <row r="2974" spans="2:17"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</row>
    <row r="2975" spans="2:17"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</row>
    <row r="2976" spans="2:17"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</row>
    <row r="2977" spans="2:17"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</row>
    <row r="2978" spans="2:17"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</row>
    <row r="2979" spans="2:17"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</row>
    <row r="2980" spans="2:17"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</row>
    <row r="2981" spans="2:17"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</row>
    <row r="2982" spans="2:17"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</row>
    <row r="2983" spans="2:17"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</row>
    <row r="2984" spans="2:17"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</row>
    <row r="2985" spans="2:17"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</row>
    <row r="2986" spans="2:17"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</row>
    <row r="2987" spans="2:17"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</row>
    <row r="2988" spans="2:17"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</row>
    <row r="2989" spans="2:17"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</row>
    <row r="2990" spans="2:17"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</row>
    <row r="2991" spans="2:17"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</row>
    <row r="2992" spans="2:17"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</row>
    <row r="2993" spans="2:17"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</row>
    <row r="2994" spans="2:17"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</row>
    <row r="2995" spans="2:17"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</row>
    <row r="2996" spans="2:17"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</row>
    <row r="2997" spans="2:17"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</row>
    <row r="2998" spans="2:17"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</row>
    <row r="2999" spans="2:17"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</row>
    <row r="3000" spans="2:17"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</row>
    <row r="3001" spans="2:17"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</row>
    <row r="3002" spans="2:17"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</row>
    <row r="3003" spans="2:17"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</row>
    <row r="3004" spans="2:17"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</row>
    <row r="3005" spans="2:17"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</row>
    <row r="3006" spans="2:17"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</row>
    <row r="3007" spans="2:17"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</row>
    <row r="3008" spans="2:17"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</row>
    <row r="3009" spans="2:17"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</row>
    <row r="3010" spans="2:17"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</row>
    <row r="3011" spans="2:17"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</row>
    <row r="3012" spans="2:17"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</row>
    <row r="3013" spans="2:17"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</row>
    <row r="3014" spans="2:17"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</row>
    <row r="3015" spans="2:17"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</row>
    <row r="3016" spans="2:17"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</row>
    <row r="3017" spans="2:17"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</row>
    <row r="3018" spans="2:17"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</row>
    <row r="3019" spans="2:17"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</row>
    <row r="3020" spans="2:17"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</row>
    <row r="3021" spans="2:17"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</row>
    <row r="3022" spans="2:17"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</row>
    <row r="3023" spans="2:17"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</row>
    <row r="3024" spans="2:17"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</row>
    <row r="3025" spans="2:17"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</row>
    <row r="3026" spans="2:17"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</row>
    <row r="3027" spans="2:17"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</row>
    <row r="3028" spans="2:17"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</row>
    <row r="3029" spans="2:17"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</row>
    <row r="3030" spans="2:17"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</row>
    <row r="3031" spans="2:17"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</row>
    <row r="3032" spans="2:17"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</row>
    <row r="3033" spans="2:17"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</row>
    <row r="3034" spans="2:17"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</row>
    <row r="3035" spans="2:17"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</row>
    <row r="3036" spans="2:17"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</row>
    <row r="3037" spans="2:17"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</row>
    <row r="3038" spans="2:17"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</row>
    <row r="3039" spans="2:17"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</row>
    <row r="3040" spans="2:17"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</row>
    <row r="3041" spans="2:17"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</row>
    <row r="3042" spans="2:17"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</row>
    <row r="3043" spans="2:17"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</row>
    <row r="3044" spans="2:17"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</row>
    <row r="3045" spans="2:17"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</row>
    <row r="3046" spans="2:17"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</row>
    <row r="3047" spans="2:17"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</row>
    <row r="3048" spans="2:17"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</row>
    <row r="3049" spans="2:17"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</row>
    <row r="3050" spans="2:17"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</row>
    <row r="3051" spans="2:17"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</row>
    <row r="3052" spans="2:17"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</row>
    <row r="3053" spans="2:17"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</row>
    <row r="3054" spans="2:17"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</row>
    <row r="3055" spans="2:17"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</row>
    <row r="3056" spans="2:17"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</row>
    <row r="3057" spans="2:17"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</row>
    <row r="3058" spans="2:17"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</row>
    <row r="3059" spans="2:17"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</row>
    <row r="3060" spans="2:17"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</row>
    <row r="3061" spans="2:17"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</row>
    <row r="3062" spans="2:17"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</row>
    <row r="3063" spans="2:17"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</row>
    <row r="3064" spans="2:17"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</row>
    <row r="3065" spans="2:17"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</row>
    <row r="3066" spans="2:17"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</row>
    <row r="3067" spans="2:17"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</row>
    <row r="3068" spans="2:17"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</row>
    <row r="3069" spans="2:17"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</row>
    <row r="3070" spans="2:17"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</row>
    <row r="3071" spans="2:17"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</row>
    <row r="3072" spans="2:17"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</row>
    <row r="3073" spans="2:17"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</row>
    <row r="3074" spans="2:17"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</row>
    <row r="3075" spans="2:17"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</row>
    <row r="3076" spans="2:17"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</row>
    <row r="3077" spans="2:17"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</row>
    <row r="3078" spans="2:17"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</row>
    <row r="3079" spans="2:17"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</row>
    <row r="3080" spans="2:17"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</row>
    <row r="3081" spans="2:17"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</row>
    <row r="3082" spans="2:17"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</row>
    <row r="3083" spans="2:17"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</row>
    <row r="3084" spans="2:17"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</row>
    <row r="3085" spans="2:17"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</row>
    <row r="3086" spans="2:17"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</row>
    <row r="3087" spans="2:17"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</row>
    <row r="3088" spans="2:17"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</row>
    <row r="3089" spans="2:17"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</row>
    <row r="3090" spans="2:17"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</row>
    <row r="3091" spans="2:17"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</row>
    <row r="3092" spans="2:17"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</row>
    <row r="3093" spans="2:17"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</row>
    <row r="3094" spans="2:17"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</row>
    <row r="3095" spans="2:17"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</row>
    <row r="3096" spans="2:17"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</row>
    <row r="3097" spans="2:17"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</row>
    <row r="3098" spans="2:17"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</row>
    <row r="3099" spans="2:17"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</row>
    <row r="3100" spans="2:17"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</row>
    <row r="3101" spans="2:17"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</row>
    <row r="3102" spans="2:17"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</row>
    <row r="3103" spans="2:17"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</row>
    <row r="3104" spans="2:17"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</row>
    <row r="3105" spans="2:17"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</row>
    <row r="3106" spans="2:17"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</row>
    <row r="3107" spans="2:17"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</row>
    <row r="3108" spans="2:17"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</row>
    <row r="3109" spans="2:17"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</row>
    <row r="3110" spans="2:17"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</row>
    <row r="3111" spans="2:17"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</row>
    <row r="3112" spans="2:17"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</row>
    <row r="3113" spans="2:17"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</row>
    <row r="3114" spans="2:17"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</row>
    <row r="3115" spans="2:17"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</row>
    <row r="3116" spans="2:17"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</row>
    <row r="3117" spans="2:17"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</row>
    <row r="3118" spans="2:17"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</row>
    <row r="3119" spans="2:17"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</row>
    <row r="3120" spans="2:17"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</row>
    <row r="3121" spans="2:17"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</row>
    <row r="3122" spans="2:17"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</row>
    <row r="3123" spans="2:17"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</row>
    <row r="3124" spans="2:17"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</row>
    <row r="3125" spans="2:17"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</row>
    <row r="3126" spans="2:17"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</row>
    <row r="3127" spans="2:17"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</row>
    <row r="3128" spans="2:17"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</row>
    <row r="3129" spans="2:17"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</row>
    <row r="3130" spans="2:17"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</row>
    <row r="3131" spans="2:17"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</row>
    <row r="3132" spans="2:17"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</row>
    <row r="3133" spans="2:17"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</row>
    <row r="3134" spans="2:17"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</row>
    <row r="3135" spans="2:17"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</row>
    <row r="3136" spans="2:17"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</row>
    <row r="3137" spans="2:17"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</row>
    <row r="3138" spans="2:17"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</row>
    <row r="3139" spans="2:17"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</row>
    <row r="3140" spans="2:17"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</row>
    <row r="3141" spans="2:17"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</row>
    <row r="3142" spans="2:17"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</row>
    <row r="3143" spans="2:17"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</row>
    <row r="3144" spans="2:17"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</row>
    <row r="3145" spans="2:17"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</row>
    <row r="3146" spans="2:17"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</row>
    <row r="3147" spans="2:17"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</row>
    <row r="3148" spans="2:17"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</row>
    <row r="3149" spans="2:17"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</row>
    <row r="3150" spans="2:17"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</row>
    <row r="3151" spans="2:17"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</row>
    <row r="3152" spans="2:17"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</row>
    <row r="3153" spans="2:17"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</row>
    <row r="3154" spans="2:17"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</row>
    <row r="3155" spans="2:17"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</row>
    <row r="3156" spans="2:17"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</row>
    <row r="3157" spans="2:17"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</row>
    <row r="3158" spans="2:17"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</row>
    <row r="3159" spans="2:17"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</row>
    <row r="3160" spans="2:17"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</row>
    <row r="3161" spans="2:17"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</row>
    <row r="3162" spans="2:17"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</row>
    <row r="3163" spans="2:17"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</row>
    <row r="3164" spans="2:17"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</row>
    <row r="3165" spans="2:17"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</row>
    <row r="3166" spans="2:17"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</row>
    <row r="3167" spans="2:17"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</row>
    <row r="3168" spans="2:17"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</row>
    <row r="3169" spans="2:17"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</row>
    <row r="3170" spans="2:17"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</row>
    <row r="3171" spans="2:17"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</row>
    <row r="3172" spans="2:17"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</row>
    <row r="3173" spans="2:17"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</row>
    <row r="3174" spans="2:17"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</row>
    <row r="3175" spans="2:17"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</row>
    <row r="3176" spans="2:17"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</row>
    <row r="3177" spans="2:17"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</row>
    <row r="3178" spans="2:17"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</row>
    <row r="3179" spans="2:17"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</row>
    <row r="3180" spans="2:17"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</row>
    <row r="3181" spans="2:17"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</row>
    <row r="3182" spans="2:17"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</row>
    <row r="3183" spans="2:17"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</row>
    <row r="3184" spans="2:17"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</row>
    <row r="3185" spans="2:17"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</row>
    <row r="3186" spans="2:17"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</row>
    <row r="3187" spans="2:17"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</row>
    <row r="3188" spans="2:17"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</row>
    <row r="3189" spans="2:17"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</row>
    <row r="3190" spans="2:17"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</row>
    <row r="3191" spans="2:17"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</row>
    <row r="3192" spans="2:17"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</row>
    <row r="3193" spans="2:17"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</row>
    <row r="3194" spans="2:17"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Φύλλο3"/>
  <dimension ref="A1:M152"/>
  <sheetViews>
    <sheetView workbookViewId="0"/>
  </sheetViews>
  <sheetFormatPr defaultColWidth="19.28515625" defaultRowHeight="15"/>
  <cols>
    <col min="1" max="1" width="20.140625" bestFit="1" customWidth="1"/>
    <col min="2" max="2" width="18.85546875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7.42578125" customWidth="1"/>
    <col min="9" max="9" width="14" customWidth="1"/>
    <col min="10" max="10" width="10.140625" customWidth="1"/>
    <col min="11" max="11" width="14" customWidth="1"/>
    <col min="12" max="12" width="16.140625" customWidth="1"/>
    <col min="13" max="13" width="14" customWidth="1"/>
  </cols>
  <sheetData>
    <row r="1" spans="1:13">
      <c r="A1" s="15" t="s">
        <v>16</v>
      </c>
      <c r="B1" s="16" t="s">
        <v>1146</v>
      </c>
      <c r="C1" s="124" t="s">
        <v>779</v>
      </c>
      <c r="D1" s="124"/>
      <c r="E1" s="124"/>
      <c r="F1" s="124"/>
      <c r="G1" s="124"/>
      <c r="H1" s="124"/>
      <c r="I1" s="124"/>
      <c r="J1" s="124"/>
      <c r="K1" s="124"/>
      <c r="L1" s="124"/>
      <c r="M1" s="124"/>
    </row>
    <row r="2" spans="1:13" hidden="1">
      <c r="A2" s="15" t="s">
        <v>23</v>
      </c>
      <c r="B2" s="16" t="s">
        <v>24</v>
      </c>
      <c r="C2" s="124" t="s">
        <v>779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</row>
    <row r="3" spans="1:13" hidden="1">
      <c r="A3" s="15" t="s">
        <v>630</v>
      </c>
      <c r="B3" s="16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</row>
    <row r="4" spans="1:13" s="9" customFormat="1">
      <c r="A4" s="124" t="s">
        <v>782</v>
      </c>
      <c r="B4" s="124"/>
      <c r="C4" s="124" t="s">
        <v>780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</row>
    <row r="5" spans="1:13" s="7" customFormat="1" ht="30.75" hidden="1" customHeight="1">
      <c r="A5" s="16"/>
      <c r="B5" s="15" t="s">
        <v>130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s="7" customFormat="1" ht="45">
      <c r="A6" s="16"/>
      <c r="B6" s="17" t="s">
        <v>92</v>
      </c>
      <c r="C6" s="17"/>
      <c r="D6" s="17" t="s">
        <v>93</v>
      </c>
      <c r="E6" s="17"/>
      <c r="F6" s="28" t="s">
        <v>94</v>
      </c>
      <c r="G6" s="28"/>
      <c r="H6" s="28" t="s">
        <v>95</v>
      </c>
      <c r="I6" s="28"/>
      <c r="J6" s="17" t="s">
        <v>96</v>
      </c>
      <c r="K6" s="17"/>
      <c r="L6" s="17" t="s">
        <v>97</v>
      </c>
      <c r="M6" s="17"/>
    </row>
    <row r="7" spans="1:13" s="8" customFormat="1" ht="45" customHeight="1">
      <c r="A7" s="43" t="s">
        <v>829</v>
      </c>
      <c r="B7" s="28" t="s">
        <v>18</v>
      </c>
      <c r="C7" s="28" t="s">
        <v>629</v>
      </c>
      <c r="D7" s="28" t="s">
        <v>18</v>
      </c>
      <c r="E7" s="28" t="s">
        <v>629</v>
      </c>
      <c r="F7" s="28" t="s">
        <v>18</v>
      </c>
      <c r="G7" s="28" t="s">
        <v>629</v>
      </c>
      <c r="H7" s="28" t="s">
        <v>18</v>
      </c>
      <c r="I7" s="28" t="s">
        <v>629</v>
      </c>
      <c r="J7" s="28" t="s">
        <v>18</v>
      </c>
      <c r="K7" s="28" t="s">
        <v>629</v>
      </c>
      <c r="L7" s="28" t="s">
        <v>18</v>
      </c>
      <c r="M7" s="28" t="s">
        <v>629</v>
      </c>
    </row>
    <row r="8" spans="1:13">
      <c r="A8" s="18" t="s">
        <v>830</v>
      </c>
      <c r="B8" s="19">
        <v>351291</v>
      </c>
      <c r="C8" s="29">
        <v>0.15460275140974652</v>
      </c>
      <c r="D8" s="19"/>
      <c r="E8" s="29">
        <v>0</v>
      </c>
      <c r="F8" s="19">
        <v>262739241.61999997</v>
      </c>
      <c r="G8" s="29">
        <v>0.35919474122712386</v>
      </c>
      <c r="H8" s="19">
        <v>1112617426.8800001</v>
      </c>
      <c r="I8" s="29">
        <v>3.2502781997601711E-2</v>
      </c>
      <c r="J8" s="19">
        <v>952534.14999999991</v>
      </c>
      <c r="K8" s="29">
        <v>2.1996111447681755E-2</v>
      </c>
      <c r="L8" s="19">
        <v>18960475.5</v>
      </c>
      <c r="M8" s="29">
        <v>4.6439172553870501E-3</v>
      </c>
    </row>
    <row r="9" spans="1:13">
      <c r="A9" s="18" t="s">
        <v>25</v>
      </c>
      <c r="B9" s="19">
        <v>95115</v>
      </c>
      <c r="C9" s="29">
        <v>4.1859998406842305E-2</v>
      </c>
      <c r="D9" s="19">
        <v>44721910.439999998</v>
      </c>
      <c r="E9" s="29">
        <v>1.3997405753517014E-3</v>
      </c>
      <c r="F9" s="19">
        <v>53337533.890000001</v>
      </c>
      <c r="G9" s="29">
        <v>7.2918539176650837E-2</v>
      </c>
      <c r="H9" s="19">
        <v>373212968.16999996</v>
      </c>
      <c r="I9" s="29">
        <v>1.0902633241260284E-2</v>
      </c>
      <c r="J9" s="19">
        <v>127389.23999999999</v>
      </c>
      <c r="K9" s="29">
        <v>2.9416981220835793E-3</v>
      </c>
      <c r="L9" s="19">
        <v>7832540.2899999991</v>
      </c>
      <c r="M9" s="29">
        <v>1.9183943465049327E-3</v>
      </c>
    </row>
    <row r="10" spans="1:13">
      <c r="A10" s="18" t="s">
        <v>26</v>
      </c>
      <c r="B10" s="19">
        <v>74609</v>
      </c>
      <c r="C10" s="29">
        <v>3.2835332188783026E-2</v>
      </c>
      <c r="D10" s="19">
        <v>111028014.43000001</v>
      </c>
      <c r="E10" s="29">
        <v>3.4750397572328134E-3</v>
      </c>
      <c r="F10" s="19">
        <v>30330796.000000004</v>
      </c>
      <c r="G10" s="29">
        <v>4.1465684201789872E-2</v>
      </c>
      <c r="H10" s="19">
        <v>311965763.40999997</v>
      </c>
      <c r="I10" s="29">
        <v>9.1134247530748318E-3</v>
      </c>
      <c r="J10" s="19">
        <v>140566.01</v>
      </c>
      <c r="K10" s="29">
        <v>3.245978762772913E-3</v>
      </c>
      <c r="L10" s="19">
        <v>9704855.7199999988</v>
      </c>
      <c r="M10" s="29">
        <v>2.3769734540228017E-3</v>
      </c>
    </row>
    <row r="11" spans="1:13">
      <c r="A11" s="18" t="s">
        <v>27</v>
      </c>
      <c r="B11" s="19">
        <v>66558</v>
      </c>
      <c r="C11" s="29">
        <v>2.9292096661542449E-2</v>
      </c>
      <c r="D11" s="19">
        <v>166052557.87</v>
      </c>
      <c r="E11" s="29">
        <v>5.1972400240685142E-3</v>
      </c>
      <c r="F11" s="19">
        <v>28355226.440000001</v>
      </c>
      <c r="G11" s="29">
        <v>3.8764853551198665E-2</v>
      </c>
      <c r="H11" s="19">
        <v>301237626.49000001</v>
      </c>
      <c r="I11" s="29">
        <v>8.8000247584971922E-3</v>
      </c>
      <c r="J11" s="19">
        <v>165356.84999999998</v>
      </c>
      <c r="K11" s="29">
        <v>3.8184538593577927E-3</v>
      </c>
      <c r="L11" s="19">
        <v>11715085.649999999</v>
      </c>
      <c r="M11" s="29">
        <v>2.8693314362486433E-3</v>
      </c>
    </row>
    <row r="12" spans="1:13">
      <c r="A12" s="18" t="s">
        <v>28</v>
      </c>
      <c r="B12" s="19">
        <v>73010</v>
      </c>
      <c r="C12" s="29">
        <v>3.2131614190017942E-2</v>
      </c>
      <c r="D12" s="19">
        <v>258261396.69</v>
      </c>
      <c r="E12" s="29">
        <v>8.0832628221236304E-3</v>
      </c>
      <c r="F12" s="19">
        <v>23136754.720000003</v>
      </c>
      <c r="G12" s="29">
        <v>3.1630602924954267E-2</v>
      </c>
      <c r="H12" s="19">
        <v>361432857.43000001</v>
      </c>
      <c r="I12" s="29">
        <v>1.0558502040328519E-2</v>
      </c>
      <c r="J12" s="19">
        <v>528225.23</v>
      </c>
      <c r="K12" s="29">
        <v>1.2197883958866281E-2</v>
      </c>
      <c r="L12" s="19">
        <v>13842936.970000001</v>
      </c>
      <c r="M12" s="29">
        <v>3.3904979788201162E-3</v>
      </c>
    </row>
    <row r="13" spans="1:13">
      <c r="A13" s="18" t="s">
        <v>29</v>
      </c>
      <c r="B13" s="19">
        <v>84450</v>
      </c>
      <c r="C13" s="29">
        <v>3.7166344587686827E-2</v>
      </c>
      <c r="D13" s="19">
        <v>375956617.75999999</v>
      </c>
      <c r="E13" s="29">
        <v>1.1766977914699793E-2</v>
      </c>
      <c r="F13" s="19">
        <v>18859293.43</v>
      </c>
      <c r="G13" s="29">
        <v>2.5782821711545927E-2</v>
      </c>
      <c r="H13" s="19">
        <v>460580078.81</v>
      </c>
      <c r="I13" s="29">
        <v>1.3454879936564419E-2</v>
      </c>
      <c r="J13" s="19">
        <v>327889.74</v>
      </c>
      <c r="K13" s="29">
        <v>7.5716962626393965E-3</v>
      </c>
      <c r="L13" s="19">
        <v>14182424.669999998</v>
      </c>
      <c r="M13" s="29">
        <v>3.4736474118615846E-3</v>
      </c>
    </row>
    <row r="14" spans="1:13">
      <c r="A14" s="18" t="s">
        <v>30</v>
      </c>
      <c r="B14" s="19">
        <v>88276</v>
      </c>
      <c r="C14" s="29">
        <v>3.8850162638515602E-2</v>
      </c>
      <c r="D14" s="19">
        <v>481417091.31</v>
      </c>
      <c r="E14" s="29">
        <v>1.5067760517039354E-2</v>
      </c>
      <c r="F14" s="19">
        <v>19278915.759999998</v>
      </c>
      <c r="G14" s="29">
        <v>2.6356493665944988E-2</v>
      </c>
      <c r="H14" s="19">
        <v>548659444.21000004</v>
      </c>
      <c r="I14" s="29">
        <v>1.6027933659182474E-2</v>
      </c>
      <c r="J14" s="19">
        <v>563288.55999999994</v>
      </c>
      <c r="K14" s="29">
        <v>1.3007573474362226E-2</v>
      </c>
      <c r="L14" s="19">
        <v>16846321.449999999</v>
      </c>
      <c r="M14" s="29">
        <v>4.1261055331366552E-3</v>
      </c>
    </row>
    <row r="15" spans="1:13">
      <c r="A15" s="18" t="s">
        <v>31</v>
      </c>
      <c r="B15" s="19">
        <v>86689</v>
      </c>
      <c r="C15" s="29">
        <v>3.815172582548234E-2</v>
      </c>
      <c r="D15" s="19">
        <v>561611774.39999998</v>
      </c>
      <c r="E15" s="29">
        <v>1.7577755075504013E-2</v>
      </c>
      <c r="F15" s="19">
        <v>15883006.799999999</v>
      </c>
      <c r="G15" s="29">
        <v>2.1713895808856482E-2</v>
      </c>
      <c r="H15" s="19">
        <v>613336495.27999997</v>
      </c>
      <c r="I15" s="29">
        <v>1.7917337905771439E-2</v>
      </c>
      <c r="J15" s="19">
        <v>555255.37</v>
      </c>
      <c r="K15" s="29">
        <v>1.2822069424433516E-2</v>
      </c>
      <c r="L15" s="19">
        <v>16546209.74</v>
      </c>
      <c r="M15" s="29">
        <v>4.0526003117822276E-3</v>
      </c>
    </row>
    <row r="16" spans="1:13">
      <c r="A16" s="18" t="s">
        <v>32</v>
      </c>
      <c r="B16" s="19">
        <v>76704</v>
      </c>
      <c r="C16" s="29">
        <v>3.3757339197796686E-2</v>
      </c>
      <c r="D16" s="19">
        <v>574277167.08000004</v>
      </c>
      <c r="E16" s="29">
        <v>1.7974166227499481E-2</v>
      </c>
      <c r="F16" s="19">
        <v>16560978.530000001</v>
      </c>
      <c r="G16" s="29">
        <v>2.2640761086441721E-2</v>
      </c>
      <c r="H16" s="19">
        <v>613577199.5</v>
      </c>
      <c r="I16" s="29">
        <v>1.7924369574159469E-2</v>
      </c>
      <c r="J16" s="19">
        <v>606427.61</v>
      </c>
      <c r="K16" s="29">
        <v>1.400374915115777E-2</v>
      </c>
      <c r="L16" s="19">
        <v>16196652.939999999</v>
      </c>
      <c r="M16" s="29">
        <v>3.9669846923185755E-3</v>
      </c>
    </row>
    <row r="17" spans="1:13">
      <c r="A17" s="18" t="s">
        <v>33</v>
      </c>
      <c r="B17" s="19">
        <v>75454</v>
      </c>
      <c r="C17" s="29">
        <v>3.3207215684065386E-2</v>
      </c>
      <c r="D17" s="19">
        <v>641270289.23000002</v>
      </c>
      <c r="E17" s="29">
        <v>2.0070968229476922E-2</v>
      </c>
      <c r="F17" s="19">
        <v>14807147.299999999</v>
      </c>
      <c r="G17" s="29">
        <v>2.0243072218453662E-2</v>
      </c>
      <c r="H17" s="19">
        <v>674824580.09000003</v>
      </c>
      <c r="I17" s="29">
        <v>1.9713583198849187E-2</v>
      </c>
      <c r="J17" s="19">
        <v>971630.26</v>
      </c>
      <c r="K17" s="29">
        <v>2.243708268611682E-2</v>
      </c>
      <c r="L17" s="19">
        <v>16269201.100000001</v>
      </c>
      <c r="M17" s="29">
        <v>3.9847536376211657E-3</v>
      </c>
    </row>
    <row r="18" spans="1:13">
      <c r="A18" s="18" t="s">
        <v>34</v>
      </c>
      <c r="B18" s="19">
        <v>72650</v>
      </c>
      <c r="C18" s="29">
        <v>3.1973178618063328E-2</v>
      </c>
      <c r="D18" s="19">
        <v>690014526.68000007</v>
      </c>
      <c r="E18" s="29">
        <v>2.1596602673579688E-2</v>
      </c>
      <c r="F18" s="19">
        <v>13959143.57</v>
      </c>
      <c r="G18" s="29">
        <v>1.9083753654241899E-2</v>
      </c>
      <c r="H18" s="19">
        <v>717287805.47000003</v>
      </c>
      <c r="I18" s="29">
        <v>2.0954057169593514E-2</v>
      </c>
      <c r="J18" s="19">
        <v>941711.17999999993</v>
      </c>
      <c r="K18" s="29">
        <v>2.1746185233157144E-2</v>
      </c>
      <c r="L18" s="19">
        <v>17615243.57</v>
      </c>
      <c r="M18" s="29">
        <v>4.3144347077460577E-3</v>
      </c>
    </row>
    <row r="19" spans="1:13">
      <c r="A19" s="18" t="s">
        <v>35</v>
      </c>
      <c r="B19" s="19">
        <v>72515</v>
      </c>
      <c r="C19" s="29">
        <v>3.191376527858035E-2</v>
      </c>
      <c r="D19" s="19">
        <v>761568996.38999999</v>
      </c>
      <c r="E19" s="29">
        <v>2.3836169221955011E-2</v>
      </c>
      <c r="F19" s="19">
        <v>14313216.700000001</v>
      </c>
      <c r="G19" s="29">
        <v>1.9567812318344199E-2</v>
      </c>
      <c r="H19" s="19">
        <v>782949287.73000002</v>
      </c>
      <c r="I19" s="29">
        <v>2.2872219506418344E-2</v>
      </c>
      <c r="J19" s="19">
        <v>1429572.5099999998</v>
      </c>
      <c r="K19" s="29">
        <v>3.30119778409017E-2</v>
      </c>
      <c r="L19" s="19">
        <v>26780745.670000002</v>
      </c>
      <c r="M19" s="29">
        <v>6.5593063280003205E-3</v>
      </c>
    </row>
    <row r="20" spans="1:13">
      <c r="A20" s="18" t="s">
        <v>36</v>
      </c>
      <c r="B20" s="19">
        <v>78502</v>
      </c>
      <c r="C20" s="29">
        <v>3.4548636859947794E-2</v>
      </c>
      <c r="D20" s="19">
        <v>903569264.14999998</v>
      </c>
      <c r="E20" s="29">
        <v>2.8280602264705815E-2</v>
      </c>
      <c r="F20" s="19">
        <v>15039556.43</v>
      </c>
      <c r="G20" s="29">
        <v>2.0560802211105116E-2</v>
      </c>
      <c r="H20" s="19">
        <v>922046590.61000001</v>
      </c>
      <c r="I20" s="29">
        <v>2.6935655151715518E-2</v>
      </c>
      <c r="J20" s="19">
        <v>1509997.6199999999</v>
      </c>
      <c r="K20" s="29">
        <v>3.4869170764380682E-2</v>
      </c>
      <c r="L20" s="19">
        <v>40883162.370000005</v>
      </c>
      <c r="M20" s="29">
        <v>1.0013357691627173E-2</v>
      </c>
    </row>
    <row r="21" spans="1:13">
      <c r="A21" s="18" t="s">
        <v>37</v>
      </c>
      <c r="B21" s="19">
        <v>68725</v>
      </c>
      <c r="C21" s="29">
        <v>3.0245790784947036E-2</v>
      </c>
      <c r="D21" s="19">
        <v>859011539.17000008</v>
      </c>
      <c r="E21" s="29">
        <v>2.6886000491520293E-2</v>
      </c>
      <c r="F21" s="19">
        <v>13597259.08</v>
      </c>
      <c r="G21" s="29">
        <v>1.8589015963221003E-2</v>
      </c>
      <c r="H21" s="19">
        <v>873309950.08999991</v>
      </c>
      <c r="I21" s="29">
        <v>2.5511916529753511E-2</v>
      </c>
      <c r="J21" s="19">
        <v>1419317.3599999999</v>
      </c>
      <c r="K21" s="29">
        <v>3.2775163840781399E-2</v>
      </c>
      <c r="L21" s="19">
        <v>47840914.359999999</v>
      </c>
      <c r="M21" s="29">
        <v>1.1717493462117978E-2</v>
      </c>
    </row>
    <row r="22" spans="1:13">
      <c r="A22" s="18" t="s">
        <v>38</v>
      </c>
      <c r="B22" s="19">
        <v>66026</v>
      </c>
      <c r="C22" s="29">
        <v>2.9057964094098408E-2</v>
      </c>
      <c r="D22" s="19">
        <v>890975048.75999999</v>
      </c>
      <c r="E22" s="29">
        <v>2.7886418873999532E-2</v>
      </c>
      <c r="F22" s="19">
        <v>12875861.180000002</v>
      </c>
      <c r="G22" s="29">
        <v>1.7602782120059279E-2</v>
      </c>
      <c r="H22" s="19">
        <v>903099421.35000002</v>
      </c>
      <c r="I22" s="29">
        <v>2.6382153384574978E-2</v>
      </c>
      <c r="J22" s="19">
        <v>1426277.47</v>
      </c>
      <c r="K22" s="29">
        <v>3.2935888110087783E-2</v>
      </c>
      <c r="L22" s="19">
        <v>57726325.219999999</v>
      </c>
      <c r="M22" s="29">
        <v>1.4138689600861679E-2</v>
      </c>
    </row>
    <row r="23" spans="1:13">
      <c r="A23" s="18" t="s">
        <v>39</v>
      </c>
      <c r="B23" s="19">
        <v>61175</v>
      </c>
      <c r="C23" s="29">
        <v>2.6923044762009966E-2</v>
      </c>
      <c r="D23" s="19">
        <v>887023238.33999991</v>
      </c>
      <c r="E23" s="29">
        <v>2.7762732087443467E-2</v>
      </c>
      <c r="F23" s="19">
        <v>13053455.109999999</v>
      </c>
      <c r="G23" s="29">
        <v>1.7845573434126166E-2</v>
      </c>
      <c r="H23" s="19">
        <v>896805184.53999996</v>
      </c>
      <c r="I23" s="29">
        <v>2.6198280471986871E-2</v>
      </c>
      <c r="J23" s="19">
        <v>1464732.92</v>
      </c>
      <c r="K23" s="29">
        <v>3.382390914741306E-2</v>
      </c>
      <c r="L23" s="19">
        <v>64012776.799999997</v>
      </c>
      <c r="M23" s="29">
        <v>1.5678406311421877E-2</v>
      </c>
    </row>
    <row r="24" spans="1:13">
      <c r="A24" s="18" t="s">
        <v>40</v>
      </c>
      <c r="B24" s="19">
        <v>58256</v>
      </c>
      <c r="C24" s="29">
        <v>2.5638396332744628E-2</v>
      </c>
      <c r="D24" s="19">
        <v>902505283.91000009</v>
      </c>
      <c r="E24" s="29">
        <v>2.8247300996968195E-2</v>
      </c>
      <c r="F24" s="19">
        <v>12858268.639999999</v>
      </c>
      <c r="G24" s="29">
        <v>1.7578731095880835E-2</v>
      </c>
      <c r="H24" s="19">
        <v>910995194.62999988</v>
      </c>
      <c r="I24" s="29">
        <v>2.6612811822437112E-2</v>
      </c>
      <c r="J24" s="19">
        <v>1671988.96</v>
      </c>
      <c r="K24" s="29">
        <v>3.8609907585416769E-2</v>
      </c>
      <c r="L24" s="19">
        <v>71249794.5</v>
      </c>
      <c r="M24" s="29">
        <v>1.7450941571656858E-2</v>
      </c>
    </row>
    <row r="25" spans="1:13">
      <c r="A25" s="18" t="s">
        <v>41</v>
      </c>
      <c r="B25" s="19">
        <v>62388</v>
      </c>
      <c r="C25" s="29">
        <v>2.7456884619734823E-2</v>
      </c>
      <c r="D25" s="19">
        <v>1028912602.54</v>
      </c>
      <c r="E25" s="29">
        <v>3.2203693985707021E-2</v>
      </c>
      <c r="F25" s="19">
        <v>11425868.98</v>
      </c>
      <c r="G25" s="29">
        <v>1.5620476127817645E-2</v>
      </c>
      <c r="H25" s="19">
        <v>1036557148.3799999</v>
      </c>
      <c r="I25" s="29">
        <v>3.02808406626589E-2</v>
      </c>
      <c r="J25" s="19">
        <v>1801460.48</v>
      </c>
      <c r="K25" s="29">
        <v>4.1599690138851474E-2</v>
      </c>
      <c r="L25" s="19">
        <v>87506281.400000006</v>
      </c>
      <c r="M25" s="29">
        <v>2.1432581168558507E-2</v>
      </c>
    </row>
    <row r="26" spans="1:13">
      <c r="A26" s="18" t="s">
        <v>42</v>
      </c>
      <c r="B26" s="19">
        <v>51882</v>
      </c>
      <c r="C26" s="29">
        <v>2.2833206511525969E-2</v>
      </c>
      <c r="D26" s="19">
        <v>907293257.55999994</v>
      </c>
      <c r="E26" s="29">
        <v>2.8397158660151234E-2</v>
      </c>
      <c r="F26" s="19">
        <v>9457330.8100000005</v>
      </c>
      <c r="G26" s="29">
        <v>1.2929258195509196E-2</v>
      </c>
      <c r="H26" s="19">
        <v>912811559.66000009</v>
      </c>
      <c r="I26" s="29">
        <v>2.6665873113022605E-2</v>
      </c>
      <c r="J26" s="19">
        <v>1630705.48</v>
      </c>
      <c r="K26" s="29">
        <v>3.7656581106751262E-2</v>
      </c>
      <c r="L26" s="19">
        <v>81313008.720000014</v>
      </c>
      <c r="M26" s="29">
        <v>1.9915686412096879E-2</v>
      </c>
    </row>
    <row r="27" spans="1:13">
      <c r="A27" s="18" t="s">
        <v>43</v>
      </c>
      <c r="B27" s="19">
        <v>48604</v>
      </c>
      <c r="C27" s="29">
        <v>2.1390562609116998E-2</v>
      </c>
      <c r="D27" s="19">
        <v>899012939.90999997</v>
      </c>
      <c r="E27" s="29">
        <v>2.8137994942021266E-2</v>
      </c>
      <c r="F27" s="19">
        <v>11849416.469999999</v>
      </c>
      <c r="G27" s="29">
        <v>1.6199514227074937E-2</v>
      </c>
      <c r="H27" s="19">
        <v>903037040.4000001</v>
      </c>
      <c r="I27" s="29">
        <v>2.63803310561001E-2</v>
      </c>
      <c r="J27" s="19">
        <v>1763385.36</v>
      </c>
      <c r="K27" s="29">
        <v>4.0720451758890136E-2</v>
      </c>
      <c r="L27" s="19">
        <v>85252865.850000009</v>
      </c>
      <c r="M27" s="29">
        <v>2.0880660656005828E-2</v>
      </c>
    </row>
    <row r="28" spans="1:13">
      <c r="A28" s="18" t="s">
        <v>44</v>
      </c>
      <c r="B28" s="19">
        <v>44703</v>
      </c>
      <c r="C28" s="29">
        <v>1.967373714746435E-2</v>
      </c>
      <c r="D28" s="19">
        <v>871334971.36000001</v>
      </c>
      <c r="E28" s="29">
        <v>2.7271708702422435E-2</v>
      </c>
      <c r="F28" s="19">
        <v>10550470.42</v>
      </c>
      <c r="G28" s="29">
        <v>1.4423705682371319E-2</v>
      </c>
      <c r="H28" s="19">
        <v>874890734.13000011</v>
      </c>
      <c r="I28" s="29">
        <v>2.5558095816358338E-2</v>
      </c>
      <c r="J28" s="19">
        <v>1427144.92</v>
      </c>
      <c r="K28" s="29">
        <v>3.2955919441117004E-2</v>
      </c>
      <c r="L28" s="19">
        <v>85780013.289999992</v>
      </c>
      <c r="M28" s="29">
        <v>2.1009772876464067E-2</v>
      </c>
    </row>
    <row r="29" spans="1:13">
      <c r="A29" s="18" t="s">
        <v>45</v>
      </c>
      <c r="B29" s="19">
        <v>74962</v>
      </c>
      <c r="C29" s="29">
        <v>3.2990687069060748E-2</v>
      </c>
      <c r="D29" s="19">
        <v>1570644662.3700001</v>
      </c>
      <c r="E29" s="29">
        <v>4.9159238542110524E-2</v>
      </c>
      <c r="F29" s="19">
        <v>14807722.460000001</v>
      </c>
      <c r="G29" s="29">
        <v>2.0243858528279673E-2</v>
      </c>
      <c r="H29" s="19">
        <v>1574995691.3600001</v>
      </c>
      <c r="I29" s="29">
        <v>4.6010192152919863E-2</v>
      </c>
      <c r="J29" s="19">
        <v>2561326.8899999997</v>
      </c>
      <c r="K29" s="29">
        <v>5.9146679125765836E-2</v>
      </c>
      <c r="L29" s="19">
        <v>161919137.87</v>
      </c>
      <c r="M29" s="29">
        <v>3.9658239495728248E-2</v>
      </c>
    </row>
    <row r="30" spans="1:13">
      <c r="A30" s="18" t="s">
        <v>46</v>
      </c>
      <c r="B30" s="19">
        <v>58270</v>
      </c>
      <c r="C30" s="29">
        <v>2.5644557716098419E-2</v>
      </c>
      <c r="D30" s="19">
        <v>1337737925.1200001</v>
      </c>
      <c r="E30" s="29">
        <v>4.1869545253202745E-2</v>
      </c>
      <c r="F30" s="19">
        <v>11849435.440000001</v>
      </c>
      <c r="G30" s="29">
        <v>1.6199540161245259E-2</v>
      </c>
      <c r="H30" s="19">
        <v>1339554504.8900001</v>
      </c>
      <c r="I30" s="29">
        <v>3.9132272238839229E-2</v>
      </c>
      <c r="J30" s="19">
        <v>2142890.2000000002</v>
      </c>
      <c r="K30" s="29">
        <v>4.9484054361037921E-2</v>
      </c>
      <c r="L30" s="19">
        <v>143881705.78</v>
      </c>
      <c r="M30" s="29">
        <v>3.5240399757182496E-2</v>
      </c>
    </row>
    <row r="31" spans="1:13">
      <c r="A31" s="18" t="s">
        <v>47</v>
      </c>
      <c r="B31" s="19">
        <v>48304</v>
      </c>
      <c r="C31" s="29">
        <v>2.1258532965821485E-2</v>
      </c>
      <c r="D31" s="19">
        <v>1206271946.22</v>
      </c>
      <c r="E31" s="29">
        <v>3.7754822444311477E-2</v>
      </c>
      <c r="F31" s="19">
        <v>10000611.629999999</v>
      </c>
      <c r="G31" s="29">
        <v>1.3671985518425793E-2</v>
      </c>
      <c r="H31" s="19">
        <v>1207211514.6900001</v>
      </c>
      <c r="I31" s="29">
        <v>3.5266149656665011E-2</v>
      </c>
      <c r="J31" s="19">
        <v>1847470.03</v>
      </c>
      <c r="K31" s="29">
        <v>4.2662151982825976E-2</v>
      </c>
      <c r="L31" s="19">
        <v>134468298.37</v>
      </c>
      <c r="M31" s="29">
        <v>3.2934809630854323E-2</v>
      </c>
    </row>
    <row r="32" spans="1:13">
      <c r="A32" s="18" t="s">
        <v>48</v>
      </c>
      <c r="B32" s="19">
        <v>41012</v>
      </c>
      <c r="C32" s="29">
        <v>1.8049332436118556E-2</v>
      </c>
      <c r="D32" s="19">
        <v>1106439968.9300001</v>
      </c>
      <c r="E32" s="29">
        <v>3.4630204824993092E-2</v>
      </c>
      <c r="F32" s="19">
        <v>7285848.5299999993</v>
      </c>
      <c r="G32" s="29">
        <v>9.9605923394511277E-3</v>
      </c>
      <c r="H32" s="19">
        <v>1106498459.04</v>
      </c>
      <c r="I32" s="29">
        <v>3.2324029199965264E-2</v>
      </c>
      <c r="J32" s="19">
        <v>1601633.1199999999</v>
      </c>
      <c r="K32" s="29">
        <v>3.6985236283463688E-2</v>
      </c>
      <c r="L32" s="19">
        <v>128768905.62999998</v>
      </c>
      <c r="M32" s="29">
        <v>3.1538879012420529E-2</v>
      </c>
    </row>
    <row r="33" spans="1:13">
      <c r="A33" s="18" t="s">
        <v>49</v>
      </c>
      <c r="B33" s="19">
        <v>36200</v>
      </c>
      <c r="C33" s="29">
        <v>1.5931576957658535E-2</v>
      </c>
      <c r="D33" s="19">
        <v>1049022528.3499999</v>
      </c>
      <c r="E33" s="29">
        <v>3.2833109832360853E-2</v>
      </c>
      <c r="F33" s="19">
        <v>7662334.5299999993</v>
      </c>
      <c r="G33" s="29">
        <v>1.0475291972866453E-2</v>
      </c>
      <c r="H33" s="19">
        <v>1048884125.91</v>
      </c>
      <c r="I33" s="29">
        <v>3.0640947428621088E-2</v>
      </c>
      <c r="J33" s="19">
        <v>1523458.79</v>
      </c>
      <c r="K33" s="29">
        <v>3.5180018827451379E-2</v>
      </c>
      <c r="L33" s="19">
        <v>128690789</v>
      </c>
      <c r="M33" s="29">
        <v>3.1519746202908996E-2</v>
      </c>
    </row>
    <row r="34" spans="1:13">
      <c r="A34" s="18" t="s">
        <v>50</v>
      </c>
      <c r="B34" s="19">
        <v>45672</v>
      </c>
      <c r="C34" s="29">
        <v>2.0100192895308854E-2</v>
      </c>
      <c r="D34" s="19">
        <v>1436261132.9299998</v>
      </c>
      <c r="E34" s="29">
        <v>4.4953200003830712E-2</v>
      </c>
      <c r="F34" s="19">
        <v>8395559.3499999996</v>
      </c>
      <c r="G34" s="29">
        <v>1.1477694574995137E-2</v>
      </c>
      <c r="H34" s="19">
        <v>1435586357.5</v>
      </c>
      <c r="I34" s="29">
        <v>4.1937641177703863E-2</v>
      </c>
      <c r="J34" s="19">
        <v>2274926.56</v>
      </c>
      <c r="K34" s="29">
        <v>5.2533064719045799E-2</v>
      </c>
      <c r="L34" s="19">
        <v>185184735.86000001</v>
      </c>
      <c r="M34" s="29">
        <v>4.535659405243013E-2</v>
      </c>
    </row>
    <row r="35" spans="1:13">
      <c r="A35" s="18" t="s">
        <v>51</v>
      </c>
      <c r="B35" s="19">
        <v>38115</v>
      </c>
      <c r="C35" s="29">
        <v>1.6774366180694888E-2</v>
      </c>
      <c r="D35" s="19">
        <v>1313123495.3800001</v>
      </c>
      <c r="E35" s="29">
        <v>4.1099143995581032E-2</v>
      </c>
      <c r="F35" s="19">
        <v>7208570.3500000006</v>
      </c>
      <c r="G35" s="29">
        <v>9.854944185424144E-3</v>
      </c>
      <c r="H35" s="19">
        <v>1312275788.46</v>
      </c>
      <c r="I35" s="29">
        <v>3.8335381814621275E-2</v>
      </c>
      <c r="J35" s="19">
        <v>1726476.85</v>
      </c>
      <c r="K35" s="29">
        <v>3.9868152973247771E-2</v>
      </c>
      <c r="L35" s="19">
        <v>179494527.21000001</v>
      </c>
      <c r="M35" s="29">
        <v>4.3962912858280342E-2</v>
      </c>
    </row>
    <row r="36" spans="1:13">
      <c r="A36" s="18" t="s">
        <v>52</v>
      </c>
      <c r="B36" s="19">
        <v>31825</v>
      </c>
      <c r="C36" s="29">
        <v>1.4006144659598973E-2</v>
      </c>
      <c r="D36" s="19">
        <v>1191593912.6499999</v>
      </c>
      <c r="E36" s="29">
        <v>3.7295418117614207E-2</v>
      </c>
      <c r="F36" s="19">
        <v>5203551.13</v>
      </c>
      <c r="G36" s="29">
        <v>7.113852464816512E-3</v>
      </c>
      <c r="H36" s="19">
        <v>1190414965.3600001</v>
      </c>
      <c r="I36" s="29">
        <v>3.4775473735188696E-2</v>
      </c>
      <c r="J36" s="19">
        <v>1662524.5</v>
      </c>
      <c r="K36" s="29">
        <v>3.8391352358864393E-2</v>
      </c>
      <c r="L36" s="19">
        <v>171819631.75000003</v>
      </c>
      <c r="M36" s="29">
        <v>4.2083129861277678E-2</v>
      </c>
    </row>
    <row r="37" spans="1:13">
      <c r="A37" s="18" t="s">
        <v>53</v>
      </c>
      <c r="B37" s="19">
        <v>25240</v>
      </c>
      <c r="C37" s="29">
        <v>1.110809398926247E-2</v>
      </c>
      <c r="D37" s="19">
        <v>1020656605.74</v>
      </c>
      <c r="E37" s="29">
        <v>3.1945291480151322E-2</v>
      </c>
      <c r="F37" s="19">
        <v>4132750.52</v>
      </c>
      <c r="G37" s="29">
        <v>5.6499449584871712E-3</v>
      </c>
      <c r="H37" s="19">
        <v>1019479494.05</v>
      </c>
      <c r="I37" s="29">
        <v>2.9781952848835135E-2</v>
      </c>
      <c r="J37" s="19">
        <v>1226009.49</v>
      </c>
      <c r="K37" s="29">
        <v>2.8311259368449384E-2</v>
      </c>
      <c r="L37" s="19">
        <v>156646197.38</v>
      </c>
      <c r="M37" s="29">
        <v>3.8366758207290096E-2</v>
      </c>
    </row>
    <row r="38" spans="1:13">
      <c r="A38" s="18" t="s">
        <v>54</v>
      </c>
      <c r="B38" s="19">
        <v>19045</v>
      </c>
      <c r="C38" s="29">
        <v>8.3816818552101321E-3</v>
      </c>
      <c r="D38" s="19">
        <v>827155860.4000001</v>
      </c>
      <c r="E38" s="29">
        <v>2.5888957080560441E-2</v>
      </c>
      <c r="F38" s="19">
        <v>3910975.7099999995</v>
      </c>
      <c r="G38" s="29">
        <v>5.3467533035311994E-3</v>
      </c>
      <c r="H38" s="19">
        <v>825880041.28000009</v>
      </c>
      <c r="I38" s="29">
        <v>2.412635133099466E-2</v>
      </c>
      <c r="J38" s="19">
        <v>952168.3600000001</v>
      </c>
      <c r="K38" s="29">
        <v>2.1987664550941682E-2</v>
      </c>
      <c r="L38" s="19">
        <v>137118964.56999999</v>
      </c>
      <c r="M38" s="29">
        <v>3.3584027236417596E-2</v>
      </c>
    </row>
    <row r="39" spans="1:13">
      <c r="A39" s="18" t="s">
        <v>55</v>
      </c>
      <c r="B39" s="19">
        <v>22667</v>
      </c>
      <c r="C39" s="29">
        <v>9.9757197485979554E-3</v>
      </c>
      <c r="D39" s="19">
        <v>1073165166.3299999</v>
      </c>
      <c r="E39" s="29">
        <v>3.3588744590450428E-2</v>
      </c>
      <c r="F39" s="19">
        <v>3714474.57</v>
      </c>
      <c r="G39" s="29">
        <v>5.0781136602942832E-3</v>
      </c>
      <c r="H39" s="19">
        <v>1071857914.76</v>
      </c>
      <c r="I39" s="29">
        <v>3.1312078432513782E-2</v>
      </c>
      <c r="J39" s="19">
        <v>1073703.45</v>
      </c>
      <c r="K39" s="29">
        <v>2.4794177455958293E-2</v>
      </c>
      <c r="L39" s="19">
        <v>193389567.35999998</v>
      </c>
      <c r="M39" s="29">
        <v>4.7366172271098385E-2</v>
      </c>
    </row>
    <row r="40" spans="1:13">
      <c r="A40" s="18" t="s">
        <v>56</v>
      </c>
      <c r="B40" s="19">
        <v>15590</v>
      </c>
      <c r="C40" s="29">
        <v>6.8611404632568105E-3</v>
      </c>
      <c r="D40" s="19">
        <v>816535056.62000012</v>
      </c>
      <c r="E40" s="29">
        <v>2.5556539036531222E-2</v>
      </c>
      <c r="F40" s="19">
        <v>3973843.6900000004</v>
      </c>
      <c r="G40" s="29">
        <v>5.4327010579219666E-3</v>
      </c>
      <c r="H40" s="19">
        <v>815451930.20999992</v>
      </c>
      <c r="I40" s="29">
        <v>2.3821715961669682E-2</v>
      </c>
      <c r="J40" s="19">
        <v>732036.89</v>
      </c>
      <c r="K40" s="29">
        <v>1.6904344076539776E-2</v>
      </c>
      <c r="L40" s="19">
        <v>160354586.94999999</v>
      </c>
      <c r="M40" s="29">
        <v>3.9275039980804706E-2</v>
      </c>
    </row>
    <row r="41" spans="1:13">
      <c r="A41" s="18" t="s">
        <v>57</v>
      </c>
      <c r="B41" s="19">
        <v>11556</v>
      </c>
      <c r="C41" s="29">
        <v>5.0857818597431492E-3</v>
      </c>
      <c r="D41" s="19">
        <v>662837720.46000004</v>
      </c>
      <c r="E41" s="29">
        <v>2.0746002196088E-2</v>
      </c>
      <c r="F41" s="19">
        <v>4985639.17</v>
      </c>
      <c r="G41" s="29">
        <v>6.8159417697871739E-3</v>
      </c>
      <c r="H41" s="19">
        <v>661883249.30999994</v>
      </c>
      <c r="I41" s="29">
        <v>1.9335529392626932E-2</v>
      </c>
      <c r="J41" s="19">
        <v>545524.74</v>
      </c>
      <c r="K41" s="29">
        <v>1.2597367746350736E-2</v>
      </c>
      <c r="L41" s="19">
        <v>139532579.22999999</v>
      </c>
      <c r="M41" s="29">
        <v>3.4175184708572191E-2</v>
      </c>
    </row>
    <row r="42" spans="1:13">
      <c r="A42" s="18" t="s">
        <v>58</v>
      </c>
      <c r="B42" s="19">
        <v>8550</v>
      </c>
      <c r="C42" s="29">
        <v>3.7628448339221124E-3</v>
      </c>
      <c r="D42" s="19">
        <v>533336750.17000002</v>
      </c>
      <c r="E42" s="29">
        <v>1.669278173034959E-2</v>
      </c>
      <c r="F42" s="19">
        <v>2161641.19</v>
      </c>
      <c r="G42" s="29">
        <v>2.9552119549424698E-3</v>
      </c>
      <c r="H42" s="19">
        <v>532534556.51999998</v>
      </c>
      <c r="I42" s="29">
        <v>1.5556878922251402E-2</v>
      </c>
      <c r="J42" s="19">
        <v>376967.74000000005</v>
      </c>
      <c r="K42" s="29">
        <v>8.7050153752710295E-3</v>
      </c>
      <c r="L42" s="19">
        <v>118397931.79000001</v>
      </c>
      <c r="M42" s="29">
        <v>2.8998755777075318E-2</v>
      </c>
    </row>
    <row r="43" spans="1:13">
      <c r="A43" s="18" t="s">
        <v>59</v>
      </c>
      <c r="B43" s="19">
        <v>6499</v>
      </c>
      <c r="C43" s="29">
        <v>2.8602021725917903E-3</v>
      </c>
      <c r="D43" s="19">
        <v>437922795.25999999</v>
      </c>
      <c r="E43" s="29">
        <v>1.3706442756269198E-2</v>
      </c>
      <c r="F43" s="19">
        <v>1712528.4699999997</v>
      </c>
      <c r="G43" s="29">
        <v>2.3412232479356745E-3</v>
      </c>
      <c r="H43" s="19">
        <v>437382931.55000001</v>
      </c>
      <c r="I43" s="29">
        <v>1.277722398570238E-2</v>
      </c>
      <c r="J43" s="19">
        <v>280670.45999999996</v>
      </c>
      <c r="K43" s="29">
        <v>6.4812990885755681E-3</v>
      </c>
      <c r="L43" s="19">
        <v>101965085.36</v>
      </c>
      <c r="M43" s="29">
        <v>2.4973921110275823E-2</v>
      </c>
    </row>
    <row r="44" spans="1:13">
      <c r="A44" s="18" t="s">
        <v>60</v>
      </c>
      <c r="B44" s="19">
        <v>5098</v>
      </c>
      <c r="C44" s="29">
        <v>2.2436237384017461E-3</v>
      </c>
      <c r="D44" s="19">
        <v>369039108</v>
      </c>
      <c r="E44" s="29">
        <v>1.1550468400768048E-2</v>
      </c>
      <c r="F44" s="19">
        <v>1814477.41</v>
      </c>
      <c r="G44" s="29">
        <v>2.4805991664162584E-3</v>
      </c>
      <c r="H44" s="19">
        <v>368196429.62</v>
      </c>
      <c r="I44" s="29">
        <v>1.0756085600594219E-2</v>
      </c>
      <c r="J44" s="19">
        <v>222352.8</v>
      </c>
      <c r="K44" s="29">
        <v>5.1346158765059411E-3</v>
      </c>
      <c r="L44" s="19">
        <v>88452192.379999995</v>
      </c>
      <c r="M44" s="29">
        <v>2.1664259552472559E-2</v>
      </c>
    </row>
    <row r="45" spans="1:13">
      <c r="A45" s="18" t="s">
        <v>61</v>
      </c>
      <c r="B45" s="19">
        <v>3940</v>
      </c>
      <c r="C45" s="29">
        <v>1.7339893152810669E-3</v>
      </c>
      <c r="D45" s="19">
        <v>304995212.92000002</v>
      </c>
      <c r="E45" s="29">
        <v>9.5459735644548085E-3</v>
      </c>
      <c r="F45" s="19">
        <v>1316135.04</v>
      </c>
      <c r="G45" s="29">
        <v>1.799307869650044E-3</v>
      </c>
      <c r="H45" s="19">
        <v>304468926.01999998</v>
      </c>
      <c r="I45" s="29">
        <v>8.8944203896055909E-3</v>
      </c>
      <c r="J45" s="19">
        <v>164889.5</v>
      </c>
      <c r="K45" s="29">
        <v>3.8076617185352577E-3</v>
      </c>
      <c r="L45" s="19">
        <v>75354425.089999989</v>
      </c>
      <c r="M45" s="29">
        <v>1.8456273153340582E-2</v>
      </c>
    </row>
    <row r="46" spans="1:13">
      <c r="A46" s="18" t="s">
        <v>62</v>
      </c>
      <c r="B46" s="19">
        <v>3186</v>
      </c>
      <c r="C46" s="29">
        <v>1.402154811798345E-3</v>
      </c>
      <c r="D46" s="19">
        <v>262780872.30000001</v>
      </c>
      <c r="E46" s="29">
        <v>8.224716828188882E-3</v>
      </c>
      <c r="F46" s="19">
        <v>656266.46000000008</v>
      </c>
      <c r="G46" s="29">
        <v>8.971916788002057E-4</v>
      </c>
      <c r="H46" s="19">
        <v>262353367.80000001</v>
      </c>
      <c r="I46" s="29">
        <v>7.6641027849545908E-3</v>
      </c>
      <c r="J46" s="19">
        <v>135550.54</v>
      </c>
      <c r="K46" s="29">
        <v>3.1301605140702242E-3</v>
      </c>
      <c r="L46" s="19">
        <v>66673777.280000001</v>
      </c>
      <c r="M46" s="29">
        <v>1.6330155052937625E-2</v>
      </c>
    </row>
    <row r="47" spans="1:13">
      <c r="A47" s="18" t="s">
        <v>63</v>
      </c>
      <c r="B47" s="19">
        <v>2692</v>
      </c>
      <c r="C47" s="29">
        <v>1.1847459991717341E-3</v>
      </c>
      <c r="D47" s="19">
        <v>235326365.51999998</v>
      </c>
      <c r="E47" s="29">
        <v>7.3654246660664257E-3</v>
      </c>
      <c r="F47" s="19">
        <v>750219.71</v>
      </c>
      <c r="G47" s="29">
        <v>1.0256365700662248E-3</v>
      </c>
      <c r="H47" s="19">
        <v>234907850.25999999</v>
      </c>
      <c r="I47" s="29">
        <v>6.8623396165351678E-3</v>
      </c>
      <c r="J47" s="19">
        <v>117384.79</v>
      </c>
      <c r="K47" s="29">
        <v>2.7106733371215289E-3</v>
      </c>
      <c r="L47" s="19">
        <v>61122142.050000004</v>
      </c>
      <c r="M47" s="29">
        <v>1.4970414120268947E-2</v>
      </c>
    </row>
    <row r="48" spans="1:13">
      <c r="A48" s="18" t="s">
        <v>64</v>
      </c>
      <c r="B48" s="19">
        <v>2046</v>
      </c>
      <c r="C48" s="29">
        <v>9.0044216727539666E-4</v>
      </c>
      <c r="D48" s="19">
        <v>189204940.63999999</v>
      </c>
      <c r="E48" s="29">
        <v>5.9218810168257677E-3</v>
      </c>
      <c r="F48" s="19">
        <v>458685.13</v>
      </c>
      <c r="G48" s="29">
        <v>6.270752916816601E-4</v>
      </c>
      <c r="H48" s="19">
        <v>189110076.25</v>
      </c>
      <c r="I48" s="29">
        <v>5.524453809014911E-3</v>
      </c>
      <c r="J48" s="19">
        <v>110250.98</v>
      </c>
      <c r="K48" s="29">
        <v>2.5459379522467852E-3</v>
      </c>
      <c r="L48" s="19">
        <v>50416104.979999997</v>
      </c>
      <c r="M48" s="29">
        <v>1.2348225120515938E-2</v>
      </c>
    </row>
    <row r="49" spans="1:13">
      <c r="A49" s="18" t="s">
        <v>65</v>
      </c>
      <c r="B49" s="19">
        <v>1819</v>
      </c>
      <c r="C49" s="29">
        <v>8.0053973718179202E-4</v>
      </c>
      <c r="D49" s="19">
        <v>177318511.60000002</v>
      </c>
      <c r="E49" s="29">
        <v>5.5498504649188103E-3</v>
      </c>
      <c r="F49" s="19">
        <v>437067.4</v>
      </c>
      <c r="G49" s="29">
        <v>5.9752137013803963E-4</v>
      </c>
      <c r="H49" s="19">
        <v>177044612.38999999</v>
      </c>
      <c r="I49" s="29">
        <v>5.171986615829541E-3</v>
      </c>
      <c r="J49" s="19">
        <v>84032.93</v>
      </c>
      <c r="K49" s="29">
        <v>1.9405054333802515E-3</v>
      </c>
      <c r="L49" s="19">
        <v>47495827.319999993</v>
      </c>
      <c r="M49" s="29">
        <v>1.1632972603995699E-2</v>
      </c>
    </row>
    <row r="50" spans="1:13">
      <c r="A50" s="18" t="s">
        <v>67</v>
      </c>
      <c r="B50" s="19">
        <v>2784</v>
      </c>
      <c r="C50" s="29">
        <v>1.2252350897823578E-3</v>
      </c>
      <c r="D50" s="19">
        <v>291407274.05000001</v>
      </c>
      <c r="E50" s="29">
        <v>9.1206878558477335E-3</v>
      </c>
      <c r="F50" s="19">
        <v>1316018.1399999999</v>
      </c>
      <c r="G50" s="29">
        <v>1.7991480539141433E-3</v>
      </c>
      <c r="H50" s="19">
        <v>290814996.03000003</v>
      </c>
      <c r="I50" s="29">
        <v>8.4955494936859027E-3</v>
      </c>
      <c r="J50" s="19">
        <v>113260.19</v>
      </c>
      <c r="K50" s="29">
        <v>2.6154272388298214E-3</v>
      </c>
      <c r="L50" s="19">
        <v>80378543.700000003</v>
      </c>
      <c r="M50" s="29">
        <v>1.9686811443695707E-2</v>
      </c>
    </row>
    <row r="51" spans="1:13">
      <c r="A51" s="18" t="s">
        <v>68</v>
      </c>
      <c r="B51" s="19">
        <v>2012</v>
      </c>
      <c r="C51" s="29">
        <v>8.8547880770190523E-4</v>
      </c>
      <c r="D51" s="19">
        <v>230845139.72999999</v>
      </c>
      <c r="E51" s="29">
        <v>7.2251678321373185E-3</v>
      </c>
      <c r="F51" s="19">
        <v>721116.04</v>
      </c>
      <c r="G51" s="29">
        <v>9.8584850814615178E-4</v>
      </c>
      <c r="H51" s="19">
        <v>230525120.12</v>
      </c>
      <c r="I51" s="29">
        <v>6.7343073577791658E-3</v>
      </c>
      <c r="J51" s="19">
        <v>78951.960000000006</v>
      </c>
      <c r="K51" s="29">
        <v>1.8231746454160328E-3</v>
      </c>
      <c r="L51" s="19">
        <v>66178888.07</v>
      </c>
      <c r="M51" s="29">
        <v>1.620894371824173E-2</v>
      </c>
    </row>
    <row r="52" spans="1:13">
      <c r="A52" s="18" t="s">
        <v>69</v>
      </c>
      <c r="B52" s="19">
        <v>1429</v>
      </c>
      <c r="C52" s="29">
        <v>6.2890120089762554E-4</v>
      </c>
      <c r="D52" s="19">
        <v>178399946.69999999</v>
      </c>
      <c r="E52" s="29">
        <v>5.5836980482216374E-3</v>
      </c>
      <c r="F52" s="19">
        <v>1015953.4199999999</v>
      </c>
      <c r="G52" s="29">
        <v>1.3889250937380074E-3</v>
      </c>
      <c r="H52" s="19">
        <v>178023475.86000001</v>
      </c>
      <c r="I52" s="29">
        <v>5.2005820568159769E-3</v>
      </c>
      <c r="J52" s="19">
        <v>50057.8</v>
      </c>
      <c r="K52" s="29">
        <v>1.1559448526079236E-3</v>
      </c>
      <c r="L52" s="19">
        <v>52972086.140000001</v>
      </c>
      <c r="M52" s="29">
        <v>1.2974251878830528E-2</v>
      </c>
    </row>
    <row r="53" spans="1:13">
      <c r="A53" s="18" t="s">
        <v>70</v>
      </c>
      <c r="B53" s="19">
        <v>1069</v>
      </c>
      <c r="C53" s="29">
        <v>4.7046562894301029E-4</v>
      </c>
      <c r="D53" s="19">
        <v>144022294.03</v>
      </c>
      <c r="E53" s="29">
        <v>4.5077199682577807E-3</v>
      </c>
      <c r="F53" s="19">
        <v>1521638.01</v>
      </c>
      <c r="G53" s="29">
        <v>2.0802540491222177E-3</v>
      </c>
      <c r="H53" s="19">
        <v>143735660.33000001</v>
      </c>
      <c r="I53" s="29">
        <v>4.1989355191820038E-3</v>
      </c>
      <c r="J53" s="19">
        <v>44673.33</v>
      </c>
      <c r="K53" s="29">
        <v>1.0316055811952409E-3</v>
      </c>
      <c r="L53" s="19">
        <v>43914785.100000001</v>
      </c>
      <c r="M53" s="29">
        <v>1.0755881533271892E-2</v>
      </c>
    </row>
    <row r="54" spans="1:13">
      <c r="A54" s="18" t="s">
        <v>71</v>
      </c>
      <c r="B54" s="19">
        <v>831</v>
      </c>
      <c r="C54" s="29">
        <v>3.6572211192857022E-4</v>
      </c>
      <c r="D54" s="19">
        <v>120277337.23</v>
      </c>
      <c r="E54" s="29">
        <v>3.7645321400561088E-3</v>
      </c>
      <c r="F54" s="19">
        <v>428715.11</v>
      </c>
      <c r="G54" s="29">
        <v>5.8610282973765686E-4</v>
      </c>
      <c r="H54" s="19">
        <v>120063948.17</v>
      </c>
      <c r="I54" s="29">
        <v>3.5074161511958325E-3</v>
      </c>
      <c r="J54" s="19">
        <v>29990.05</v>
      </c>
      <c r="K54" s="29">
        <v>6.9253630656869176E-4</v>
      </c>
      <c r="L54" s="19">
        <v>37326243.43</v>
      </c>
      <c r="M54" s="29">
        <v>9.1421750442574352E-3</v>
      </c>
    </row>
    <row r="55" spans="1:13">
      <c r="A55" s="18" t="s">
        <v>72</v>
      </c>
      <c r="B55" s="19">
        <v>625</v>
      </c>
      <c r="C55" s="29">
        <v>2.7506175686565148E-4</v>
      </c>
      <c r="D55" s="19">
        <v>96748151.200000003</v>
      </c>
      <c r="E55" s="29">
        <v>3.0280976705274539E-3</v>
      </c>
      <c r="F55" s="19">
        <v>426854.42000000004</v>
      </c>
      <c r="G55" s="29">
        <v>5.8355905264926699E-4</v>
      </c>
      <c r="H55" s="19">
        <v>96491197.099999994</v>
      </c>
      <c r="I55" s="29">
        <v>2.8187877236684447E-3</v>
      </c>
      <c r="J55" s="19">
        <v>29094.09</v>
      </c>
      <c r="K55" s="29">
        <v>6.7184661684715802E-4</v>
      </c>
      <c r="L55" s="19">
        <v>30876866.709999997</v>
      </c>
      <c r="M55" s="29">
        <v>7.5625536979204433E-3</v>
      </c>
    </row>
    <row r="56" spans="1:13">
      <c r="A56" s="18" t="s">
        <v>73</v>
      </c>
      <c r="B56" s="19">
        <v>531</v>
      </c>
      <c r="C56" s="29">
        <v>2.3369246863305749E-4</v>
      </c>
      <c r="D56" s="19">
        <v>87581292.13000001</v>
      </c>
      <c r="E56" s="29">
        <v>2.7411863006291479E-3</v>
      </c>
      <c r="F56" s="19">
        <v>53717.959999999992</v>
      </c>
      <c r="G56" s="29">
        <v>7.3438625393292665E-5</v>
      </c>
      <c r="H56" s="19">
        <v>87530431.870000005</v>
      </c>
      <c r="I56" s="29">
        <v>2.5570177821180044E-3</v>
      </c>
      <c r="J56" s="19">
        <v>23012.98</v>
      </c>
      <c r="K56" s="29">
        <v>5.3142039350848611E-4</v>
      </c>
      <c r="L56" s="19">
        <v>28329324.490000002</v>
      </c>
      <c r="M56" s="29">
        <v>6.9385938571303214E-3</v>
      </c>
    </row>
    <row r="57" spans="1:13">
      <c r="A57" s="18" t="s">
        <v>74</v>
      </c>
      <c r="B57" s="19">
        <v>374</v>
      </c>
      <c r="C57" s="29">
        <v>1.6459695530840585E-4</v>
      </c>
      <c r="D57" s="19">
        <v>65344554.219999999</v>
      </c>
      <c r="E57" s="29">
        <v>2.0452038613760805E-3</v>
      </c>
      <c r="F57" s="19">
        <v>68607.72</v>
      </c>
      <c r="G57" s="29">
        <v>9.3794638667736335E-5</v>
      </c>
      <c r="H57" s="19">
        <v>65301993.82</v>
      </c>
      <c r="I57" s="29">
        <v>1.9076606368570866E-3</v>
      </c>
      <c r="J57" s="19">
        <v>11360.29</v>
      </c>
      <c r="K57" s="29">
        <v>2.623341167536981E-4</v>
      </c>
      <c r="L57" s="19">
        <v>21283304.229999997</v>
      </c>
      <c r="M57" s="29">
        <v>5.2128388744970651E-3</v>
      </c>
    </row>
    <row r="58" spans="1:13">
      <c r="A58" s="18" t="s">
        <v>75</v>
      </c>
      <c r="B58" s="19">
        <v>610</v>
      </c>
      <c r="C58" s="29">
        <v>2.6846027470087586E-4</v>
      </c>
      <c r="D58" s="19">
        <v>115071439.95999999</v>
      </c>
      <c r="E58" s="29">
        <v>3.601593983607986E-3</v>
      </c>
      <c r="F58" s="19">
        <v>193793.06</v>
      </c>
      <c r="G58" s="29">
        <v>2.6493738662376401E-4</v>
      </c>
      <c r="H58" s="19">
        <v>114938204.83</v>
      </c>
      <c r="I58" s="29">
        <v>3.357678321883864E-3</v>
      </c>
      <c r="J58" s="19">
        <v>24032.09</v>
      </c>
      <c r="K58" s="29">
        <v>5.5495388796372106E-4</v>
      </c>
      <c r="L58" s="19">
        <v>38139719.060000002</v>
      </c>
      <c r="M58" s="29">
        <v>9.3414165408640931E-3</v>
      </c>
    </row>
    <row r="59" spans="1:13">
      <c r="A59" s="18" t="s">
        <v>76</v>
      </c>
      <c r="B59" s="19">
        <v>461</v>
      </c>
      <c r="C59" s="29">
        <v>2.0288555186410452E-4</v>
      </c>
      <c r="D59" s="19">
        <v>96619793.920000002</v>
      </c>
      <c r="E59" s="29">
        <v>3.0240802461555943E-3</v>
      </c>
      <c r="F59" s="19">
        <v>110755.28</v>
      </c>
      <c r="G59" s="29">
        <v>1.5141519741719976E-4</v>
      </c>
      <c r="H59" s="19">
        <v>96528450.670000002</v>
      </c>
      <c r="I59" s="29">
        <v>2.8198760084958163E-3</v>
      </c>
      <c r="J59" s="19">
        <v>21144.359999999997</v>
      </c>
      <c r="K59" s="29">
        <v>4.8826984213626794E-4</v>
      </c>
      <c r="L59" s="19">
        <v>32706535.209999997</v>
      </c>
      <c r="M59" s="29">
        <v>8.0106874548395747E-3</v>
      </c>
    </row>
    <row r="60" spans="1:13">
      <c r="A60" s="18" t="s">
        <v>77</v>
      </c>
      <c r="B60" s="19">
        <v>469</v>
      </c>
      <c r="C60" s="29">
        <v>2.0640634235198486E-4</v>
      </c>
      <c r="D60" s="19">
        <v>109713428.08</v>
      </c>
      <c r="E60" s="29">
        <v>3.4338948276939202E-3</v>
      </c>
      <c r="F60" s="19">
        <v>218665.40000000002</v>
      </c>
      <c r="G60" s="29">
        <v>2.9894073410595829E-4</v>
      </c>
      <c r="H60" s="19">
        <v>109626218.80000001</v>
      </c>
      <c r="I60" s="29">
        <v>3.2024998034316117E-3</v>
      </c>
      <c r="J60" s="19">
        <v>20586.150000000001</v>
      </c>
      <c r="K60" s="29">
        <v>4.7537954379766207E-4</v>
      </c>
      <c r="L60" s="19">
        <v>37483863.419999994</v>
      </c>
      <c r="M60" s="29">
        <v>9.1807803097928332E-3</v>
      </c>
    </row>
    <row r="61" spans="1:13">
      <c r="A61" s="18" t="s">
        <v>78</v>
      </c>
      <c r="B61" s="19">
        <v>270</v>
      </c>
      <c r="C61" s="29">
        <v>1.1882667896596143E-4</v>
      </c>
      <c r="D61" s="19">
        <v>71285030.239999995</v>
      </c>
      <c r="E61" s="29">
        <v>2.2311334256609867E-3</v>
      </c>
      <c r="F61" s="19">
        <v>168172.02000000002</v>
      </c>
      <c r="G61" s="29">
        <v>2.2991048018974148E-4</v>
      </c>
      <c r="H61" s="19">
        <v>71155623.480000004</v>
      </c>
      <c r="I61" s="29">
        <v>2.0786621366872663E-3</v>
      </c>
      <c r="J61" s="19">
        <v>11545.63</v>
      </c>
      <c r="K61" s="29">
        <v>2.6661402555876645E-4</v>
      </c>
      <c r="L61" s="19">
        <v>24472856.300000001</v>
      </c>
      <c r="M61" s="29">
        <v>5.9940437495978249E-3</v>
      </c>
    </row>
    <row r="62" spans="1:13">
      <c r="A62" s="18" t="s">
        <v>79</v>
      </c>
      <c r="B62" s="19">
        <v>199</v>
      </c>
      <c r="C62" s="29">
        <v>8.7579663386023424E-5</v>
      </c>
      <c r="D62" s="19">
        <v>58474770.140000001</v>
      </c>
      <c r="E62" s="29">
        <v>1.8301881022979416E-3</v>
      </c>
      <c r="F62" s="19">
        <v>117560.64</v>
      </c>
      <c r="G62" s="29">
        <v>1.6071890671119564E-4</v>
      </c>
      <c r="H62" s="19">
        <v>58374088.990000002</v>
      </c>
      <c r="I62" s="29">
        <v>1.7052764435579932E-3</v>
      </c>
      <c r="J62" s="19">
        <v>10669.26</v>
      </c>
      <c r="K62" s="29">
        <v>2.4637671208354374E-4</v>
      </c>
      <c r="L62" s="19">
        <v>21063015.089999996</v>
      </c>
      <c r="M62" s="29">
        <v>5.1588842920594902E-3</v>
      </c>
    </row>
    <row r="63" spans="1:13">
      <c r="A63" s="18" t="s">
        <v>80</v>
      </c>
      <c r="B63" s="19">
        <v>164</v>
      </c>
      <c r="C63" s="29">
        <v>7.2176205001546942E-5</v>
      </c>
      <c r="D63" s="19">
        <v>53311419.07</v>
      </c>
      <c r="E63" s="29">
        <v>1.6685815893749075E-3</v>
      </c>
      <c r="F63" s="19">
        <v>170395.23</v>
      </c>
      <c r="G63" s="29">
        <v>2.329498637843646E-4</v>
      </c>
      <c r="H63" s="19">
        <v>53407343.719999999</v>
      </c>
      <c r="I63" s="29">
        <v>1.5601834090177022E-3</v>
      </c>
      <c r="J63" s="19">
        <v>6234.18</v>
      </c>
      <c r="K63" s="29">
        <v>1.4396094677015901E-4</v>
      </c>
      <c r="L63" s="19">
        <v>19319679.169999998</v>
      </c>
      <c r="M63" s="29">
        <v>4.731895646082545E-3</v>
      </c>
    </row>
    <row r="64" spans="1:13">
      <c r="A64" s="18" t="s">
        <v>81</v>
      </c>
      <c r="B64" s="19">
        <v>104</v>
      </c>
      <c r="C64" s="29">
        <v>4.5770276342444408E-5</v>
      </c>
      <c r="D64" s="19">
        <v>36951405.210000001</v>
      </c>
      <c r="E64" s="29">
        <v>1.1565333564649762E-3</v>
      </c>
      <c r="F64" s="19">
        <v>41932.89</v>
      </c>
      <c r="G64" s="29">
        <v>5.7327080186368737E-5</v>
      </c>
      <c r="H64" s="19">
        <v>36921468.259999998</v>
      </c>
      <c r="I64" s="29">
        <v>1.0785831723410357E-3</v>
      </c>
      <c r="J64" s="19">
        <v>4812.63</v>
      </c>
      <c r="K64" s="29">
        <v>1.1113422635446368E-4</v>
      </c>
      <c r="L64" s="19">
        <v>13412083.640000001</v>
      </c>
      <c r="M64" s="29">
        <v>3.2849707090146746E-3</v>
      </c>
    </row>
    <row r="65" spans="1:13">
      <c r="A65" s="18" t="s">
        <v>82</v>
      </c>
      <c r="B65" s="19">
        <v>75</v>
      </c>
      <c r="C65" s="29">
        <v>3.3007410823878176E-5</v>
      </c>
      <c r="D65" s="19">
        <v>28710880.050000001</v>
      </c>
      <c r="E65" s="29">
        <v>8.9861509413730425E-4</v>
      </c>
      <c r="F65" s="19">
        <v>19420.760000000002</v>
      </c>
      <c r="G65" s="29">
        <v>2.6550411044891556E-5</v>
      </c>
      <c r="H65" s="19">
        <v>28702396.210000001</v>
      </c>
      <c r="I65" s="29">
        <v>8.3848023973386585E-4</v>
      </c>
      <c r="J65" s="19">
        <v>4016.16</v>
      </c>
      <c r="K65" s="29">
        <v>9.2741979856282903E-5</v>
      </c>
      <c r="L65" s="19">
        <v>10360330.879999999</v>
      </c>
      <c r="M65" s="29">
        <v>2.5375164955726611E-3</v>
      </c>
    </row>
    <row r="66" spans="1:13">
      <c r="A66" s="18" t="s">
        <v>83</v>
      </c>
      <c r="B66" s="19">
        <v>89</v>
      </c>
      <c r="C66" s="29">
        <v>3.9168794177668773E-5</v>
      </c>
      <c r="D66" s="19">
        <v>37510843.219999999</v>
      </c>
      <c r="E66" s="29">
        <v>1.1740430753988665E-3</v>
      </c>
      <c r="F66" s="19">
        <v>80960.479999999996</v>
      </c>
      <c r="G66" s="29">
        <v>1.1068228135210577E-4</v>
      </c>
      <c r="H66" s="19">
        <v>37437471.519999996</v>
      </c>
      <c r="I66" s="29">
        <v>1.0936571241457116E-3</v>
      </c>
      <c r="J66" s="19">
        <v>6839.87</v>
      </c>
      <c r="K66" s="29">
        <v>1.5794766288185574E-4</v>
      </c>
      <c r="L66" s="19">
        <v>13651247.539999999</v>
      </c>
      <c r="M66" s="29">
        <v>3.3435482147357548E-3</v>
      </c>
    </row>
    <row r="67" spans="1:13">
      <c r="A67" s="18" t="s">
        <v>84</v>
      </c>
      <c r="B67" s="19">
        <v>44</v>
      </c>
      <c r="C67" s="29">
        <v>1.9364347683341864E-5</v>
      </c>
      <c r="D67" s="19">
        <v>20999187.210000001</v>
      </c>
      <c r="E67" s="29">
        <v>6.5724863043761089E-4</v>
      </c>
      <c r="F67" s="19">
        <v>1028</v>
      </c>
      <c r="G67" s="29">
        <v>1.4053941531715811E-6</v>
      </c>
      <c r="H67" s="19">
        <v>20999187.210000001</v>
      </c>
      <c r="I67" s="29">
        <v>6.1344716299061681E-4</v>
      </c>
      <c r="J67" s="19">
        <v>991.88</v>
      </c>
      <c r="K67" s="29">
        <v>2.2904693782082859E-5</v>
      </c>
      <c r="L67" s="19">
        <v>7894045.4500000002</v>
      </c>
      <c r="M67" s="29">
        <v>1.933458571757055E-3</v>
      </c>
    </row>
    <row r="68" spans="1:13">
      <c r="A68" s="18" t="s">
        <v>85</v>
      </c>
      <c r="B68" s="19">
        <v>33</v>
      </c>
      <c r="C68" s="29">
        <v>1.4523260762506399E-5</v>
      </c>
      <c r="D68" s="19">
        <v>17239873.02</v>
      </c>
      <c r="E68" s="29">
        <v>5.3958673819134539E-4</v>
      </c>
      <c r="F68" s="19">
        <v>55808.200000000004</v>
      </c>
      <c r="G68" s="29">
        <v>7.6296223715009967E-5</v>
      </c>
      <c r="H68" s="19">
        <v>17239873.02</v>
      </c>
      <c r="I68" s="29">
        <v>5.0362669224650791E-4</v>
      </c>
      <c r="J68" s="19">
        <v>9850.7800000000007</v>
      </c>
      <c r="K68" s="29">
        <v>2.2747620620908396E-4</v>
      </c>
      <c r="L68" s="19">
        <v>6484528.3900000006</v>
      </c>
      <c r="M68" s="29">
        <v>1.5882309113697181E-3</v>
      </c>
    </row>
    <row r="69" spans="1:13">
      <c r="A69" s="18" t="s">
        <v>86</v>
      </c>
      <c r="B69" s="19">
        <v>28</v>
      </c>
      <c r="C69" s="29">
        <v>1.2322766707581185E-5</v>
      </c>
      <c r="D69" s="19">
        <v>16171446.92</v>
      </c>
      <c r="E69" s="29">
        <v>5.0614632052535145E-4</v>
      </c>
      <c r="F69" s="19"/>
      <c r="G69" s="29">
        <v>0</v>
      </c>
      <c r="H69" s="19">
        <v>16171446.92</v>
      </c>
      <c r="I69" s="29">
        <v>4.7241486707653134E-4</v>
      </c>
      <c r="J69" s="19">
        <v>2188.23</v>
      </c>
      <c r="K69" s="29">
        <v>5.0531050202410752E-5</v>
      </c>
      <c r="L69" s="19">
        <v>5912923.4299999997</v>
      </c>
      <c r="M69" s="29">
        <v>1.4482298793803659E-3</v>
      </c>
    </row>
    <row r="70" spans="1:13">
      <c r="A70" s="18" t="s">
        <v>87</v>
      </c>
      <c r="B70" s="19">
        <v>20</v>
      </c>
      <c r="C70" s="29">
        <v>8.8019762197008469E-6</v>
      </c>
      <c r="D70" s="19">
        <v>12543136.5</v>
      </c>
      <c r="E70" s="29">
        <v>3.9258468452013043E-4</v>
      </c>
      <c r="F70" s="19">
        <v>9901.7000000000007</v>
      </c>
      <c r="G70" s="29">
        <v>1.3536761951808411E-5</v>
      </c>
      <c r="H70" s="19">
        <v>12533234.800000001</v>
      </c>
      <c r="I70" s="29">
        <v>3.6613213903316928E-4</v>
      </c>
      <c r="J70" s="19">
        <v>243.93</v>
      </c>
      <c r="K70" s="29">
        <v>5.6328809475576394E-6</v>
      </c>
      <c r="L70" s="19">
        <v>4732977.1400000006</v>
      </c>
      <c r="M70" s="29">
        <v>1.1592301158163704E-3</v>
      </c>
    </row>
    <row r="71" spans="1:13">
      <c r="A71" s="18" t="s">
        <v>88</v>
      </c>
      <c r="B71" s="19">
        <v>16</v>
      </c>
      <c r="C71" s="29">
        <v>7.0415809757606777E-6</v>
      </c>
      <c r="D71" s="19">
        <v>10766760.59</v>
      </c>
      <c r="E71" s="29">
        <v>3.3698631195864951E-4</v>
      </c>
      <c r="F71" s="19"/>
      <c r="G71" s="29">
        <v>0</v>
      </c>
      <c r="H71" s="19">
        <v>10766760.59</v>
      </c>
      <c r="I71" s="29">
        <v>3.1452830399975653E-4</v>
      </c>
      <c r="J71" s="19"/>
      <c r="K71" s="29">
        <v>0</v>
      </c>
      <c r="L71" s="19">
        <v>4042345.91</v>
      </c>
      <c r="M71" s="29">
        <v>9.9007643155849499E-4</v>
      </c>
    </row>
    <row r="72" spans="1:13">
      <c r="A72" s="18" t="s">
        <v>89</v>
      </c>
      <c r="B72" s="19">
        <v>32</v>
      </c>
      <c r="C72" s="29">
        <v>1.4083161951521355E-5</v>
      </c>
      <c r="D72" s="19">
        <v>23712108.02</v>
      </c>
      <c r="E72" s="29">
        <v>7.4215970194846837E-4</v>
      </c>
      <c r="F72" s="19">
        <v>2532.56</v>
      </c>
      <c r="G72" s="29">
        <v>3.4623005997628595E-6</v>
      </c>
      <c r="H72" s="19">
        <v>23712108.02</v>
      </c>
      <c r="I72" s="29">
        <v>6.926994482181223E-4</v>
      </c>
      <c r="J72" s="19">
        <v>2353.56</v>
      </c>
      <c r="K72" s="29">
        <v>5.4348884036132325E-5</v>
      </c>
      <c r="L72" s="19">
        <v>8851825.120000001</v>
      </c>
      <c r="M72" s="29">
        <v>2.1680439088374421E-3</v>
      </c>
    </row>
    <row r="73" spans="1:13">
      <c r="A73" s="18" t="s">
        <v>90</v>
      </c>
      <c r="B73" s="19">
        <v>25</v>
      </c>
      <c r="C73" s="29">
        <v>1.1002470274626059E-5</v>
      </c>
      <c r="D73" s="19">
        <v>21116680.710000001</v>
      </c>
      <c r="E73" s="29">
        <v>6.6092603190977587E-4</v>
      </c>
      <c r="F73" s="19">
        <v>16362.03</v>
      </c>
      <c r="G73" s="29">
        <v>2.2368775579784054E-5</v>
      </c>
      <c r="H73" s="19">
        <v>21115318.68</v>
      </c>
      <c r="I73" s="29">
        <v>6.1683970004897982E-4</v>
      </c>
      <c r="J73" s="19">
        <v>7056.0499999999993</v>
      </c>
      <c r="K73" s="29">
        <v>1.629397352109789E-4</v>
      </c>
      <c r="L73" s="19">
        <v>8254421.9900000002</v>
      </c>
      <c r="M73" s="29">
        <v>2.0217242290472785E-3</v>
      </c>
    </row>
    <row r="74" spans="1:13">
      <c r="A74" s="18" t="s">
        <v>91</v>
      </c>
      <c r="B74" s="19">
        <v>53</v>
      </c>
      <c r="C74" s="29">
        <v>2.3325236982207246E-5</v>
      </c>
      <c r="D74" s="19">
        <v>68128992.25</v>
      </c>
      <c r="E74" s="29">
        <v>2.1323533335653854E-3</v>
      </c>
      <c r="F74" s="19">
        <v>406.04</v>
      </c>
      <c r="G74" s="29">
        <v>5.5510334820407476E-7</v>
      </c>
      <c r="H74" s="19">
        <v>68128992.25</v>
      </c>
      <c r="I74" s="29">
        <v>1.9902454602276111E-3</v>
      </c>
      <c r="J74" s="19">
        <v>4588.68</v>
      </c>
      <c r="K74" s="29">
        <v>1.0596272761217887E-4</v>
      </c>
      <c r="L74" s="19">
        <v>25615086.609999999</v>
      </c>
      <c r="M74" s="29">
        <v>6.2738058814196286E-3</v>
      </c>
    </row>
    <row r="75" spans="1:13">
      <c r="A75" s="18" t="s">
        <v>14</v>
      </c>
      <c r="B75" s="19">
        <v>2272217</v>
      </c>
      <c r="C75" s="29">
        <v>1</v>
      </c>
      <c r="D75" s="19">
        <v>31950142210.289993</v>
      </c>
      <c r="E75" s="29">
        <v>1</v>
      </c>
      <c r="F75" s="19">
        <v>731467394.87999988</v>
      </c>
      <c r="G75" s="29">
        <v>1</v>
      </c>
      <c r="H75" s="19">
        <v>34231452155.759995</v>
      </c>
      <c r="I75" s="29">
        <v>1</v>
      </c>
      <c r="J75" s="19">
        <v>43304661.020000003</v>
      </c>
      <c r="K75" s="29">
        <v>1</v>
      </c>
      <c r="L75" s="19">
        <v>4082862475.2099996</v>
      </c>
      <c r="M75" s="29">
        <v>1</v>
      </c>
    </row>
    <row r="79" spans="1:13">
      <c r="A79" s="15" t="s">
        <v>16</v>
      </c>
      <c r="B79" s="16" t="s">
        <v>1146</v>
      </c>
    </row>
    <row r="80" spans="1:13" hidden="1">
      <c r="A80" s="15" t="s">
        <v>23</v>
      </c>
      <c r="B80" s="16" t="s">
        <v>24</v>
      </c>
    </row>
    <row r="81" spans="1:13" s="13" customFormat="1" hidden="1">
      <c r="A81" s="15" t="s">
        <v>630</v>
      </c>
      <c r="B81" s="16" t="s">
        <v>2</v>
      </c>
      <c r="C81"/>
      <c r="D81"/>
      <c r="E81"/>
      <c r="F81"/>
      <c r="G81"/>
      <c r="H81"/>
      <c r="I81"/>
      <c r="J81"/>
      <c r="K81"/>
      <c r="L81"/>
      <c r="M81"/>
    </row>
    <row r="83" spans="1:13">
      <c r="A83" s="16"/>
      <c r="B83" s="15" t="s">
        <v>130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ht="45">
      <c r="A84" s="16"/>
      <c r="B84" s="17" t="s">
        <v>92</v>
      </c>
      <c r="C84" s="17"/>
      <c r="D84" s="17" t="s">
        <v>93</v>
      </c>
      <c r="E84" s="17"/>
      <c r="F84" s="28" t="s">
        <v>94</v>
      </c>
      <c r="G84" s="28"/>
      <c r="H84" s="28" t="s">
        <v>95</v>
      </c>
      <c r="I84" s="28"/>
      <c r="J84" s="17" t="s">
        <v>96</v>
      </c>
      <c r="K84" s="17"/>
      <c r="L84" s="17" t="s">
        <v>97</v>
      </c>
      <c r="M84" s="17"/>
    </row>
    <row r="85" spans="1:13" s="8" customFormat="1" ht="45.75" customHeight="1">
      <c r="A85" s="43" t="s">
        <v>829</v>
      </c>
      <c r="B85" s="28" t="s">
        <v>18</v>
      </c>
      <c r="C85" s="28" t="s">
        <v>826</v>
      </c>
      <c r="D85" s="28" t="s">
        <v>18</v>
      </c>
      <c r="E85" s="28" t="s">
        <v>826</v>
      </c>
      <c r="F85" s="28" t="s">
        <v>18</v>
      </c>
      <c r="G85" s="28" t="s">
        <v>826</v>
      </c>
      <c r="H85" s="28" t="s">
        <v>18</v>
      </c>
      <c r="I85" s="28" t="s">
        <v>826</v>
      </c>
      <c r="J85" s="28" t="s">
        <v>18</v>
      </c>
      <c r="K85" s="28" t="s">
        <v>826</v>
      </c>
      <c r="L85" s="28" t="s">
        <v>18</v>
      </c>
      <c r="M85" s="28" t="s">
        <v>826</v>
      </c>
    </row>
    <row r="86" spans="1:13">
      <c r="A86" s="18" t="s">
        <v>962</v>
      </c>
      <c r="B86" s="19">
        <v>351291</v>
      </c>
      <c r="C86" s="29">
        <v>0.15460275140974652</v>
      </c>
      <c r="D86" s="19">
        <v>0</v>
      </c>
      <c r="E86" s="29">
        <v>0</v>
      </c>
      <c r="F86" s="19">
        <v>262739241.61999997</v>
      </c>
      <c r="G86" s="29">
        <v>0.35919474122712386</v>
      </c>
      <c r="H86" s="19">
        <v>1112617426.8800001</v>
      </c>
      <c r="I86" s="29">
        <v>3.2502781997601711E-2</v>
      </c>
      <c r="J86" s="19">
        <v>952534.14999999991</v>
      </c>
      <c r="K86" s="29">
        <v>2.1996111447681755E-2</v>
      </c>
      <c r="L86" s="19">
        <v>18960475.5</v>
      </c>
      <c r="M86" s="29">
        <v>4.6439172553870501E-3</v>
      </c>
    </row>
    <row r="87" spans="1:13">
      <c r="A87" s="18" t="s">
        <v>960</v>
      </c>
      <c r="B87" s="19">
        <v>446406</v>
      </c>
      <c r="C87" s="29">
        <v>0.19646274981658882</v>
      </c>
      <c r="D87" s="19">
        <v>44721910.439999998</v>
      </c>
      <c r="E87" s="29">
        <v>1.3997405753517014E-3</v>
      </c>
      <c r="F87" s="19">
        <v>316076775.50999999</v>
      </c>
      <c r="G87" s="29">
        <v>0.43211328040377472</v>
      </c>
      <c r="H87" s="19">
        <v>1485830395.0500002</v>
      </c>
      <c r="I87" s="29">
        <v>4.3405415238861995E-2</v>
      </c>
      <c r="J87" s="19">
        <v>1079923.3899999999</v>
      </c>
      <c r="K87" s="29">
        <v>2.4937809569765334E-2</v>
      </c>
      <c r="L87" s="19">
        <v>26793015.789999999</v>
      </c>
      <c r="M87" s="29">
        <v>6.5623116018919828E-3</v>
      </c>
    </row>
    <row r="88" spans="1:13">
      <c r="A88" s="18" t="s">
        <v>896</v>
      </c>
      <c r="B88" s="19">
        <v>521015</v>
      </c>
      <c r="C88" s="29">
        <v>0.22929808200537186</v>
      </c>
      <c r="D88" s="19">
        <v>155749924.87</v>
      </c>
      <c r="E88" s="29">
        <v>4.874780332584515E-3</v>
      </c>
      <c r="F88" s="19">
        <v>346407571.50999999</v>
      </c>
      <c r="G88" s="29">
        <v>0.47357896460556459</v>
      </c>
      <c r="H88" s="19">
        <v>1797796158.46</v>
      </c>
      <c r="I88" s="29">
        <v>5.2518839991936822E-2</v>
      </c>
      <c r="J88" s="19">
        <v>1220489.3999999999</v>
      </c>
      <c r="K88" s="29">
        <v>2.8183788332538248E-2</v>
      </c>
      <c r="L88" s="19">
        <v>36497871.509999998</v>
      </c>
      <c r="M88" s="29">
        <v>8.9392850559147849E-3</v>
      </c>
    </row>
    <row r="89" spans="1:13">
      <c r="A89" s="18" t="s">
        <v>897</v>
      </c>
      <c r="B89" s="19">
        <v>587573</v>
      </c>
      <c r="C89" s="29">
        <v>0.25859017866691431</v>
      </c>
      <c r="D89" s="19">
        <v>321802482.74000001</v>
      </c>
      <c r="E89" s="29">
        <v>1.0072020356653029E-2</v>
      </c>
      <c r="F89" s="19">
        <v>374762797.94999999</v>
      </c>
      <c r="G89" s="29">
        <v>0.51234381815676322</v>
      </c>
      <c r="H89" s="19">
        <v>2099033784.95</v>
      </c>
      <c r="I89" s="29">
        <v>6.1318864750434014E-2</v>
      </c>
      <c r="J89" s="19">
        <v>1385846.25</v>
      </c>
      <c r="K89" s="29">
        <v>3.2002242191896041E-2</v>
      </c>
      <c r="L89" s="19">
        <v>48212957.159999996</v>
      </c>
      <c r="M89" s="29">
        <v>1.1808616492163427E-2</v>
      </c>
    </row>
    <row r="90" spans="1:13">
      <c r="A90" s="18" t="s">
        <v>898</v>
      </c>
      <c r="B90" s="19">
        <v>660583</v>
      </c>
      <c r="C90" s="29">
        <v>0.29072179285693223</v>
      </c>
      <c r="D90" s="19">
        <v>580063879.43000007</v>
      </c>
      <c r="E90" s="29">
        <v>1.8155283178776661E-2</v>
      </c>
      <c r="F90" s="19">
        <v>397899552.67000002</v>
      </c>
      <c r="G90" s="29">
        <v>0.54397442108171756</v>
      </c>
      <c r="H90" s="19">
        <v>2460466642.3800001</v>
      </c>
      <c r="I90" s="29">
        <v>7.1877366790762537E-2</v>
      </c>
      <c r="J90" s="19">
        <v>1914071.48</v>
      </c>
      <c r="K90" s="29">
        <v>4.4200126150762326E-2</v>
      </c>
      <c r="L90" s="19">
        <v>62055894.129999995</v>
      </c>
      <c r="M90" s="29">
        <v>1.5199114470983544E-2</v>
      </c>
    </row>
    <row r="91" spans="1:13">
      <c r="A91" s="18" t="s">
        <v>899</v>
      </c>
      <c r="B91" s="19">
        <v>745033</v>
      </c>
      <c r="C91" s="29">
        <v>0.32788813744461909</v>
      </c>
      <c r="D91" s="19">
        <v>956020497.19000006</v>
      </c>
      <c r="E91" s="29">
        <v>2.9922261093476454E-2</v>
      </c>
      <c r="F91" s="19">
        <v>416758846.10000002</v>
      </c>
      <c r="G91" s="29">
        <v>0.56975724279326345</v>
      </c>
      <c r="H91" s="19">
        <v>2921046721.1900001</v>
      </c>
      <c r="I91" s="29">
        <v>8.5332246727326949E-2</v>
      </c>
      <c r="J91" s="19">
        <v>2241961.2199999997</v>
      </c>
      <c r="K91" s="29">
        <v>5.1771822413401718E-2</v>
      </c>
      <c r="L91" s="19">
        <v>76238318.799999997</v>
      </c>
      <c r="M91" s="29">
        <v>1.867276188284513E-2</v>
      </c>
    </row>
    <row r="92" spans="1:13">
      <c r="A92" s="18" t="s">
        <v>900</v>
      </c>
      <c r="B92" s="19">
        <v>833309</v>
      </c>
      <c r="C92" s="29">
        <v>0.36673830008313468</v>
      </c>
      <c r="D92" s="19">
        <v>1437437588.5</v>
      </c>
      <c r="E92" s="29">
        <v>4.4990021610515803E-2</v>
      </c>
      <c r="F92" s="19">
        <v>436037761.86000001</v>
      </c>
      <c r="G92" s="29">
        <v>0.59611373645920851</v>
      </c>
      <c r="H92" s="19">
        <v>3469706165.4000001</v>
      </c>
      <c r="I92" s="29">
        <v>0.10136018038650943</v>
      </c>
      <c r="J92" s="19">
        <v>2805249.78</v>
      </c>
      <c r="K92" s="29">
        <v>6.4779395887763949E-2</v>
      </c>
      <c r="L92" s="19">
        <v>93084640.25</v>
      </c>
      <c r="M92" s="29">
        <v>2.2798867415981784E-2</v>
      </c>
    </row>
    <row r="93" spans="1:13">
      <c r="A93" s="18" t="s">
        <v>901</v>
      </c>
      <c r="B93" s="19">
        <v>919998</v>
      </c>
      <c r="C93" s="29">
        <v>0.404890025908617</v>
      </c>
      <c r="D93" s="19">
        <v>1999049362.9000001</v>
      </c>
      <c r="E93" s="29">
        <v>6.256777668601983E-2</v>
      </c>
      <c r="F93" s="19">
        <v>451920768.66000003</v>
      </c>
      <c r="G93" s="29">
        <v>0.61782763226806492</v>
      </c>
      <c r="H93" s="19">
        <v>4083042660.6800003</v>
      </c>
      <c r="I93" s="29">
        <v>0.11927751829228088</v>
      </c>
      <c r="J93" s="19">
        <v>3360505.15</v>
      </c>
      <c r="K93" s="29">
        <v>7.7601465312197471E-2</v>
      </c>
      <c r="L93" s="19">
        <v>109630849.98999999</v>
      </c>
      <c r="M93" s="29">
        <v>2.6851467727764013E-2</v>
      </c>
    </row>
    <row r="94" spans="1:13">
      <c r="A94" s="18" t="s">
        <v>902</v>
      </c>
      <c r="B94" s="19">
        <v>996702</v>
      </c>
      <c r="C94" s="29">
        <v>0.43864736510641367</v>
      </c>
      <c r="D94" s="19">
        <v>2573326529.98</v>
      </c>
      <c r="E94" s="29">
        <v>8.0541942913519307E-2</v>
      </c>
      <c r="F94" s="19">
        <v>468481747.19000006</v>
      </c>
      <c r="G94" s="29">
        <v>0.64046839335450667</v>
      </c>
      <c r="H94" s="19">
        <v>4696619860.1800003</v>
      </c>
      <c r="I94" s="29">
        <v>0.13720188786644033</v>
      </c>
      <c r="J94" s="19">
        <v>3966932.76</v>
      </c>
      <c r="K94" s="29">
        <v>9.1605214463355233E-2</v>
      </c>
      <c r="L94" s="19">
        <v>125827502.92999999</v>
      </c>
      <c r="M94" s="29">
        <v>3.0818452420082586E-2</v>
      </c>
    </row>
    <row r="95" spans="1:13">
      <c r="A95" s="18" t="s">
        <v>903</v>
      </c>
      <c r="B95" s="19">
        <v>1072156</v>
      </c>
      <c r="C95" s="29">
        <v>0.47185458079047909</v>
      </c>
      <c r="D95" s="19">
        <v>3214596819.21</v>
      </c>
      <c r="E95" s="29">
        <v>0.10061291114299623</v>
      </c>
      <c r="F95" s="19">
        <v>483288894.49000007</v>
      </c>
      <c r="G95" s="29">
        <v>0.66071146557296045</v>
      </c>
      <c r="H95" s="19">
        <v>5371444440.2700005</v>
      </c>
      <c r="I95" s="29">
        <v>0.15691547106528952</v>
      </c>
      <c r="J95" s="19">
        <v>4938563.0199999996</v>
      </c>
      <c r="K95" s="29">
        <v>0.11404229714947205</v>
      </c>
      <c r="L95" s="19">
        <v>142096704.03</v>
      </c>
      <c r="M95" s="29">
        <v>3.4803206057703755E-2</v>
      </c>
    </row>
    <row r="96" spans="1:13">
      <c r="A96" s="18" t="s">
        <v>904</v>
      </c>
      <c r="B96" s="19">
        <v>1144806</v>
      </c>
      <c r="C96" s="29">
        <v>0.50382775940854241</v>
      </c>
      <c r="D96" s="19">
        <v>3904611345.8900003</v>
      </c>
      <c r="E96" s="29">
        <v>0.12220951381657592</v>
      </c>
      <c r="F96" s="19">
        <v>497248038.06000006</v>
      </c>
      <c r="G96" s="29">
        <v>0.67979521922720232</v>
      </c>
      <c r="H96" s="19">
        <v>6088732245.7400007</v>
      </c>
      <c r="I96" s="29">
        <v>0.17786952823488306</v>
      </c>
      <c r="J96" s="19">
        <v>5880274.1999999993</v>
      </c>
      <c r="K96" s="29">
        <v>0.13578848238262919</v>
      </c>
      <c r="L96" s="19">
        <v>159711947.59999999</v>
      </c>
      <c r="M96" s="29">
        <v>3.911764076544981E-2</v>
      </c>
    </row>
    <row r="97" spans="1:13">
      <c r="A97" s="18" t="s">
        <v>905</v>
      </c>
      <c r="B97" s="19">
        <v>1217321</v>
      </c>
      <c r="C97" s="29">
        <v>0.53574152468712277</v>
      </c>
      <c r="D97" s="19">
        <v>4666180342.2800007</v>
      </c>
      <c r="E97" s="29">
        <v>0.14604568303853094</v>
      </c>
      <c r="F97" s="19">
        <v>511561254.76000005</v>
      </c>
      <c r="G97" s="29">
        <v>0.69936303154554647</v>
      </c>
      <c r="H97" s="19">
        <v>6871681533.4700012</v>
      </c>
      <c r="I97" s="29">
        <v>0.20074174774130141</v>
      </c>
      <c r="J97" s="19">
        <v>7309846.709999999</v>
      </c>
      <c r="K97" s="29">
        <v>0.16880046022353087</v>
      </c>
      <c r="L97" s="19">
        <v>186492693.26999998</v>
      </c>
      <c r="M97" s="29">
        <v>4.5676947093450125E-2</v>
      </c>
    </row>
    <row r="98" spans="1:13">
      <c r="A98" s="18" t="s">
        <v>906</v>
      </c>
      <c r="B98" s="19">
        <v>1295823</v>
      </c>
      <c r="C98" s="29">
        <v>0.57029016154707057</v>
      </c>
      <c r="D98" s="19">
        <v>5569749606.4300003</v>
      </c>
      <c r="E98" s="29">
        <v>0.17432628530323674</v>
      </c>
      <c r="F98" s="19">
        <v>526600811.19000006</v>
      </c>
      <c r="G98" s="29">
        <v>0.71992383375665159</v>
      </c>
      <c r="H98" s="19">
        <v>7793728124.0800009</v>
      </c>
      <c r="I98" s="29">
        <v>0.22767740289301691</v>
      </c>
      <c r="J98" s="19">
        <v>8819844.3299999982</v>
      </c>
      <c r="K98" s="29">
        <v>0.20366963098791155</v>
      </c>
      <c r="L98" s="19">
        <v>227375855.63999999</v>
      </c>
      <c r="M98" s="29">
        <v>5.5690304785077298E-2</v>
      </c>
    </row>
    <row r="99" spans="1:13">
      <c r="A99" s="18" t="s">
        <v>907</v>
      </c>
      <c r="B99" s="19">
        <v>1364548</v>
      </c>
      <c r="C99" s="29">
        <v>0.60053595233201762</v>
      </c>
      <c r="D99" s="19">
        <v>6428761145.6000004</v>
      </c>
      <c r="E99" s="29">
        <v>0.20121228579475703</v>
      </c>
      <c r="F99" s="19">
        <v>540198070.2700001</v>
      </c>
      <c r="G99" s="29">
        <v>0.73851284971987263</v>
      </c>
      <c r="H99" s="19">
        <v>8667038074.1700001</v>
      </c>
      <c r="I99" s="29">
        <v>0.2531893194227704</v>
      </c>
      <c r="J99" s="19">
        <v>10239161.689999998</v>
      </c>
      <c r="K99" s="29">
        <v>0.23644479482869293</v>
      </c>
      <c r="L99" s="19">
        <v>275216770</v>
      </c>
      <c r="M99" s="29">
        <v>6.7407798247195283E-2</v>
      </c>
    </row>
    <row r="100" spans="1:13">
      <c r="A100" s="18" t="s">
        <v>908</v>
      </c>
      <c r="B100" s="19">
        <v>1430574</v>
      </c>
      <c r="C100" s="29">
        <v>0.62959391642611595</v>
      </c>
      <c r="D100" s="19">
        <v>7319736194.3600006</v>
      </c>
      <c r="E100" s="29">
        <v>0.22909870466875656</v>
      </c>
      <c r="F100" s="19">
        <v>553073931.45000005</v>
      </c>
      <c r="G100" s="29">
        <v>0.75611563183993191</v>
      </c>
      <c r="H100" s="19">
        <v>9570137495.5200005</v>
      </c>
      <c r="I100" s="29">
        <v>0.2795714728073454</v>
      </c>
      <c r="J100" s="19">
        <v>11665439.159999998</v>
      </c>
      <c r="K100" s="29">
        <v>0.26938068293878076</v>
      </c>
      <c r="L100" s="19">
        <v>332943095.22000003</v>
      </c>
      <c r="M100" s="29">
        <v>8.1546487848056973E-2</v>
      </c>
    </row>
    <row r="101" spans="1:13">
      <c r="A101" s="18" t="s">
        <v>909</v>
      </c>
      <c r="B101" s="19">
        <v>1491749</v>
      </c>
      <c r="C101" s="29">
        <v>0.65651696118812597</v>
      </c>
      <c r="D101" s="19">
        <v>8206759432.7000008</v>
      </c>
      <c r="E101" s="29">
        <v>0.25686143675620005</v>
      </c>
      <c r="F101" s="19">
        <v>566127386.56000006</v>
      </c>
      <c r="G101" s="29">
        <v>0.77396120527405809</v>
      </c>
      <c r="H101" s="19">
        <v>10466942680.060001</v>
      </c>
      <c r="I101" s="29">
        <v>0.30576975327933231</v>
      </c>
      <c r="J101" s="19">
        <v>13130172.079999998</v>
      </c>
      <c r="K101" s="29">
        <v>0.30320459208619382</v>
      </c>
      <c r="L101" s="19">
        <v>396955872.02000004</v>
      </c>
      <c r="M101" s="29">
        <v>9.7224894159478853E-2</v>
      </c>
    </row>
    <row r="102" spans="1:13">
      <c r="A102" s="18" t="s">
        <v>910</v>
      </c>
      <c r="B102" s="19">
        <v>1550005</v>
      </c>
      <c r="C102" s="29">
        <v>0.68215535752087053</v>
      </c>
      <c r="D102" s="19">
        <v>9109264716.6100006</v>
      </c>
      <c r="E102" s="29">
        <v>0.28510873775316825</v>
      </c>
      <c r="F102" s="19">
        <v>578985655.20000005</v>
      </c>
      <c r="G102" s="29">
        <v>0.79153993636993891</v>
      </c>
      <c r="H102" s="19">
        <v>11377937874.690001</v>
      </c>
      <c r="I102" s="29">
        <v>0.33238256510176939</v>
      </c>
      <c r="J102" s="19">
        <v>14802161.039999999</v>
      </c>
      <c r="K102" s="29">
        <v>0.34181449967161059</v>
      </c>
      <c r="L102" s="19">
        <v>468205666.52000004</v>
      </c>
      <c r="M102" s="29">
        <v>0.11467583573113571</v>
      </c>
    </row>
    <row r="103" spans="1:13">
      <c r="A103" s="18" t="s">
        <v>911</v>
      </c>
      <c r="B103" s="19">
        <v>1612393</v>
      </c>
      <c r="C103" s="29">
        <v>0.70961224214060536</v>
      </c>
      <c r="D103" s="19">
        <v>10138177319.150002</v>
      </c>
      <c r="E103" s="29">
        <v>0.3173124317388753</v>
      </c>
      <c r="F103" s="19">
        <v>590411524.18000007</v>
      </c>
      <c r="G103" s="29">
        <v>0.8071604124977565</v>
      </c>
      <c r="H103" s="19">
        <v>12414495023.07</v>
      </c>
      <c r="I103" s="29">
        <v>0.36266340576442829</v>
      </c>
      <c r="J103" s="19">
        <v>16603621.52</v>
      </c>
      <c r="K103" s="29">
        <v>0.3834141898104621</v>
      </c>
      <c r="L103" s="19">
        <v>555711947.92000008</v>
      </c>
      <c r="M103" s="29">
        <v>0.13610841689969422</v>
      </c>
    </row>
    <row r="104" spans="1:13">
      <c r="A104" s="18" t="s">
        <v>912</v>
      </c>
      <c r="B104" s="19">
        <v>1664275</v>
      </c>
      <c r="C104" s="29">
        <v>0.73244544865213135</v>
      </c>
      <c r="D104" s="19">
        <v>11045470576.710001</v>
      </c>
      <c r="E104" s="29">
        <v>0.34570959039902649</v>
      </c>
      <c r="F104" s="19">
        <v>599868854.99000001</v>
      </c>
      <c r="G104" s="29">
        <v>0.82008967069326566</v>
      </c>
      <c r="H104" s="19">
        <v>13327306582.73</v>
      </c>
      <c r="I104" s="29">
        <v>0.38932927887745089</v>
      </c>
      <c r="J104" s="19">
        <v>18234327</v>
      </c>
      <c r="K104" s="29">
        <v>0.42107077091721334</v>
      </c>
      <c r="L104" s="19">
        <v>637024956.6400001</v>
      </c>
      <c r="M104" s="29">
        <v>0.15602410331179109</v>
      </c>
    </row>
    <row r="105" spans="1:13">
      <c r="A105" s="18" t="s">
        <v>913</v>
      </c>
      <c r="B105" s="19">
        <v>1712879</v>
      </c>
      <c r="C105" s="29">
        <v>0.75383601126124833</v>
      </c>
      <c r="D105" s="19">
        <v>11944483516.620001</v>
      </c>
      <c r="E105" s="29">
        <v>0.37384758534104778</v>
      </c>
      <c r="F105" s="19">
        <v>611718271.46000004</v>
      </c>
      <c r="G105" s="29">
        <v>0.83628918492034066</v>
      </c>
      <c r="H105" s="19">
        <v>14230343623.129999</v>
      </c>
      <c r="I105" s="29">
        <v>0.41570960993355094</v>
      </c>
      <c r="J105" s="19">
        <v>19997712.359999999</v>
      </c>
      <c r="K105" s="29">
        <v>0.46179122267610345</v>
      </c>
      <c r="L105" s="19">
        <v>722277822.49000013</v>
      </c>
      <c r="M105" s="29">
        <v>0.17690476396779695</v>
      </c>
    </row>
    <row r="106" spans="1:13">
      <c r="A106" s="18" t="s">
        <v>914</v>
      </c>
      <c r="B106" s="19">
        <v>1757582</v>
      </c>
      <c r="C106" s="29">
        <v>0.77350974840871267</v>
      </c>
      <c r="D106" s="19">
        <v>12815818487.980001</v>
      </c>
      <c r="E106" s="29">
        <v>0.40111929404347024</v>
      </c>
      <c r="F106" s="19">
        <v>622268741.88</v>
      </c>
      <c r="G106" s="29">
        <v>0.85071289060271194</v>
      </c>
      <c r="H106" s="19">
        <v>15105234357.259998</v>
      </c>
      <c r="I106" s="29">
        <v>0.44126770574990926</v>
      </c>
      <c r="J106" s="19">
        <v>21424857.280000001</v>
      </c>
      <c r="K106" s="29">
        <v>0.49474714211722054</v>
      </c>
      <c r="L106" s="19">
        <v>808057835.78000009</v>
      </c>
      <c r="M106" s="29">
        <v>0.197914536844261</v>
      </c>
    </row>
    <row r="107" spans="1:13">
      <c r="A107" s="18" t="s">
        <v>915</v>
      </c>
      <c r="B107" s="19">
        <v>1832544</v>
      </c>
      <c r="C107" s="29">
        <v>0.8065004354777735</v>
      </c>
      <c r="D107" s="19">
        <v>14386463150.350002</v>
      </c>
      <c r="E107" s="29">
        <v>0.45027853258558076</v>
      </c>
      <c r="F107" s="19">
        <v>637076464.34000003</v>
      </c>
      <c r="G107" s="29">
        <v>0.87095674913099164</v>
      </c>
      <c r="H107" s="19">
        <v>16680230048.619999</v>
      </c>
      <c r="I107" s="29">
        <v>0.48727789790282916</v>
      </c>
      <c r="J107" s="19">
        <v>23986184.170000002</v>
      </c>
      <c r="K107" s="29">
        <v>0.55389382124298636</v>
      </c>
      <c r="L107" s="19">
        <v>969976973.6500001</v>
      </c>
      <c r="M107" s="29">
        <v>0.23757277633998924</v>
      </c>
    </row>
    <row r="108" spans="1:13">
      <c r="A108" s="18" t="s">
        <v>916</v>
      </c>
      <c r="B108" s="19">
        <v>1890814</v>
      </c>
      <c r="C108" s="29">
        <v>0.83214499319387192</v>
      </c>
      <c r="D108" s="19">
        <v>15724201075.470003</v>
      </c>
      <c r="E108" s="29">
        <v>0.49214807783878356</v>
      </c>
      <c r="F108" s="19">
        <v>648925899.78000009</v>
      </c>
      <c r="G108" s="29">
        <v>0.887156289292237</v>
      </c>
      <c r="H108" s="19">
        <v>18019784553.509998</v>
      </c>
      <c r="I108" s="29">
        <v>0.52641017014166835</v>
      </c>
      <c r="J108" s="19">
        <v>26129074.370000001</v>
      </c>
      <c r="K108" s="29">
        <v>0.60337787560402423</v>
      </c>
      <c r="L108" s="19">
        <v>1113858679.4300001</v>
      </c>
      <c r="M108" s="29">
        <v>0.27281317609717171</v>
      </c>
    </row>
    <row r="109" spans="1:13">
      <c r="A109" s="18" t="s">
        <v>917</v>
      </c>
      <c r="B109" s="19">
        <v>1939118</v>
      </c>
      <c r="C109" s="29">
        <v>0.85340352615969339</v>
      </c>
      <c r="D109" s="19">
        <v>16930473021.690002</v>
      </c>
      <c r="E109" s="29">
        <v>0.52990290028309495</v>
      </c>
      <c r="F109" s="19">
        <v>658926511.41000009</v>
      </c>
      <c r="G109" s="29">
        <v>0.90082827481066274</v>
      </c>
      <c r="H109" s="19">
        <v>19226996068.199997</v>
      </c>
      <c r="I109" s="29">
        <v>0.56167631979833332</v>
      </c>
      <c r="J109" s="19">
        <v>27976544.400000002</v>
      </c>
      <c r="K109" s="29">
        <v>0.64604002758685031</v>
      </c>
      <c r="L109" s="19">
        <v>1248326977.8000002</v>
      </c>
      <c r="M109" s="29">
        <v>0.30574798572802608</v>
      </c>
    </row>
    <row r="110" spans="1:13">
      <c r="A110" s="18" t="s">
        <v>918</v>
      </c>
      <c r="B110" s="19">
        <v>1980130</v>
      </c>
      <c r="C110" s="29">
        <v>0.8714528585958119</v>
      </c>
      <c r="D110" s="19">
        <v>18036912990.620003</v>
      </c>
      <c r="E110" s="29">
        <v>0.56453310510808807</v>
      </c>
      <c r="F110" s="19">
        <v>666212359.94000006</v>
      </c>
      <c r="G110" s="29">
        <v>0.91078886715011387</v>
      </c>
      <c r="H110" s="19">
        <v>20333494527.239998</v>
      </c>
      <c r="I110" s="29">
        <v>0.59400034899829857</v>
      </c>
      <c r="J110" s="19">
        <v>29578177.520000003</v>
      </c>
      <c r="K110" s="29">
        <v>0.68302526387031404</v>
      </c>
      <c r="L110" s="19">
        <v>1377095883.4300001</v>
      </c>
      <c r="M110" s="29">
        <v>0.33728686474044656</v>
      </c>
    </row>
    <row r="111" spans="1:13">
      <c r="A111" s="18" t="s">
        <v>919</v>
      </c>
      <c r="B111" s="19">
        <v>2016330</v>
      </c>
      <c r="C111" s="29">
        <v>0.88738443555347046</v>
      </c>
      <c r="D111" s="19">
        <v>19085935518.970001</v>
      </c>
      <c r="E111" s="29">
        <v>0.59736621494044895</v>
      </c>
      <c r="F111" s="19">
        <v>673874694.47000003</v>
      </c>
      <c r="G111" s="29">
        <v>0.92126415912298021</v>
      </c>
      <c r="H111" s="19">
        <v>21382378653.149998</v>
      </c>
      <c r="I111" s="29">
        <v>0.62464129642691968</v>
      </c>
      <c r="J111" s="19">
        <v>31101636.310000002</v>
      </c>
      <c r="K111" s="29">
        <v>0.7182052826977654</v>
      </c>
      <c r="L111" s="19">
        <v>1505786672.4300001</v>
      </c>
      <c r="M111" s="29">
        <v>0.3688066109433556</v>
      </c>
    </row>
    <row r="112" spans="1:13">
      <c r="A112" s="18" t="s">
        <v>920</v>
      </c>
      <c r="B112" s="19">
        <v>2062002</v>
      </c>
      <c r="C112" s="29">
        <v>0.90748462844877931</v>
      </c>
      <c r="D112" s="19">
        <v>20522196651.900002</v>
      </c>
      <c r="E112" s="29">
        <v>0.64231941494427958</v>
      </c>
      <c r="F112" s="19">
        <v>682270253.82000005</v>
      </c>
      <c r="G112" s="29">
        <v>0.93274185369797546</v>
      </c>
      <c r="H112" s="19">
        <v>22817965010.649998</v>
      </c>
      <c r="I112" s="29">
        <v>0.6665789376046235</v>
      </c>
      <c r="J112" s="19">
        <v>33376562.870000001</v>
      </c>
      <c r="K112" s="29">
        <v>0.77073834741681113</v>
      </c>
      <c r="L112" s="19">
        <v>1690971408.29</v>
      </c>
      <c r="M112" s="29">
        <v>0.41416320499578568</v>
      </c>
    </row>
    <row r="113" spans="1:13">
      <c r="A113" s="18" t="s">
        <v>921</v>
      </c>
      <c r="B113" s="19">
        <v>2100117</v>
      </c>
      <c r="C113" s="29">
        <v>0.92425899462947425</v>
      </c>
      <c r="D113" s="19">
        <v>21835320147.280003</v>
      </c>
      <c r="E113" s="29">
        <v>0.6834185589398607</v>
      </c>
      <c r="F113" s="19">
        <v>689478824.17000008</v>
      </c>
      <c r="G113" s="29">
        <v>0.94259679788339956</v>
      </c>
      <c r="H113" s="19">
        <v>24130240799.109997</v>
      </c>
      <c r="I113" s="29">
        <v>0.70491431941924476</v>
      </c>
      <c r="J113" s="19">
        <v>35103039.719999999</v>
      </c>
      <c r="K113" s="29">
        <v>0.81060650039005888</v>
      </c>
      <c r="L113" s="19">
        <v>1870465935.5</v>
      </c>
      <c r="M113" s="29">
        <v>0.45812611785406604</v>
      </c>
    </row>
    <row r="114" spans="1:13">
      <c r="A114" s="18" t="s">
        <v>922</v>
      </c>
      <c r="B114" s="19">
        <v>2131942</v>
      </c>
      <c r="C114" s="29">
        <v>0.93826513928907318</v>
      </c>
      <c r="D114" s="19">
        <v>23026914059.930004</v>
      </c>
      <c r="E114" s="29">
        <v>0.72071397705747497</v>
      </c>
      <c r="F114" s="19">
        <v>694682375.30000007</v>
      </c>
      <c r="G114" s="29">
        <v>0.94971065034821611</v>
      </c>
      <c r="H114" s="19">
        <v>25320655764.469997</v>
      </c>
      <c r="I114" s="29">
        <v>0.73968979315443351</v>
      </c>
      <c r="J114" s="19">
        <v>36765564.219999999</v>
      </c>
      <c r="K114" s="29">
        <v>0.84899785274892325</v>
      </c>
      <c r="L114" s="19">
        <v>2042285567.25</v>
      </c>
      <c r="M114" s="29">
        <v>0.5002092477153437</v>
      </c>
    </row>
    <row r="115" spans="1:13">
      <c r="A115" s="18" t="s">
        <v>923</v>
      </c>
      <c r="B115" s="19">
        <v>2157182</v>
      </c>
      <c r="C115" s="29">
        <v>0.94937323327833567</v>
      </c>
      <c r="D115" s="19">
        <v>24047570665.670006</v>
      </c>
      <c r="E115" s="29">
        <v>0.75265926853762632</v>
      </c>
      <c r="F115" s="19">
        <v>698815125.82000005</v>
      </c>
      <c r="G115" s="29">
        <v>0.95536059530670325</v>
      </c>
      <c r="H115" s="19">
        <v>26340135258.519997</v>
      </c>
      <c r="I115" s="29">
        <v>0.76947174600326862</v>
      </c>
      <c r="J115" s="19">
        <v>37991573.710000001</v>
      </c>
      <c r="K115" s="29">
        <v>0.87730911211737272</v>
      </c>
      <c r="L115" s="19">
        <v>2198931764.6300001</v>
      </c>
      <c r="M115" s="29">
        <v>0.53857600592263377</v>
      </c>
    </row>
    <row r="116" spans="1:13">
      <c r="A116" s="18" t="s">
        <v>924</v>
      </c>
      <c r="B116" s="19">
        <v>2176227</v>
      </c>
      <c r="C116" s="29">
        <v>0.95775491513354583</v>
      </c>
      <c r="D116" s="19">
        <v>24874726526.070007</v>
      </c>
      <c r="E116" s="29">
        <v>0.77854822561818682</v>
      </c>
      <c r="F116" s="19">
        <v>702726101.53000009</v>
      </c>
      <c r="G116" s="29">
        <v>0.96070734861023444</v>
      </c>
      <c r="H116" s="19">
        <v>27166015299.799995</v>
      </c>
      <c r="I116" s="29">
        <v>0.79359809733426323</v>
      </c>
      <c r="J116" s="19">
        <v>38943742.07</v>
      </c>
      <c r="K116" s="29">
        <v>0.89929677666831431</v>
      </c>
      <c r="L116" s="19">
        <v>2336050729.2000003</v>
      </c>
      <c r="M116" s="29">
        <v>0.57216003315905151</v>
      </c>
    </row>
    <row r="117" spans="1:13">
      <c r="A117" s="18" t="s">
        <v>925</v>
      </c>
      <c r="B117" s="19">
        <v>2198894</v>
      </c>
      <c r="C117" s="29">
        <v>0.96773063488214373</v>
      </c>
      <c r="D117" s="19">
        <v>25947891692.400009</v>
      </c>
      <c r="E117" s="29">
        <v>0.81213697020863729</v>
      </c>
      <c r="F117" s="19">
        <v>706440576.10000014</v>
      </c>
      <c r="G117" s="29">
        <v>0.96578546227052886</v>
      </c>
      <c r="H117" s="19">
        <v>28237873214.559994</v>
      </c>
      <c r="I117" s="29">
        <v>0.82491017576677694</v>
      </c>
      <c r="J117" s="19">
        <v>40017445.520000003</v>
      </c>
      <c r="K117" s="29">
        <v>0.92409095412427267</v>
      </c>
      <c r="L117" s="19">
        <v>2529440296.5600004</v>
      </c>
      <c r="M117" s="29">
        <v>0.61952620543014991</v>
      </c>
    </row>
    <row r="118" spans="1:13">
      <c r="A118" s="18" t="s">
        <v>926</v>
      </c>
      <c r="B118" s="19">
        <v>2214484</v>
      </c>
      <c r="C118" s="29">
        <v>0.97459177534540054</v>
      </c>
      <c r="D118" s="19">
        <v>26764426749.020008</v>
      </c>
      <c r="E118" s="29">
        <v>0.8376935092451685</v>
      </c>
      <c r="F118" s="19">
        <v>710414419.7900002</v>
      </c>
      <c r="G118" s="29">
        <v>0.9712181633284509</v>
      </c>
      <c r="H118" s="19">
        <v>29053325144.769993</v>
      </c>
      <c r="I118" s="29">
        <v>0.84873189172844665</v>
      </c>
      <c r="J118" s="19">
        <v>40749482.410000004</v>
      </c>
      <c r="K118" s="29">
        <v>0.94099529820081251</v>
      </c>
      <c r="L118" s="19">
        <v>2689794883.5100002</v>
      </c>
      <c r="M118" s="29">
        <v>0.65880124541095453</v>
      </c>
    </row>
    <row r="119" spans="1:13">
      <c r="A119" s="18" t="s">
        <v>927</v>
      </c>
      <c r="B119" s="19">
        <v>2226040</v>
      </c>
      <c r="C119" s="29">
        <v>0.97967755720514371</v>
      </c>
      <c r="D119" s="19">
        <v>27427264469.480007</v>
      </c>
      <c r="E119" s="29">
        <v>0.85843951144125641</v>
      </c>
      <c r="F119" s="19">
        <v>715400058.96000016</v>
      </c>
      <c r="G119" s="29">
        <v>0.97803410509823796</v>
      </c>
      <c r="H119" s="19">
        <v>29715208394.079994</v>
      </c>
      <c r="I119" s="29">
        <v>0.8680674211210736</v>
      </c>
      <c r="J119" s="19">
        <v>41295007.150000006</v>
      </c>
      <c r="K119" s="29">
        <v>0.9535926659471633</v>
      </c>
      <c r="L119" s="19">
        <v>2829327462.7400002</v>
      </c>
      <c r="M119" s="29">
        <v>0.6929764301195267</v>
      </c>
    </row>
    <row r="120" spans="1:13">
      <c r="A120" s="18" t="s">
        <v>928</v>
      </c>
      <c r="B120" s="19">
        <v>2234590</v>
      </c>
      <c r="C120" s="29">
        <v>0.9834404020390658</v>
      </c>
      <c r="D120" s="19">
        <v>27960601219.650005</v>
      </c>
      <c r="E120" s="29">
        <v>0.87513229317160601</v>
      </c>
      <c r="F120" s="19">
        <v>717561700.15000021</v>
      </c>
      <c r="G120" s="29">
        <v>0.9809893170531806</v>
      </c>
      <c r="H120" s="19">
        <v>30247742950.599995</v>
      </c>
      <c r="I120" s="29">
        <v>0.88362430004332504</v>
      </c>
      <c r="J120" s="19">
        <v>41671974.890000008</v>
      </c>
      <c r="K120" s="29">
        <v>0.96229768132243432</v>
      </c>
      <c r="L120" s="19">
        <v>2947725394.5300002</v>
      </c>
      <c r="M120" s="29">
        <v>0.72197518589660203</v>
      </c>
    </row>
    <row r="121" spans="1:13">
      <c r="A121" s="18" t="s">
        <v>929</v>
      </c>
      <c r="B121" s="19">
        <v>2241089</v>
      </c>
      <c r="C121" s="29">
        <v>0.98630060421165755</v>
      </c>
      <c r="D121" s="19">
        <v>28398524014.910004</v>
      </c>
      <c r="E121" s="29">
        <v>0.8888387359278751</v>
      </c>
      <c r="F121" s="19">
        <v>719274228.62000024</v>
      </c>
      <c r="G121" s="29">
        <v>0.98333054030111622</v>
      </c>
      <c r="H121" s="19">
        <v>30685125882.149994</v>
      </c>
      <c r="I121" s="29">
        <v>0.8964015240290274</v>
      </c>
      <c r="J121" s="19">
        <v>41952645.350000009</v>
      </c>
      <c r="K121" s="29">
        <v>0.96877898041100996</v>
      </c>
      <c r="L121" s="19">
        <v>3049690479.8900003</v>
      </c>
      <c r="M121" s="29">
        <v>0.74694910700687789</v>
      </c>
    </row>
    <row r="122" spans="1:13">
      <c r="A122" s="18" t="s">
        <v>930</v>
      </c>
      <c r="B122" s="19">
        <v>2246187</v>
      </c>
      <c r="C122" s="29">
        <v>0.98854422795005936</v>
      </c>
      <c r="D122" s="19">
        <v>28767563122.910004</v>
      </c>
      <c r="E122" s="29">
        <v>0.90038920432864322</v>
      </c>
      <c r="F122" s="19">
        <v>721088706.03000021</v>
      </c>
      <c r="G122" s="29">
        <v>0.98581113946753252</v>
      </c>
      <c r="H122" s="19">
        <v>31053322311.769993</v>
      </c>
      <c r="I122" s="29">
        <v>0.90715760962962155</v>
      </c>
      <c r="J122" s="19">
        <v>42174998.150000006</v>
      </c>
      <c r="K122" s="29">
        <v>0.97391359628751584</v>
      </c>
      <c r="L122" s="19">
        <v>3138142672.2700005</v>
      </c>
      <c r="M122" s="29">
        <v>0.76861336655935053</v>
      </c>
    </row>
    <row r="123" spans="1:13">
      <c r="A123" s="18" t="s">
        <v>931</v>
      </c>
      <c r="B123" s="19">
        <v>2250127</v>
      </c>
      <c r="C123" s="29">
        <v>0.99027821726534038</v>
      </c>
      <c r="D123" s="19">
        <v>29072558335.830002</v>
      </c>
      <c r="E123" s="29">
        <v>0.90993517789309797</v>
      </c>
      <c r="F123" s="19">
        <v>722404841.07000017</v>
      </c>
      <c r="G123" s="29">
        <v>0.98761044733718251</v>
      </c>
      <c r="H123" s="19">
        <v>31357791237.789993</v>
      </c>
      <c r="I123" s="29">
        <v>0.91605203001922719</v>
      </c>
      <c r="J123" s="19">
        <v>42339887.650000006</v>
      </c>
      <c r="K123" s="29">
        <v>0.97772125800605103</v>
      </c>
      <c r="L123" s="19">
        <v>3213497097.3600006</v>
      </c>
      <c r="M123" s="29">
        <v>0.78706963971269106</v>
      </c>
    </row>
    <row r="124" spans="1:13">
      <c r="A124" s="18" t="s">
        <v>932</v>
      </c>
      <c r="B124" s="19">
        <v>2253313</v>
      </c>
      <c r="C124" s="29">
        <v>0.99168037207713877</v>
      </c>
      <c r="D124" s="19">
        <v>29335339208.130001</v>
      </c>
      <c r="E124" s="29">
        <v>0.91815989472128678</v>
      </c>
      <c r="F124" s="19">
        <v>723061107.53000021</v>
      </c>
      <c r="G124" s="29">
        <v>0.98850763901598271</v>
      </c>
      <c r="H124" s="19">
        <v>31620144605.589993</v>
      </c>
      <c r="I124" s="29">
        <v>0.92371613280418174</v>
      </c>
      <c r="J124" s="19">
        <v>42475438.190000005</v>
      </c>
      <c r="K124" s="29">
        <v>0.98085141852012125</v>
      </c>
      <c r="L124" s="19">
        <v>3280170874.6400008</v>
      </c>
      <c r="M124" s="29">
        <v>0.80339979476562884</v>
      </c>
    </row>
    <row r="125" spans="1:13">
      <c r="A125" s="18" t="s">
        <v>933</v>
      </c>
      <c r="B125" s="19">
        <v>2256005</v>
      </c>
      <c r="C125" s="29">
        <v>0.9928651180763105</v>
      </c>
      <c r="D125" s="19">
        <v>29570665573.650002</v>
      </c>
      <c r="E125" s="29">
        <v>0.92552531938735327</v>
      </c>
      <c r="F125" s="19">
        <v>723811327.24000025</v>
      </c>
      <c r="G125" s="29">
        <v>0.98953327558604898</v>
      </c>
      <c r="H125" s="19">
        <v>31855052455.849991</v>
      </c>
      <c r="I125" s="29">
        <v>0.9305784724207169</v>
      </c>
      <c r="J125" s="19">
        <v>42592822.980000004</v>
      </c>
      <c r="K125" s="29">
        <v>0.98356209185724275</v>
      </c>
      <c r="L125" s="19">
        <v>3341293016.690001</v>
      </c>
      <c r="M125" s="29">
        <v>0.81837020888589773</v>
      </c>
    </row>
    <row r="126" spans="1:13">
      <c r="A126" s="18" t="s">
        <v>934</v>
      </c>
      <c r="B126" s="19">
        <v>2258051</v>
      </c>
      <c r="C126" s="29">
        <v>0.99376556024358587</v>
      </c>
      <c r="D126" s="19">
        <v>29759870514.290001</v>
      </c>
      <c r="E126" s="29">
        <v>0.93144720040417894</v>
      </c>
      <c r="F126" s="19">
        <v>724270012.37000024</v>
      </c>
      <c r="G126" s="29">
        <v>0.99016035087773069</v>
      </c>
      <c r="H126" s="19">
        <v>32044162532.099991</v>
      </c>
      <c r="I126" s="29">
        <v>0.93610292622973179</v>
      </c>
      <c r="J126" s="19">
        <v>42703073.960000001</v>
      </c>
      <c r="K126" s="29">
        <v>0.98610802980948953</v>
      </c>
      <c r="L126" s="19">
        <v>3391709121.670001</v>
      </c>
      <c r="M126" s="29">
        <v>0.83071843400641376</v>
      </c>
    </row>
    <row r="127" spans="1:13">
      <c r="A127" s="18" t="s">
        <v>935</v>
      </c>
      <c r="B127" s="19">
        <v>2259870</v>
      </c>
      <c r="C127" s="29">
        <v>0.99456609998076773</v>
      </c>
      <c r="D127" s="19">
        <v>29937189025.889999</v>
      </c>
      <c r="E127" s="29">
        <v>0.93699705086909768</v>
      </c>
      <c r="F127" s="19">
        <v>724707079.77000022</v>
      </c>
      <c r="G127" s="29">
        <v>0.99075787224786871</v>
      </c>
      <c r="H127" s="19">
        <v>32221207144.48999</v>
      </c>
      <c r="I127" s="29">
        <v>0.94127491284556131</v>
      </c>
      <c r="J127" s="19">
        <v>42787106.890000001</v>
      </c>
      <c r="K127" s="29">
        <v>0.98804853524286973</v>
      </c>
      <c r="L127" s="19">
        <v>3439204948.9900012</v>
      </c>
      <c r="M127" s="29">
        <v>0.84235140661040953</v>
      </c>
    </row>
    <row r="128" spans="1:13">
      <c r="A128" s="18" t="s">
        <v>936</v>
      </c>
      <c r="B128" s="19">
        <v>2262654</v>
      </c>
      <c r="C128" s="29">
        <v>0.99579133507055007</v>
      </c>
      <c r="D128" s="19">
        <v>30228596299.939999</v>
      </c>
      <c r="E128" s="29">
        <v>0.94611773872494542</v>
      </c>
      <c r="F128" s="19">
        <v>726023097.91000021</v>
      </c>
      <c r="G128" s="29">
        <v>0.99255702030178283</v>
      </c>
      <c r="H128" s="19">
        <v>32512022140.519989</v>
      </c>
      <c r="I128" s="29">
        <v>0.94977046233924711</v>
      </c>
      <c r="J128" s="19">
        <v>42900367.079999998</v>
      </c>
      <c r="K128" s="29">
        <v>0.99066396248169952</v>
      </c>
      <c r="L128" s="19">
        <v>3519583492.690001</v>
      </c>
      <c r="M128" s="29">
        <v>0.86203821805410508</v>
      </c>
    </row>
    <row r="129" spans="1:13">
      <c r="A129" s="18" t="s">
        <v>937</v>
      </c>
      <c r="B129" s="19">
        <v>2264666</v>
      </c>
      <c r="C129" s="29">
        <v>0.99667681387825191</v>
      </c>
      <c r="D129" s="19">
        <v>30459441439.669998</v>
      </c>
      <c r="E129" s="29">
        <v>0.95334290655708276</v>
      </c>
      <c r="F129" s="19">
        <v>726744213.95000017</v>
      </c>
      <c r="G129" s="29">
        <v>0.99354286880992893</v>
      </c>
      <c r="H129" s="19">
        <v>32742547260.639988</v>
      </c>
      <c r="I129" s="29">
        <v>0.95650476969702625</v>
      </c>
      <c r="J129" s="19">
        <v>42979319.039999999</v>
      </c>
      <c r="K129" s="29">
        <v>0.99248713712711556</v>
      </c>
      <c r="L129" s="19">
        <v>3585762380.7600012</v>
      </c>
      <c r="M129" s="29">
        <v>0.87824716177234685</v>
      </c>
    </row>
    <row r="130" spans="1:13">
      <c r="A130" s="18" t="s">
        <v>938</v>
      </c>
      <c r="B130" s="19">
        <v>2266095</v>
      </c>
      <c r="C130" s="29">
        <v>0.99730571507914956</v>
      </c>
      <c r="D130" s="19">
        <v>30637841386.369999</v>
      </c>
      <c r="E130" s="29">
        <v>0.95892660460530443</v>
      </c>
      <c r="F130" s="19">
        <v>727760167.37000012</v>
      </c>
      <c r="G130" s="29">
        <v>0.99493179390366682</v>
      </c>
      <c r="H130" s="19">
        <v>32920570736.499989</v>
      </c>
      <c r="I130" s="29">
        <v>0.96170535175384231</v>
      </c>
      <c r="J130" s="19">
        <v>43029376.839999996</v>
      </c>
      <c r="K130" s="29">
        <v>0.9936430819797234</v>
      </c>
      <c r="L130" s="19">
        <v>3638734466.900001</v>
      </c>
      <c r="M130" s="29">
        <v>0.89122141365117735</v>
      </c>
    </row>
    <row r="131" spans="1:13">
      <c r="A131" s="18" t="s">
        <v>939</v>
      </c>
      <c r="B131" s="19">
        <v>2267164</v>
      </c>
      <c r="C131" s="29">
        <v>0.9977761807080926</v>
      </c>
      <c r="D131" s="19">
        <v>30781863680.399998</v>
      </c>
      <c r="E131" s="29">
        <v>0.96343432457356215</v>
      </c>
      <c r="F131" s="19">
        <v>729281805.38000011</v>
      </c>
      <c r="G131" s="29">
        <v>0.99701204795278908</v>
      </c>
      <c r="H131" s="19">
        <v>33064306396.82999</v>
      </c>
      <c r="I131" s="29">
        <v>0.96590428727302435</v>
      </c>
      <c r="J131" s="19">
        <v>43074050.169999994</v>
      </c>
      <c r="K131" s="29">
        <v>0.99467468756091859</v>
      </c>
      <c r="L131" s="19">
        <v>3682649252.000001</v>
      </c>
      <c r="M131" s="29">
        <v>0.90197729518444925</v>
      </c>
    </row>
    <row r="132" spans="1:13">
      <c r="A132" s="18" t="s">
        <v>940</v>
      </c>
      <c r="B132" s="19">
        <v>2267995</v>
      </c>
      <c r="C132" s="29">
        <v>0.99814190282002113</v>
      </c>
      <c r="D132" s="19">
        <v>30902141017.629997</v>
      </c>
      <c r="E132" s="29">
        <v>0.96719885671361827</v>
      </c>
      <c r="F132" s="19">
        <v>729710520.49000013</v>
      </c>
      <c r="G132" s="29">
        <v>0.99759815078252667</v>
      </c>
      <c r="H132" s="19">
        <v>33184370344.999989</v>
      </c>
      <c r="I132" s="29">
        <v>0.96941170342422012</v>
      </c>
      <c r="J132" s="19">
        <v>43104040.219999991</v>
      </c>
      <c r="K132" s="29">
        <v>0.99536722386748722</v>
      </c>
      <c r="L132" s="19">
        <v>3719975495.4300008</v>
      </c>
      <c r="M132" s="29">
        <v>0.91111947022870665</v>
      </c>
    </row>
    <row r="133" spans="1:13">
      <c r="A133" s="18" t="s">
        <v>941</v>
      </c>
      <c r="B133" s="19">
        <v>2268620</v>
      </c>
      <c r="C133" s="29">
        <v>0.99841696457688678</v>
      </c>
      <c r="D133" s="19">
        <v>30998889168.829998</v>
      </c>
      <c r="E133" s="29">
        <v>0.97022695438414575</v>
      </c>
      <c r="F133" s="19">
        <v>730137374.91000009</v>
      </c>
      <c r="G133" s="29">
        <v>0.99818170983517596</v>
      </c>
      <c r="H133" s="19">
        <v>33280861542.099987</v>
      </c>
      <c r="I133" s="29">
        <v>0.97223049114788851</v>
      </c>
      <c r="J133" s="19">
        <v>43133134.309999995</v>
      </c>
      <c r="K133" s="29">
        <v>0.99603907048433449</v>
      </c>
      <c r="L133" s="19">
        <v>3750852362.1400008</v>
      </c>
      <c r="M133" s="29">
        <v>0.91868202392662712</v>
      </c>
    </row>
    <row r="134" spans="1:13">
      <c r="A134" s="18" t="s">
        <v>942</v>
      </c>
      <c r="B134" s="19">
        <v>2269151</v>
      </c>
      <c r="C134" s="29">
        <v>0.99865065704551981</v>
      </c>
      <c r="D134" s="19">
        <v>31086470460.959999</v>
      </c>
      <c r="E134" s="29">
        <v>0.97296814068477488</v>
      </c>
      <c r="F134" s="19">
        <v>730191092.87000012</v>
      </c>
      <c r="G134" s="29">
        <v>0.99825514846056929</v>
      </c>
      <c r="H134" s="19">
        <v>33368391973.969986</v>
      </c>
      <c r="I134" s="29">
        <v>0.97478750893000654</v>
      </c>
      <c r="J134" s="19">
        <v>43156147.289999992</v>
      </c>
      <c r="K134" s="29">
        <v>0.99657049087784288</v>
      </c>
      <c r="L134" s="19">
        <v>3779181686.6300006</v>
      </c>
      <c r="M134" s="29">
        <v>0.92562061778375737</v>
      </c>
    </row>
    <row r="135" spans="1:13">
      <c r="A135" s="18" t="s">
        <v>943</v>
      </c>
      <c r="B135" s="19">
        <v>2269525</v>
      </c>
      <c r="C135" s="29">
        <v>0.99881525400082827</v>
      </c>
      <c r="D135" s="19">
        <v>31151815015.18</v>
      </c>
      <c r="E135" s="29">
        <v>0.97501334454615107</v>
      </c>
      <c r="F135" s="19">
        <v>730259700.59000015</v>
      </c>
      <c r="G135" s="29">
        <v>0.99834894309923705</v>
      </c>
      <c r="H135" s="19">
        <v>33433693967.789986</v>
      </c>
      <c r="I135" s="29">
        <v>0.97669516956686353</v>
      </c>
      <c r="J135" s="19">
        <v>43167507.579999991</v>
      </c>
      <c r="K135" s="29">
        <v>0.99683282499459658</v>
      </c>
      <c r="L135" s="19">
        <v>3800464990.8600006</v>
      </c>
      <c r="M135" s="29">
        <v>0.93083345665825445</v>
      </c>
    </row>
    <row r="136" spans="1:13">
      <c r="A136" s="18" t="s">
        <v>944</v>
      </c>
      <c r="B136" s="19">
        <v>2270135</v>
      </c>
      <c r="C136" s="29">
        <v>0.99908371427552911</v>
      </c>
      <c r="D136" s="19">
        <v>31266886455.139999</v>
      </c>
      <c r="E136" s="29">
        <v>0.978614938529759</v>
      </c>
      <c r="F136" s="19">
        <v>730453493.6500001</v>
      </c>
      <c r="G136" s="29">
        <v>0.99861388048586075</v>
      </c>
      <c r="H136" s="19">
        <v>33548632172.619987</v>
      </c>
      <c r="I136" s="29">
        <v>0.98005284788874747</v>
      </c>
      <c r="J136" s="19">
        <v>43191539.669999994</v>
      </c>
      <c r="K136" s="29">
        <v>0.99738777888256036</v>
      </c>
      <c r="L136" s="19">
        <v>3838604709.9200006</v>
      </c>
      <c r="M136" s="29">
        <v>0.94017487319911852</v>
      </c>
    </row>
    <row r="137" spans="1:13">
      <c r="A137" s="18" t="s">
        <v>945</v>
      </c>
      <c r="B137" s="19">
        <v>2270596</v>
      </c>
      <c r="C137" s="29">
        <v>0.99928659982739321</v>
      </c>
      <c r="D137" s="19">
        <v>31363506249.059998</v>
      </c>
      <c r="E137" s="29">
        <v>0.98163901877591453</v>
      </c>
      <c r="F137" s="19">
        <v>730564248.93000007</v>
      </c>
      <c r="G137" s="29">
        <v>0.99876529568327788</v>
      </c>
      <c r="H137" s="19">
        <v>33645160623.289986</v>
      </c>
      <c r="I137" s="29">
        <v>0.98287272389724323</v>
      </c>
      <c r="J137" s="19">
        <v>43212684.029999994</v>
      </c>
      <c r="K137" s="29">
        <v>0.9978760487246966</v>
      </c>
      <c r="L137" s="19">
        <v>3871311245.1300006</v>
      </c>
      <c r="M137" s="29">
        <v>0.94818556065395809</v>
      </c>
    </row>
    <row r="138" spans="1:13">
      <c r="A138" s="18" t="s">
        <v>946</v>
      </c>
      <c r="B138" s="19">
        <v>2271065</v>
      </c>
      <c r="C138" s="29">
        <v>0.99949300616974524</v>
      </c>
      <c r="D138" s="19">
        <v>31473219677.139999</v>
      </c>
      <c r="E138" s="29">
        <v>0.98507291360360849</v>
      </c>
      <c r="F138" s="19">
        <v>730782914.33000004</v>
      </c>
      <c r="G138" s="29">
        <v>0.99906423641738384</v>
      </c>
      <c r="H138" s="19">
        <v>33754786842.089985</v>
      </c>
      <c r="I138" s="29">
        <v>0.9860752237006748</v>
      </c>
      <c r="J138" s="19">
        <v>43233270.179999992</v>
      </c>
      <c r="K138" s="29">
        <v>0.99835142826849421</v>
      </c>
      <c r="L138" s="19">
        <v>3908795108.5500007</v>
      </c>
      <c r="M138" s="29">
        <v>0.95736634096375095</v>
      </c>
    </row>
    <row r="139" spans="1:13">
      <c r="A139" s="18" t="s">
        <v>947</v>
      </c>
      <c r="B139" s="19">
        <v>2271335</v>
      </c>
      <c r="C139" s="29">
        <v>0.99961183284871125</v>
      </c>
      <c r="D139" s="19">
        <v>31544504707.380001</v>
      </c>
      <c r="E139" s="29">
        <v>0.98730404702926955</v>
      </c>
      <c r="F139" s="19">
        <v>730951086.35000002</v>
      </c>
      <c r="G139" s="29">
        <v>0.99929414689757357</v>
      </c>
      <c r="H139" s="19">
        <v>33825942465.569984</v>
      </c>
      <c r="I139" s="29">
        <v>0.98815388583736208</v>
      </c>
      <c r="J139" s="19">
        <v>43244815.809999995</v>
      </c>
      <c r="K139" s="29">
        <v>0.99861804229405304</v>
      </c>
      <c r="L139" s="19">
        <v>3933267964.8500009</v>
      </c>
      <c r="M139" s="29">
        <v>0.96336038471334884</v>
      </c>
    </row>
    <row r="140" spans="1:13">
      <c r="A140" s="18" t="s">
        <v>948</v>
      </c>
      <c r="B140" s="19">
        <v>2271534</v>
      </c>
      <c r="C140" s="29">
        <v>0.99969941251209726</v>
      </c>
      <c r="D140" s="19">
        <v>31602979477.52</v>
      </c>
      <c r="E140" s="29">
        <v>0.98913423513156751</v>
      </c>
      <c r="F140" s="19">
        <v>731068646.99000001</v>
      </c>
      <c r="G140" s="29">
        <v>0.99945486580428466</v>
      </c>
      <c r="H140" s="19">
        <v>33884316554.559986</v>
      </c>
      <c r="I140" s="29">
        <v>0.98985916228092019</v>
      </c>
      <c r="J140" s="19">
        <v>43255485.069999993</v>
      </c>
      <c r="K140" s="29">
        <v>0.99886441900613654</v>
      </c>
      <c r="L140" s="19">
        <v>3954330979.940001</v>
      </c>
      <c r="M140" s="29">
        <v>0.96851926900540841</v>
      </c>
    </row>
    <row r="141" spans="1:13">
      <c r="A141" s="18" t="s">
        <v>949</v>
      </c>
      <c r="B141" s="19">
        <v>2271698</v>
      </c>
      <c r="C141" s="29">
        <v>0.99977158871709881</v>
      </c>
      <c r="D141" s="19">
        <v>31656290896.59</v>
      </c>
      <c r="E141" s="29">
        <v>0.99080281672094239</v>
      </c>
      <c r="F141" s="19">
        <v>731239042.22000003</v>
      </c>
      <c r="G141" s="29">
        <v>0.99968781566806908</v>
      </c>
      <c r="H141" s="19">
        <v>33937723898.279987</v>
      </c>
      <c r="I141" s="29">
        <v>0.99141934568993784</v>
      </c>
      <c r="J141" s="19">
        <v>43261719.249999993</v>
      </c>
      <c r="K141" s="29">
        <v>0.9990083799529067</v>
      </c>
      <c r="L141" s="19">
        <v>3973650659.1100011</v>
      </c>
      <c r="M141" s="29">
        <v>0.97325116465149097</v>
      </c>
    </row>
    <row r="142" spans="1:13">
      <c r="A142" s="18" t="s">
        <v>950</v>
      </c>
      <c r="B142" s="19">
        <v>2271802</v>
      </c>
      <c r="C142" s="29">
        <v>0.99981735899344115</v>
      </c>
      <c r="D142" s="19">
        <v>31693242301.799999</v>
      </c>
      <c r="E142" s="29">
        <v>0.99195935007740732</v>
      </c>
      <c r="F142" s="19">
        <v>731280975.11000001</v>
      </c>
      <c r="G142" s="29">
        <v>0.99974514274825543</v>
      </c>
      <c r="H142" s="19">
        <v>33974645366.539986</v>
      </c>
      <c r="I142" s="29">
        <v>0.99249792886227883</v>
      </c>
      <c r="J142" s="19">
        <v>43266531.879999995</v>
      </c>
      <c r="K142" s="29">
        <v>0.99911951417926126</v>
      </c>
      <c r="L142" s="19">
        <v>3987062742.750001</v>
      </c>
      <c r="M142" s="29">
        <v>0.97653613536050554</v>
      </c>
    </row>
    <row r="143" spans="1:13">
      <c r="A143" s="18" t="s">
        <v>951</v>
      </c>
      <c r="B143" s="19">
        <v>2271877</v>
      </c>
      <c r="C143" s="29">
        <v>0.99985036640426506</v>
      </c>
      <c r="D143" s="19">
        <v>31721953181.849998</v>
      </c>
      <c r="E143" s="29">
        <v>0.99285796517154457</v>
      </c>
      <c r="F143" s="19">
        <v>731300395.87</v>
      </c>
      <c r="G143" s="29">
        <v>0.99977169315930037</v>
      </c>
      <c r="H143" s="19">
        <v>34003347762.749985</v>
      </c>
      <c r="I143" s="29">
        <v>0.99333640910201271</v>
      </c>
      <c r="J143" s="19">
        <v>43270548.039999992</v>
      </c>
      <c r="K143" s="29">
        <v>0.99921225615911746</v>
      </c>
      <c r="L143" s="19">
        <v>3997423073.6300011</v>
      </c>
      <c r="M143" s="29">
        <v>0.97907365185607831</v>
      </c>
    </row>
    <row r="144" spans="1:13">
      <c r="A144" s="18" t="s">
        <v>952</v>
      </c>
      <c r="B144" s="19">
        <v>2271966</v>
      </c>
      <c r="C144" s="29">
        <v>0.9998895351984427</v>
      </c>
      <c r="D144" s="19">
        <v>31759464025.07</v>
      </c>
      <c r="E144" s="29">
        <v>0.99403200824694349</v>
      </c>
      <c r="F144" s="19">
        <v>731381356.35000002</v>
      </c>
      <c r="G144" s="29">
        <v>0.9998823754406525</v>
      </c>
      <c r="H144" s="19">
        <v>34040785234.269985</v>
      </c>
      <c r="I144" s="29">
        <v>0.99443006622615848</v>
      </c>
      <c r="J144" s="19">
        <v>43277387.909999989</v>
      </c>
      <c r="K144" s="29">
        <v>0.99937020382199926</v>
      </c>
      <c r="L144" s="19">
        <v>4011074321.170001</v>
      </c>
      <c r="M144" s="29">
        <v>0.98241720007081401</v>
      </c>
    </row>
    <row r="145" spans="1:13">
      <c r="A145" s="18" t="s">
        <v>953</v>
      </c>
      <c r="B145" s="19">
        <v>2272010</v>
      </c>
      <c r="C145" s="29">
        <v>0.99990889954612605</v>
      </c>
      <c r="D145" s="19">
        <v>31780463212.279999</v>
      </c>
      <c r="E145" s="29">
        <v>0.99468925687738108</v>
      </c>
      <c r="F145" s="19">
        <v>731382384.35000002</v>
      </c>
      <c r="G145" s="29">
        <v>0.99988378083480567</v>
      </c>
      <c r="H145" s="19">
        <v>34061784421.479984</v>
      </c>
      <c r="I145" s="29">
        <v>0.99504351338914898</v>
      </c>
      <c r="J145" s="19">
        <v>43278379.789999992</v>
      </c>
      <c r="K145" s="29">
        <v>0.99939310851578134</v>
      </c>
      <c r="L145" s="19">
        <v>4018968366.6200008</v>
      </c>
      <c r="M145" s="29">
        <v>0.98435065864257099</v>
      </c>
    </row>
    <row r="146" spans="1:13">
      <c r="A146" s="18" t="s">
        <v>954</v>
      </c>
      <c r="B146" s="19">
        <v>2272043</v>
      </c>
      <c r="C146" s="29">
        <v>0.99992342280688862</v>
      </c>
      <c r="D146" s="19">
        <v>31797703085.299999</v>
      </c>
      <c r="E146" s="29">
        <v>0.9952288436155724</v>
      </c>
      <c r="F146" s="19">
        <v>731438192.55000007</v>
      </c>
      <c r="G146" s="29">
        <v>0.99996007705852075</v>
      </c>
      <c r="H146" s="19">
        <v>34079024294.499985</v>
      </c>
      <c r="I146" s="29">
        <v>0.99554714008139555</v>
      </c>
      <c r="J146" s="19">
        <v>43288230.569999993</v>
      </c>
      <c r="K146" s="29">
        <v>0.99962058472199045</v>
      </c>
      <c r="L146" s="19">
        <v>4025452895.0100007</v>
      </c>
      <c r="M146" s="29">
        <v>0.98593888955394071</v>
      </c>
    </row>
    <row r="147" spans="1:13">
      <c r="A147" s="18" t="s">
        <v>955</v>
      </c>
      <c r="B147" s="19">
        <v>2272071</v>
      </c>
      <c r="C147" s="29">
        <v>0.99993574557359621</v>
      </c>
      <c r="D147" s="19">
        <v>31813874532.219997</v>
      </c>
      <c r="E147" s="29">
        <v>0.99573498993609777</v>
      </c>
      <c r="F147" s="19">
        <v>731438192.55000007</v>
      </c>
      <c r="G147" s="29">
        <v>0.99996007705852075</v>
      </c>
      <c r="H147" s="19">
        <v>34095195741.419983</v>
      </c>
      <c r="I147" s="29">
        <v>0.99601955494847205</v>
      </c>
      <c r="J147" s="19">
        <v>43290418.79999999</v>
      </c>
      <c r="K147" s="29">
        <v>0.99967111577219281</v>
      </c>
      <c r="L147" s="19">
        <v>4031365818.4400005</v>
      </c>
      <c r="M147" s="29">
        <v>0.98738711943332103</v>
      </c>
    </row>
    <row r="148" spans="1:13">
      <c r="A148" s="18" t="s">
        <v>956</v>
      </c>
      <c r="B148" s="19">
        <v>2272091</v>
      </c>
      <c r="C148" s="29">
        <v>0.99994454754981588</v>
      </c>
      <c r="D148" s="19">
        <v>31826417668.719997</v>
      </c>
      <c r="E148" s="29">
        <v>0.99612757462061785</v>
      </c>
      <c r="F148" s="19">
        <v>731448094.25000012</v>
      </c>
      <c r="G148" s="29">
        <v>0.99997361382047256</v>
      </c>
      <c r="H148" s="19">
        <v>34107728976.219982</v>
      </c>
      <c r="I148" s="29">
        <v>0.99638568708750519</v>
      </c>
      <c r="J148" s="19">
        <v>43290662.729999989</v>
      </c>
      <c r="K148" s="29">
        <v>0.99967674865314038</v>
      </c>
      <c r="L148" s="19">
        <v>4036098795.5800004</v>
      </c>
      <c r="M148" s="29">
        <v>0.98854634954913734</v>
      </c>
    </row>
    <row r="149" spans="1:13">
      <c r="A149" s="18" t="s">
        <v>957</v>
      </c>
      <c r="B149" s="19">
        <v>2272107</v>
      </c>
      <c r="C149" s="29">
        <v>0.99995158913079163</v>
      </c>
      <c r="D149" s="19">
        <v>31837184429.309998</v>
      </c>
      <c r="E149" s="29">
        <v>0.99646456093257652</v>
      </c>
      <c r="F149" s="19">
        <v>731448094.25000012</v>
      </c>
      <c r="G149" s="29">
        <v>0.99997361382047256</v>
      </c>
      <c r="H149" s="19">
        <v>34118495736.809982</v>
      </c>
      <c r="I149" s="29">
        <v>0.99670021539150488</v>
      </c>
      <c r="J149" s="19">
        <v>43290662.729999989</v>
      </c>
      <c r="K149" s="29">
        <v>0.99967674865314038</v>
      </c>
      <c r="L149" s="19">
        <v>4040141141.4900002</v>
      </c>
      <c r="M149" s="29">
        <v>0.9895364259806958</v>
      </c>
    </row>
    <row r="150" spans="1:13">
      <c r="A150" s="18" t="s">
        <v>958</v>
      </c>
      <c r="B150" s="19">
        <v>2272139</v>
      </c>
      <c r="C150" s="29">
        <v>0.99996567229274314</v>
      </c>
      <c r="D150" s="19">
        <v>31860896537.329998</v>
      </c>
      <c r="E150" s="29">
        <v>0.99720672063452498</v>
      </c>
      <c r="F150" s="19">
        <v>731450626.81000006</v>
      </c>
      <c r="G150" s="29">
        <v>0.99997707612107223</v>
      </c>
      <c r="H150" s="19">
        <v>34142207844.829983</v>
      </c>
      <c r="I150" s="29">
        <v>0.99739291483972303</v>
      </c>
      <c r="J150" s="19">
        <v>43293016.289999992</v>
      </c>
      <c r="K150" s="29">
        <v>0.99973109753717659</v>
      </c>
      <c r="L150" s="19">
        <v>4048992966.6100001</v>
      </c>
      <c r="M150" s="29">
        <v>0.9917044698895332</v>
      </c>
    </row>
    <row r="151" spans="1:13">
      <c r="A151" s="18" t="s">
        <v>959</v>
      </c>
      <c r="B151" s="19">
        <v>2272164</v>
      </c>
      <c r="C151" s="29">
        <v>0.99997667476301777</v>
      </c>
      <c r="D151" s="19">
        <v>31882013218.039997</v>
      </c>
      <c r="E151" s="29">
        <v>0.99786764666643468</v>
      </c>
      <c r="F151" s="19">
        <v>731466988.84000003</v>
      </c>
      <c r="G151" s="29">
        <v>0.99999944489665205</v>
      </c>
      <c r="H151" s="19">
        <v>34163323163.509983</v>
      </c>
      <c r="I151" s="29">
        <v>0.99800975453977203</v>
      </c>
      <c r="J151" s="19">
        <v>43300072.339999989</v>
      </c>
      <c r="K151" s="29">
        <v>0.99989403727238746</v>
      </c>
      <c r="L151" s="19">
        <v>4057247388.5999999</v>
      </c>
      <c r="M151" s="29">
        <v>0.99372619411858043</v>
      </c>
    </row>
    <row r="152" spans="1:13">
      <c r="A152" s="18" t="s">
        <v>961</v>
      </c>
      <c r="B152" s="19">
        <v>2272217</v>
      </c>
      <c r="C152" s="29">
        <v>1</v>
      </c>
      <c r="D152" s="19">
        <v>31950142210.289997</v>
      </c>
      <c r="E152" s="29">
        <v>1.0000000000000002</v>
      </c>
      <c r="F152" s="19">
        <v>731467394.88</v>
      </c>
      <c r="G152" s="29">
        <v>1.0000000000000002</v>
      </c>
      <c r="H152" s="19">
        <v>34231452155.759983</v>
      </c>
      <c r="I152" s="29">
        <v>0.99999999999999967</v>
      </c>
      <c r="J152" s="19">
        <v>43304661.019999988</v>
      </c>
      <c r="K152" s="29">
        <v>0.99999999999999967</v>
      </c>
      <c r="L152" s="19">
        <v>4082862475.21</v>
      </c>
      <c r="M152" s="29">
        <v>1.0000000000000002</v>
      </c>
    </row>
  </sheetData>
  <mergeCells count="4">
    <mergeCell ref="C1:M1"/>
    <mergeCell ref="C2:M2"/>
    <mergeCell ref="C4:M4"/>
    <mergeCell ref="A4:B4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Φύλλο46"/>
  <dimension ref="A1:CC1944"/>
  <sheetViews>
    <sheetView workbookViewId="0">
      <selection sqref="A1:H1"/>
    </sheetView>
  </sheetViews>
  <sheetFormatPr defaultRowHeight="15"/>
  <cols>
    <col min="1" max="1" width="18.85546875" bestFit="1" customWidth="1"/>
    <col min="2" max="2" width="20.28515625" style="35" customWidth="1"/>
    <col min="3" max="3" width="15.28515625" style="35" customWidth="1"/>
    <col min="4" max="4" width="13.28515625" style="35" customWidth="1"/>
    <col min="5" max="5" width="15.28515625" style="35" customWidth="1"/>
    <col min="6" max="6" width="14.5703125" style="35" customWidth="1"/>
    <col min="7" max="7" width="14.140625" style="35" customWidth="1"/>
    <col min="8" max="8" width="15.28515625" style="35" customWidth="1"/>
    <col min="9" max="10" width="14.5703125" style="35" customWidth="1"/>
    <col min="11" max="12" width="15.28515625" style="35" customWidth="1"/>
    <col min="13" max="13" width="15.42578125" style="35" customWidth="1"/>
    <col min="14" max="14" width="23.5703125" style="35" customWidth="1"/>
    <col min="15" max="15" width="14.140625" style="35" customWidth="1"/>
    <col min="16" max="16" width="14.5703125" style="35" customWidth="1"/>
    <col min="17" max="17" width="15.5703125" style="35" customWidth="1"/>
    <col min="18" max="18" width="14.28515625" customWidth="1"/>
    <col min="19" max="19" width="15.7109375" customWidth="1"/>
    <col min="20" max="20" width="13.85546875" customWidth="1"/>
    <col min="21" max="21" width="16.85546875" customWidth="1"/>
    <col min="22" max="22" width="13.85546875" customWidth="1"/>
    <col min="23" max="23" width="16.85546875" customWidth="1"/>
    <col min="24" max="24" width="14.140625" customWidth="1"/>
    <col min="25" max="25" width="16.28515625" bestFit="1" customWidth="1"/>
    <col min="26" max="26" width="15.42578125" customWidth="1"/>
    <col min="27" max="27" width="14.140625" customWidth="1"/>
    <col min="28" max="28" width="12.140625" customWidth="1"/>
    <col min="29" max="29" width="14.5703125" customWidth="1"/>
    <col min="30" max="30" width="15.5703125" customWidth="1"/>
    <col min="31" max="31" width="23.7109375" bestFit="1" customWidth="1"/>
    <col min="32" max="32" width="12.28515625" customWidth="1"/>
    <col min="33" max="33" width="19.85546875" bestFit="1" customWidth="1"/>
    <col min="34" max="34" width="7.28515625" customWidth="1"/>
    <col min="35" max="35" width="12.7109375" customWidth="1"/>
    <col min="37" max="37" width="8.42578125" customWidth="1"/>
    <col min="38" max="38" width="8.5703125" customWidth="1"/>
    <col min="39" max="39" width="12" customWidth="1"/>
    <col min="40" max="40" width="15.42578125" customWidth="1"/>
    <col min="41" max="41" width="9.42578125" customWidth="1"/>
    <col min="42" max="42" width="8" customWidth="1"/>
    <col min="43" max="43" width="14.140625" customWidth="1"/>
    <col min="44" max="44" width="12.42578125" customWidth="1"/>
    <col min="45" max="46" width="9" customWidth="1"/>
    <col min="47" max="47" width="12.140625" customWidth="1"/>
    <col min="48" max="48" width="13.7109375" customWidth="1"/>
    <col min="49" max="49" width="43" customWidth="1"/>
    <col min="50" max="50" width="16.85546875" customWidth="1"/>
    <col min="51" max="51" width="12.7109375" customWidth="1"/>
    <col min="52" max="52" width="11.28515625" customWidth="1"/>
    <col min="53" max="53" width="12" customWidth="1"/>
    <col min="54" max="54" width="12.140625" customWidth="1"/>
    <col min="55" max="55" width="14.5703125" customWidth="1"/>
    <col min="56" max="56" width="8.42578125" customWidth="1"/>
    <col min="57" max="57" width="10.42578125" customWidth="1"/>
    <col min="58" max="58" width="10.28515625" customWidth="1"/>
    <col min="59" max="59" width="8.28515625" customWidth="1"/>
    <col min="60" max="60" width="13.42578125" customWidth="1"/>
    <col min="61" max="61" width="12.140625" customWidth="1"/>
    <col min="62" max="62" width="17" customWidth="1"/>
    <col min="63" max="63" width="14.28515625" customWidth="1"/>
    <col min="64" max="64" width="10.42578125" customWidth="1"/>
    <col min="65" max="65" width="11" customWidth="1"/>
    <col min="66" max="66" width="16" customWidth="1"/>
    <col min="67" max="67" width="15.85546875" customWidth="1"/>
    <col min="68" max="68" width="14.28515625" customWidth="1"/>
    <col min="69" max="69" width="11.5703125" customWidth="1"/>
    <col min="70" max="70" width="12.140625" customWidth="1"/>
    <col min="71" max="71" width="18" customWidth="1"/>
    <col min="72" max="72" width="11.7109375" customWidth="1"/>
    <col min="73" max="73" width="8.140625" customWidth="1"/>
    <col min="74" max="74" width="13.85546875" customWidth="1"/>
    <col min="75" max="75" width="10.7109375" customWidth="1"/>
    <col min="76" max="76" width="14.7109375" customWidth="1"/>
    <col min="77" max="77" width="18" customWidth="1"/>
    <col min="78" max="78" width="26.28515625" customWidth="1"/>
    <col min="79" max="79" width="8.7109375" customWidth="1"/>
    <col min="80" max="80" width="8.28515625" customWidth="1"/>
    <col min="81" max="81" width="16.85546875" customWidth="1"/>
  </cols>
  <sheetData>
    <row r="1" spans="1:81">
      <c r="A1" s="126" t="s">
        <v>1055</v>
      </c>
      <c r="B1" s="126"/>
      <c r="C1" s="126"/>
      <c r="D1" s="126"/>
      <c r="E1" s="126"/>
      <c r="F1" s="126"/>
      <c r="G1" s="126"/>
      <c r="H1" s="126"/>
    </row>
    <row r="2" spans="1:81">
      <c r="A2" s="15" t="s">
        <v>16</v>
      </c>
      <c r="B2" s="16" t="s">
        <v>1146</v>
      </c>
    </row>
    <row r="3" spans="1:81" hidden="1">
      <c r="A3" s="15" t="s">
        <v>23</v>
      </c>
      <c r="B3" s="16" t="s">
        <v>24</v>
      </c>
    </row>
    <row r="4" spans="1:81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81" s="7" customFormat="1" hidden="1">
      <c r="A5" s="15" t="s">
        <v>130</v>
      </c>
      <c r="B5" s="15" t="s">
        <v>0</v>
      </c>
      <c r="C5" s="16"/>
      <c r="D5" s="16"/>
      <c r="E5" s="16"/>
      <c r="F5" s="16"/>
      <c r="G5" s="16"/>
      <c r="H5" s="16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</row>
    <row r="6" spans="1:81" s="8" customFormat="1" ht="75">
      <c r="A6" s="43" t="s">
        <v>1052</v>
      </c>
      <c r="B6" s="93" t="s">
        <v>1051</v>
      </c>
      <c r="C6" s="93" t="s">
        <v>93</v>
      </c>
      <c r="D6" s="93" t="s">
        <v>222</v>
      </c>
      <c r="E6" s="93" t="s">
        <v>223</v>
      </c>
      <c r="F6" s="93" t="s">
        <v>224</v>
      </c>
      <c r="G6" s="93" t="s">
        <v>225</v>
      </c>
      <c r="H6" s="93" t="s">
        <v>226</v>
      </c>
      <c r="I6"/>
      <c r="J6"/>
      <c r="K6"/>
      <c r="L6"/>
      <c r="M6"/>
      <c r="N6"/>
      <c r="O6"/>
      <c r="P6"/>
      <c r="Q6"/>
    </row>
    <row r="7" spans="1:81">
      <c r="A7" s="18" t="s">
        <v>66</v>
      </c>
      <c r="B7" s="94">
        <v>893607</v>
      </c>
      <c r="C7" s="94">
        <v>0</v>
      </c>
      <c r="D7" s="94">
        <v>44</v>
      </c>
      <c r="E7" s="94">
        <v>510.64</v>
      </c>
      <c r="F7" s="94">
        <v>1076.97</v>
      </c>
      <c r="G7" s="94">
        <v>7964.72</v>
      </c>
      <c r="H7" s="94">
        <v>602076.18999999994</v>
      </c>
      <c r="I7"/>
      <c r="J7"/>
      <c r="K7"/>
      <c r="L7"/>
      <c r="M7"/>
      <c r="N7"/>
      <c r="O7"/>
      <c r="P7"/>
      <c r="Q7"/>
    </row>
    <row r="8" spans="1:81">
      <c r="A8" s="18" t="s">
        <v>25</v>
      </c>
      <c r="B8" s="94">
        <v>220939</v>
      </c>
      <c r="C8" s="94">
        <v>84147220.819999993</v>
      </c>
      <c r="D8" s="94">
        <v>0</v>
      </c>
      <c r="E8" s="94">
        <v>32.770000000000003</v>
      </c>
      <c r="F8" s="94">
        <v>546.99</v>
      </c>
      <c r="G8" s="94">
        <v>0</v>
      </c>
      <c r="H8" s="94">
        <v>346163.27</v>
      </c>
      <c r="I8"/>
      <c r="J8"/>
      <c r="K8"/>
      <c r="L8"/>
      <c r="M8"/>
      <c r="N8"/>
      <c r="O8"/>
      <c r="P8"/>
      <c r="Q8"/>
    </row>
    <row r="9" spans="1:81">
      <c r="A9" s="18" t="s">
        <v>26</v>
      </c>
      <c r="B9" s="94">
        <v>111951</v>
      </c>
      <c r="C9" s="94">
        <v>165439577.88</v>
      </c>
      <c r="D9" s="94">
        <v>33.14</v>
      </c>
      <c r="E9" s="94">
        <v>0</v>
      </c>
      <c r="F9" s="94">
        <v>264.3</v>
      </c>
      <c r="G9" s="94"/>
      <c r="H9" s="94">
        <v>297952.83</v>
      </c>
      <c r="I9"/>
      <c r="J9"/>
      <c r="K9"/>
      <c r="L9"/>
      <c r="M9"/>
      <c r="N9"/>
      <c r="O9"/>
      <c r="P9"/>
      <c r="Q9"/>
    </row>
    <row r="10" spans="1:81">
      <c r="A10" s="18" t="s">
        <v>27</v>
      </c>
      <c r="B10" s="94">
        <v>93763</v>
      </c>
      <c r="C10" s="94">
        <v>233916178.66999999</v>
      </c>
      <c r="D10" s="94">
        <v>49</v>
      </c>
      <c r="E10" s="94">
        <v>0</v>
      </c>
      <c r="F10" s="94">
        <v>482.02</v>
      </c>
      <c r="G10" s="94">
        <v>0</v>
      </c>
      <c r="H10" s="94">
        <v>363862.87</v>
      </c>
      <c r="I10"/>
      <c r="J10"/>
      <c r="K10"/>
      <c r="L10"/>
      <c r="M10"/>
      <c r="N10"/>
      <c r="O10"/>
      <c r="P10"/>
      <c r="Q10"/>
    </row>
    <row r="11" spans="1:81">
      <c r="A11" s="18" t="s">
        <v>28</v>
      </c>
      <c r="B11" s="94">
        <v>83816</v>
      </c>
      <c r="C11" s="94">
        <v>293545857.69</v>
      </c>
      <c r="D11" s="94">
        <v>57.33</v>
      </c>
      <c r="E11" s="94">
        <v>138.94999999999999</v>
      </c>
      <c r="F11" s="94">
        <v>567.41999999999996</v>
      </c>
      <c r="G11" s="94"/>
      <c r="H11" s="94">
        <v>387697.78</v>
      </c>
      <c r="I11"/>
      <c r="J11"/>
      <c r="K11"/>
      <c r="L11"/>
      <c r="M11"/>
      <c r="N11"/>
      <c r="O11"/>
      <c r="P11"/>
      <c r="Q11"/>
    </row>
    <row r="12" spans="1:81">
      <c r="A12" s="18" t="s">
        <v>29</v>
      </c>
      <c r="B12" s="94">
        <v>133160</v>
      </c>
      <c r="C12" s="94">
        <v>592357876.41999996</v>
      </c>
      <c r="D12" s="94">
        <v>6.35</v>
      </c>
      <c r="E12" s="94">
        <v>0</v>
      </c>
      <c r="F12" s="94">
        <v>1399.37</v>
      </c>
      <c r="G12" s="94"/>
      <c r="H12" s="94">
        <v>522237.48</v>
      </c>
      <c r="I12"/>
      <c r="J12"/>
      <c r="K12"/>
      <c r="L12"/>
      <c r="M12"/>
      <c r="N12"/>
      <c r="O12"/>
      <c r="P12"/>
      <c r="Q12"/>
    </row>
    <row r="13" spans="1:81">
      <c r="A13" s="18" t="s">
        <v>30</v>
      </c>
      <c r="B13" s="94">
        <v>132469</v>
      </c>
      <c r="C13" s="94">
        <v>729098909.51999998</v>
      </c>
      <c r="D13" s="94">
        <v>121.85</v>
      </c>
      <c r="E13" s="94">
        <v>0</v>
      </c>
      <c r="F13" s="94">
        <v>2296.7600000000002</v>
      </c>
      <c r="G13" s="94"/>
      <c r="H13" s="94">
        <v>620368.94999999995</v>
      </c>
      <c r="I13"/>
      <c r="J13"/>
      <c r="K13"/>
      <c r="L13"/>
      <c r="M13"/>
      <c r="N13"/>
      <c r="O13"/>
      <c r="P13"/>
      <c r="Q13"/>
    </row>
    <row r="14" spans="1:81">
      <c r="A14" s="18" t="s">
        <v>31</v>
      </c>
      <c r="B14" s="94">
        <v>109745</v>
      </c>
      <c r="C14" s="94">
        <v>709587018.86000001</v>
      </c>
      <c r="D14" s="94">
        <v>1289.3</v>
      </c>
      <c r="E14" s="94">
        <v>0</v>
      </c>
      <c r="F14" s="94">
        <v>1711.53</v>
      </c>
      <c r="G14" s="94"/>
      <c r="H14" s="94">
        <v>610491.79</v>
      </c>
      <c r="I14"/>
      <c r="J14"/>
      <c r="K14"/>
      <c r="L14"/>
      <c r="M14"/>
      <c r="N14"/>
      <c r="O14"/>
      <c r="P14"/>
      <c r="Q14"/>
    </row>
    <row r="15" spans="1:81">
      <c r="A15" s="18" t="s">
        <v>32</v>
      </c>
      <c r="B15" s="94">
        <v>88144</v>
      </c>
      <c r="C15" s="94">
        <v>659478889.10000002</v>
      </c>
      <c r="D15" s="94">
        <v>249.2</v>
      </c>
      <c r="E15" s="94">
        <v>0</v>
      </c>
      <c r="F15" s="94">
        <v>2515.4299999999998</v>
      </c>
      <c r="G15" s="94">
        <v>1904.7</v>
      </c>
      <c r="H15" s="94">
        <v>640360.32999999996</v>
      </c>
      <c r="I15"/>
      <c r="J15"/>
      <c r="K15"/>
      <c r="L15"/>
      <c r="M15"/>
      <c r="N15"/>
      <c r="O15"/>
      <c r="P15"/>
      <c r="Q15"/>
    </row>
    <row r="16" spans="1:81">
      <c r="A16" s="18" t="s">
        <v>33</v>
      </c>
      <c r="B16" s="94">
        <v>67521</v>
      </c>
      <c r="C16" s="94">
        <v>572099284.38999999</v>
      </c>
      <c r="D16" s="94">
        <v>492.5</v>
      </c>
      <c r="E16" s="94">
        <v>0</v>
      </c>
      <c r="F16" s="94">
        <v>2653.72</v>
      </c>
      <c r="G16" s="94">
        <v>4286.58</v>
      </c>
      <c r="H16" s="94">
        <v>588811</v>
      </c>
      <c r="I16"/>
      <c r="J16"/>
      <c r="K16"/>
      <c r="L16"/>
      <c r="M16"/>
      <c r="N16"/>
      <c r="O16"/>
      <c r="P16"/>
      <c r="Q16"/>
    </row>
    <row r="17" spans="1:17">
      <c r="A17" s="18" t="s">
        <v>34</v>
      </c>
      <c r="B17" s="94">
        <v>58555</v>
      </c>
      <c r="C17" s="94">
        <v>555869108.26999998</v>
      </c>
      <c r="D17" s="94">
        <v>45.64</v>
      </c>
      <c r="E17" s="94">
        <v>0</v>
      </c>
      <c r="F17" s="94">
        <v>3654.46</v>
      </c>
      <c r="G17" s="94">
        <v>5576.03</v>
      </c>
      <c r="H17" s="94">
        <v>633506.75</v>
      </c>
      <c r="I17"/>
      <c r="J17"/>
      <c r="K17"/>
      <c r="L17"/>
      <c r="M17"/>
      <c r="N17"/>
      <c r="O17"/>
      <c r="P17"/>
      <c r="Q17"/>
    </row>
    <row r="18" spans="1:17">
      <c r="A18" s="18" t="s">
        <v>35</v>
      </c>
      <c r="B18" s="94">
        <v>53471</v>
      </c>
      <c r="C18" s="94">
        <v>561706946.52999997</v>
      </c>
      <c r="D18" s="94">
        <v>150</v>
      </c>
      <c r="E18" s="94">
        <v>0</v>
      </c>
      <c r="F18" s="94">
        <v>5228.7299999999996</v>
      </c>
      <c r="G18" s="94">
        <v>3215.82</v>
      </c>
      <c r="H18" s="94">
        <v>846620.57</v>
      </c>
      <c r="I18"/>
      <c r="J18"/>
      <c r="K18"/>
      <c r="L18"/>
      <c r="M18"/>
      <c r="N18"/>
      <c r="O18"/>
      <c r="P18"/>
      <c r="Q18"/>
    </row>
    <row r="19" spans="1:17">
      <c r="A19" s="18" t="s">
        <v>36</v>
      </c>
      <c r="B19" s="94">
        <v>59629</v>
      </c>
      <c r="C19" s="94">
        <v>685761732.24000001</v>
      </c>
      <c r="D19" s="94">
        <v>164</v>
      </c>
      <c r="E19" s="94">
        <v>0</v>
      </c>
      <c r="F19" s="94">
        <v>8193.82</v>
      </c>
      <c r="G19" s="94">
        <v>6122.62</v>
      </c>
      <c r="H19" s="94">
        <v>1097104.93</v>
      </c>
      <c r="I19"/>
      <c r="J19"/>
      <c r="K19"/>
      <c r="L19"/>
      <c r="M19"/>
      <c r="N19"/>
      <c r="O19"/>
      <c r="P19"/>
      <c r="Q19"/>
    </row>
    <row r="20" spans="1:17">
      <c r="A20" s="18" t="s">
        <v>37</v>
      </c>
      <c r="B20" s="94">
        <v>54572</v>
      </c>
      <c r="C20" s="94">
        <v>681910197.59000003</v>
      </c>
      <c r="D20" s="94">
        <v>179.8</v>
      </c>
      <c r="E20" s="94">
        <v>0</v>
      </c>
      <c r="F20" s="94">
        <v>8956.51</v>
      </c>
      <c r="G20" s="94"/>
      <c r="H20" s="94">
        <v>1011805.95</v>
      </c>
      <c r="I20"/>
      <c r="J20"/>
      <c r="K20"/>
      <c r="L20"/>
      <c r="M20"/>
      <c r="N20"/>
      <c r="O20"/>
      <c r="P20"/>
      <c r="Q20"/>
    </row>
    <row r="21" spans="1:17">
      <c r="A21" s="18" t="s">
        <v>38</v>
      </c>
      <c r="B21" s="94">
        <v>54107</v>
      </c>
      <c r="C21" s="94">
        <v>730148288.97000003</v>
      </c>
      <c r="D21" s="94">
        <v>907.62</v>
      </c>
      <c r="E21" s="94">
        <v>0</v>
      </c>
      <c r="F21" s="94">
        <v>10998.99</v>
      </c>
      <c r="G21" s="94">
        <v>3098.27</v>
      </c>
      <c r="H21" s="94">
        <v>997347.25</v>
      </c>
      <c r="I21"/>
      <c r="J21"/>
      <c r="K21"/>
      <c r="L21"/>
      <c r="M21"/>
      <c r="N21"/>
      <c r="O21"/>
      <c r="P21"/>
      <c r="Q21"/>
    </row>
    <row r="22" spans="1:17">
      <c r="A22" s="18" t="s">
        <v>39</v>
      </c>
      <c r="B22" s="94">
        <v>47044</v>
      </c>
      <c r="C22" s="94">
        <v>681430959.70000005</v>
      </c>
      <c r="D22" s="94">
        <v>186</v>
      </c>
      <c r="E22" s="94">
        <v>0</v>
      </c>
      <c r="F22" s="94">
        <v>10480.120000000001</v>
      </c>
      <c r="G22" s="94">
        <v>3863.4</v>
      </c>
      <c r="H22" s="94">
        <v>852724.44</v>
      </c>
      <c r="I22"/>
      <c r="J22"/>
      <c r="K22"/>
      <c r="L22"/>
      <c r="M22"/>
      <c r="N22"/>
      <c r="O22"/>
      <c r="P22"/>
      <c r="Q22"/>
    </row>
    <row r="23" spans="1:17">
      <c r="A23" s="18" t="s">
        <v>40</v>
      </c>
      <c r="B23" s="94">
        <v>44263</v>
      </c>
      <c r="C23" s="94">
        <v>686102515.49000001</v>
      </c>
      <c r="D23" s="94">
        <v>277.2</v>
      </c>
      <c r="E23" s="94">
        <v>720</v>
      </c>
      <c r="F23" s="94">
        <v>11477.96</v>
      </c>
      <c r="G23" s="94"/>
      <c r="H23" s="94">
        <v>799922.63</v>
      </c>
      <c r="I23"/>
      <c r="J23"/>
      <c r="K23"/>
      <c r="L23"/>
      <c r="M23"/>
      <c r="N23"/>
      <c r="O23"/>
      <c r="P23"/>
      <c r="Q23"/>
    </row>
    <row r="24" spans="1:17">
      <c r="A24" s="18" t="s">
        <v>41</v>
      </c>
      <c r="B24" s="94">
        <v>41031</v>
      </c>
      <c r="C24" s="94">
        <v>676197739.59000003</v>
      </c>
      <c r="D24" s="94">
        <v>282.10000000000002</v>
      </c>
      <c r="E24" s="94">
        <v>0</v>
      </c>
      <c r="F24" s="94">
        <v>12416.18</v>
      </c>
      <c r="G24" s="94"/>
      <c r="H24" s="94">
        <v>734575.24</v>
      </c>
      <c r="I24"/>
      <c r="J24"/>
      <c r="K24"/>
      <c r="L24"/>
      <c r="M24"/>
      <c r="N24"/>
      <c r="O24"/>
      <c r="P24"/>
      <c r="Q24"/>
    </row>
    <row r="25" spans="1:17">
      <c r="A25" s="18" t="s">
        <v>42</v>
      </c>
      <c r="B25" s="94">
        <v>35507</v>
      </c>
      <c r="C25" s="94">
        <v>621233916.95000005</v>
      </c>
      <c r="D25" s="94">
        <v>668</v>
      </c>
      <c r="E25" s="94">
        <v>0</v>
      </c>
      <c r="F25" s="94">
        <v>13298.09</v>
      </c>
      <c r="G25" s="94"/>
      <c r="H25" s="94">
        <v>696100.57</v>
      </c>
      <c r="I25"/>
      <c r="J25"/>
      <c r="K25"/>
      <c r="L25"/>
      <c r="M25"/>
      <c r="N25"/>
      <c r="O25"/>
      <c r="P25"/>
      <c r="Q25"/>
    </row>
    <row r="26" spans="1:17">
      <c r="A26" s="18" t="s">
        <v>43</v>
      </c>
      <c r="B26" s="94">
        <v>32756</v>
      </c>
      <c r="C26" s="94">
        <v>606240883.35000002</v>
      </c>
      <c r="D26" s="94">
        <v>318.36</v>
      </c>
      <c r="E26" s="94">
        <v>0</v>
      </c>
      <c r="F26" s="94">
        <v>13747.61</v>
      </c>
      <c r="G26" s="94">
        <v>68.91</v>
      </c>
      <c r="H26" s="94">
        <v>646902.06999999995</v>
      </c>
      <c r="I26"/>
      <c r="J26"/>
      <c r="K26"/>
      <c r="L26"/>
      <c r="M26"/>
      <c r="N26"/>
      <c r="O26"/>
      <c r="P26"/>
      <c r="Q26"/>
    </row>
    <row r="27" spans="1:17">
      <c r="A27" s="18" t="s">
        <v>44</v>
      </c>
      <c r="B27" s="94">
        <v>31459</v>
      </c>
      <c r="C27" s="94">
        <v>612942437.39999998</v>
      </c>
      <c r="D27" s="94">
        <v>220</v>
      </c>
      <c r="E27" s="94">
        <v>0</v>
      </c>
      <c r="F27" s="94">
        <v>13748.32</v>
      </c>
      <c r="G27" s="94"/>
      <c r="H27" s="94">
        <v>614135.03</v>
      </c>
      <c r="I27"/>
      <c r="J27"/>
      <c r="K27"/>
      <c r="L27"/>
      <c r="M27"/>
      <c r="N27"/>
      <c r="O27"/>
      <c r="P27"/>
      <c r="Q27"/>
    </row>
    <row r="28" spans="1:17">
      <c r="A28" s="18" t="s">
        <v>45</v>
      </c>
      <c r="B28" s="94">
        <v>40312</v>
      </c>
      <c r="C28" s="94">
        <v>842528392.99000001</v>
      </c>
      <c r="D28" s="94">
        <v>794</v>
      </c>
      <c r="E28" s="94">
        <v>0</v>
      </c>
      <c r="F28" s="94">
        <v>20649.61</v>
      </c>
      <c r="G28" s="94"/>
      <c r="H28" s="94">
        <v>853578.55</v>
      </c>
      <c r="I28"/>
      <c r="J28"/>
      <c r="K28"/>
      <c r="L28"/>
      <c r="M28"/>
      <c r="N28"/>
      <c r="O28"/>
      <c r="P28"/>
      <c r="Q28"/>
    </row>
    <row r="29" spans="1:17">
      <c r="A29" s="18" t="s">
        <v>46</v>
      </c>
      <c r="B29" s="94">
        <v>25199</v>
      </c>
      <c r="C29" s="94">
        <v>577765742.30999994</v>
      </c>
      <c r="D29" s="94">
        <v>297</v>
      </c>
      <c r="E29" s="94">
        <v>0</v>
      </c>
      <c r="F29" s="94">
        <v>15173.77</v>
      </c>
      <c r="G29" s="94"/>
      <c r="H29" s="94">
        <v>560153.84</v>
      </c>
      <c r="I29"/>
      <c r="J29"/>
      <c r="K29"/>
      <c r="L29"/>
      <c r="M29"/>
      <c r="N29"/>
      <c r="O29"/>
      <c r="P29"/>
      <c r="Q29"/>
    </row>
    <row r="30" spans="1:17">
      <c r="A30" s="18" t="s">
        <v>47</v>
      </c>
      <c r="B30" s="94">
        <v>16450</v>
      </c>
      <c r="C30" s="94">
        <v>410227945.95999998</v>
      </c>
      <c r="D30" s="94">
        <v>10</v>
      </c>
      <c r="E30" s="94">
        <v>0</v>
      </c>
      <c r="F30" s="94">
        <v>9635.09</v>
      </c>
      <c r="G30" s="94"/>
      <c r="H30" s="94">
        <v>381228.17</v>
      </c>
      <c r="I30"/>
      <c r="J30"/>
      <c r="K30"/>
      <c r="L30"/>
      <c r="M30"/>
      <c r="N30"/>
      <c r="O30"/>
      <c r="P30"/>
      <c r="Q30"/>
    </row>
    <row r="31" spans="1:17">
      <c r="A31" s="18" t="s">
        <v>48</v>
      </c>
      <c r="B31" s="94">
        <v>11685</v>
      </c>
      <c r="C31" s="94">
        <v>314951663.5</v>
      </c>
      <c r="D31" s="94">
        <v>1000</v>
      </c>
      <c r="E31" s="94">
        <v>0</v>
      </c>
      <c r="F31" s="94">
        <v>7770.55</v>
      </c>
      <c r="G31" s="94"/>
      <c r="H31" s="94">
        <v>260574.02</v>
      </c>
      <c r="I31"/>
      <c r="J31"/>
      <c r="K31"/>
      <c r="L31"/>
      <c r="M31"/>
      <c r="N31"/>
      <c r="O31"/>
      <c r="P31"/>
      <c r="Q31"/>
    </row>
    <row r="32" spans="1:17">
      <c r="A32" s="18" t="s">
        <v>49</v>
      </c>
      <c r="B32" s="94">
        <v>8949</v>
      </c>
      <c r="C32" s="94">
        <v>259014666.78</v>
      </c>
      <c r="D32" s="94">
        <v>20</v>
      </c>
      <c r="E32" s="94">
        <v>0</v>
      </c>
      <c r="F32" s="94">
        <v>6066.72</v>
      </c>
      <c r="G32" s="94"/>
      <c r="H32" s="94">
        <v>191228.76</v>
      </c>
      <c r="I32"/>
      <c r="J32"/>
      <c r="K32"/>
      <c r="L32"/>
      <c r="M32"/>
      <c r="N32"/>
      <c r="O32"/>
      <c r="P32"/>
      <c r="Q32"/>
    </row>
    <row r="33" spans="1:17">
      <c r="A33" s="18" t="s">
        <v>50</v>
      </c>
      <c r="B33" s="94">
        <v>9699</v>
      </c>
      <c r="C33" s="94">
        <v>304514514.36000001</v>
      </c>
      <c r="D33" s="94">
        <v>52.8</v>
      </c>
      <c r="E33" s="94">
        <v>545</v>
      </c>
      <c r="F33" s="94">
        <v>7847.62</v>
      </c>
      <c r="G33" s="94">
        <v>7837.45</v>
      </c>
      <c r="H33" s="94">
        <v>192694.12</v>
      </c>
      <c r="I33"/>
      <c r="J33"/>
      <c r="K33"/>
      <c r="L33"/>
      <c r="M33"/>
      <c r="N33"/>
      <c r="O33"/>
      <c r="P33"/>
      <c r="Q33"/>
    </row>
    <row r="34" spans="1:17">
      <c r="A34" s="18" t="s">
        <v>51</v>
      </c>
      <c r="B34" s="94">
        <v>6713</v>
      </c>
      <c r="C34" s="94">
        <v>230939578.34999999</v>
      </c>
      <c r="D34" s="94">
        <v>536.79999999999995</v>
      </c>
      <c r="E34" s="94">
        <v>0</v>
      </c>
      <c r="F34" s="94">
        <v>6572.84</v>
      </c>
      <c r="G34" s="94"/>
      <c r="H34" s="94">
        <v>137072.9</v>
      </c>
      <c r="I34"/>
      <c r="J34"/>
      <c r="K34"/>
      <c r="L34"/>
      <c r="M34"/>
      <c r="N34"/>
      <c r="O34"/>
      <c r="P34"/>
      <c r="Q34"/>
    </row>
    <row r="35" spans="1:17">
      <c r="A35" s="18" t="s">
        <v>52</v>
      </c>
      <c r="B35" s="94">
        <v>4627</v>
      </c>
      <c r="C35" s="94">
        <v>173160805.93000001</v>
      </c>
      <c r="D35" s="94">
        <v>0</v>
      </c>
      <c r="E35" s="94">
        <v>0</v>
      </c>
      <c r="F35" s="94">
        <v>3245.89</v>
      </c>
      <c r="G35" s="94"/>
      <c r="H35" s="94">
        <v>86366.28</v>
      </c>
      <c r="I35"/>
      <c r="J35"/>
      <c r="K35"/>
      <c r="L35"/>
      <c r="M35"/>
      <c r="N35"/>
      <c r="O35"/>
      <c r="P35"/>
      <c r="Q35"/>
    </row>
    <row r="36" spans="1:17">
      <c r="A36" s="18" t="s">
        <v>53</v>
      </c>
      <c r="B36" s="94">
        <v>3465</v>
      </c>
      <c r="C36" s="94">
        <v>140013344.30000001</v>
      </c>
      <c r="D36" s="94">
        <v>4.5999999999999996</v>
      </c>
      <c r="E36" s="94">
        <v>0</v>
      </c>
      <c r="F36" s="94">
        <v>3808.52</v>
      </c>
      <c r="G36" s="94"/>
      <c r="H36" s="94">
        <v>71656.47</v>
      </c>
      <c r="I36"/>
      <c r="J36"/>
      <c r="K36"/>
      <c r="L36"/>
      <c r="M36"/>
      <c r="N36"/>
      <c r="O36"/>
      <c r="P36"/>
      <c r="Q36"/>
    </row>
    <row r="37" spans="1:17">
      <c r="A37" s="18" t="s">
        <v>54</v>
      </c>
      <c r="B37" s="94">
        <v>2506</v>
      </c>
      <c r="C37" s="94">
        <v>108825187.73</v>
      </c>
      <c r="D37" s="94">
        <v>35</v>
      </c>
      <c r="E37" s="94"/>
      <c r="F37" s="94">
        <v>2553.71</v>
      </c>
      <c r="G37" s="94"/>
      <c r="H37" s="94">
        <v>53005.1</v>
      </c>
      <c r="I37"/>
      <c r="J37"/>
      <c r="K37"/>
      <c r="L37"/>
      <c r="M37"/>
      <c r="N37"/>
      <c r="O37"/>
      <c r="P37"/>
      <c r="Q37"/>
    </row>
    <row r="38" spans="1:17">
      <c r="A38" s="18" t="s">
        <v>55</v>
      </c>
      <c r="B38" s="94">
        <v>3068</v>
      </c>
      <c r="C38" s="94">
        <v>145154926.63999999</v>
      </c>
      <c r="D38" s="94"/>
      <c r="E38" s="94"/>
      <c r="F38" s="94">
        <v>3986.48</v>
      </c>
      <c r="G38" s="94"/>
      <c r="H38" s="94">
        <v>63670.69</v>
      </c>
      <c r="I38"/>
      <c r="J38"/>
      <c r="K38"/>
      <c r="L38"/>
      <c r="M38"/>
      <c r="N38"/>
      <c r="O38"/>
      <c r="P38"/>
      <c r="Q38"/>
    </row>
    <row r="39" spans="1:17">
      <c r="A39" s="18" t="s">
        <v>56</v>
      </c>
      <c r="B39" s="94">
        <v>2059</v>
      </c>
      <c r="C39" s="94">
        <v>107759044.36</v>
      </c>
      <c r="D39" s="94">
        <v>0</v>
      </c>
      <c r="E39" s="94">
        <v>0</v>
      </c>
      <c r="F39" s="94">
        <v>1649.41</v>
      </c>
      <c r="G39" s="94"/>
      <c r="H39" s="94">
        <v>35145.19</v>
      </c>
      <c r="I39"/>
      <c r="J39"/>
      <c r="K39"/>
      <c r="L39"/>
      <c r="M39"/>
      <c r="N39"/>
      <c r="O39"/>
      <c r="P39"/>
      <c r="Q39"/>
    </row>
    <row r="40" spans="1:17">
      <c r="A40" s="18" t="s">
        <v>57</v>
      </c>
      <c r="B40" s="94">
        <v>1449</v>
      </c>
      <c r="C40" s="94">
        <v>83123752.069999993</v>
      </c>
      <c r="D40" s="94"/>
      <c r="E40" s="94">
        <v>0</v>
      </c>
      <c r="F40" s="94">
        <v>1342.01</v>
      </c>
      <c r="G40" s="94"/>
      <c r="H40" s="94">
        <v>25017.11</v>
      </c>
      <c r="I40"/>
      <c r="J40"/>
      <c r="K40"/>
      <c r="L40"/>
      <c r="M40"/>
      <c r="N40"/>
      <c r="O40"/>
      <c r="P40"/>
      <c r="Q40"/>
    </row>
    <row r="41" spans="1:17">
      <c r="A41" s="18" t="s">
        <v>58</v>
      </c>
      <c r="B41" s="94">
        <v>1098</v>
      </c>
      <c r="C41" s="94">
        <v>68457600.920000002</v>
      </c>
      <c r="D41" s="94">
        <v>360</v>
      </c>
      <c r="E41" s="94"/>
      <c r="F41" s="94">
        <v>1392.8</v>
      </c>
      <c r="G41" s="94"/>
      <c r="H41" s="94">
        <v>18878.45</v>
      </c>
      <c r="I41"/>
      <c r="J41"/>
      <c r="K41"/>
      <c r="L41"/>
      <c r="M41"/>
      <c r="N41"/>
      <c r="O41"/>
      <c r="P41"/>
      <c r="Q41"/>
    </row>
    <row r="42" spans="1:17">
      <c r="A42" s="18" t="s">
        <v>59</v>
      </c>
      <c r="B42" s="94">
        <v>833</v>
      </c>
      <c r="C42" s="94">
        <v>56103624.399999999</v>
      </c>
      <c r="D42" s="94"/>
      <c r="E42" s="94"/>
      <c r="F42" s="94">
        <v>2187.41</v>
      </c>
      <c r="G42" s="94"/>
      <c r="H42" s="94">
        <v>10947.59</v>
      </c>
      <c r="I42"/>
      <c r="J42"/>
      <c r="K42"/>
      <c r="L42"/>
      <c r="M42"/>
      <c r="N42"/>
      <c r="O42"/>
      <c r="P42"/>
      <c r="Q42"/>
    </row>
    <row r="43" spans="1:17">
      <c r="A43" s="18" t="s">
        <v>60</v>
      </c>
      <c r="B43" s="94">
        <v>604</v>
      </c>
      <c r="C43" s="94">
        <v>43710611.780000001</v>
      </c>
      <c r="D43" s="94"/>
      <c r="E43" s="94"/>
      <c r="F43" s="94">
        <v>2023.23</v>
      </c>
      <c r="G43" s="94"/>
      <c r="H43" s="94">
        <v>8545.86</v>
      </c>
      <c r="I43"/>
      <c r="J43"/>
      <c r="K43"/>
      <c r="L43"/>
      <c r="M43"/>
      <c r="N43"/>
      <c r="O43"/>
      <c r="P43"/>
      <c r="Q43"/>
    </row>
    <row r="44" spans="1:17">
      <c r="A44" s="18" t="s">
        <v>61</v>
      </c>
      <c r="B44" s="94">
        <v>461</v>
      </c>
      <c r="C44" s="94">
        <v>35704312.939999998</v>
      </c>
      <c r="D44" s="94">
        <v>600</v>
      </c>
      <c r="E44" s="94"/>
      <c r="F44" s="94">
        <v>636.85</v>
      </c>
      <c r="G44" s="94"/>
      <c r="H44" s="94">
        <v>5565.7</v>
      </c>
      <c r="I44"/>
      <c r="J44"/>
      <c r="K44"/>
      <c r="L44"/>
      <c r="M44"/>
      <c r="N44"/>
      <c r="O44"/>
      <c r="P44"/>
      <c r="Q44"/>
    </row>
    <row r="45" spans="1:17">
      <c r="A45" s="18" t="s">
        <v>62</v>
      </c>
      <c r="B45" s="94">
        <v>385</v>
      </c>
      <c r="C45" s="94">
        <v>31746473.02</v>
      </c>
      <c r="D45" s="94">
        <v>0</v>
      </c>
      <c r="E45" s="94"/>
      <c r="F45" s="94">
        <v>487.53</v>
      </c>
      <c r="G45" s="94"/>
      <c r="H45" s="94">
        <v>3253.19</v>
      </c>
      <c r="I45"/>
      <c r="J45"/>
      <c r="K45"/>
      <c r="L45"/>
      <c r="M45"/>
      <c r="N45"/>
      <c r="O45"/>
      <c r="P45"/>
      <c r="Q45"/>
    </row>
    <row r="46" spans="1:17">
      <c r="A46" s="18" t="s">
        <v>63</v>
      </c>
      <c r="B46" s="94">
        <v>306</v>
      </c>
      <c r="C46" s="94">
        <v>26734187.280000001</v>
      </c>
      <c r="D46" s="94"/>
      <c r="E46" s="94"/>
      <c r="F46" s="94">
        <v>536.5</v>
      </c>
      <c r="G46" s="94"/>
      <c r="H46" s="94">
        <v>3647.25</v>
      </c>
      <c r="I46"/>
      <c r="J46"/>
      <c r="K46"/>
      <c r="L46"/>
      <c r="M46"/>
      <c r="N46"/>
      <c r="O46"/>
      <c r="P46"/>
      <c r="Q46"/>
    </row>
    <row r="47" spans="1:17">
      <c r="A47" s="18" t="s">
        <v>64</v>
      </c>
      <c r="B47" s="94">
        <v>230</v>
      </c>
      <c r="C47" s="94">
        <v>21242622.210000001</v>
      </c>
      <c r="D47" s="94"/>
      <c r="E47" s="94"/>
      <c r="F47" s="94">
        <v>613</v>
      </c>
      <c r="G47" s="94"/>
      <c r="H47" s="94">
        <v>4203.7700000000004</v>
      </c>
      <c r="I47"/>
      <c r="J47"/>
      <c r="K47"/>
      <c r="L47"/>
      <c r="M47"/>
      <c r="N47"/>
      <c r="O47"/>
      <c r="P47"/>
      <c r="Q47"/>
    </row>
    <row r="48" spans="1:17">
      <c r="A48" s="18" t="s">
        <v>65</v>
      </c>
      <c r="B48" s="94">
        <v>230</v>
      </c>
      <c r="C48" s="94">
        <v>22434575.940000001</v>
      </c>
      <c r="D48" s="94"/>
      <c r="E48" s="94"/>
      <c r="F48" s="94">
        <v>216.19</v>
      </c>
      <c r="G48" s="94"/>
      <c r="H48" s="94">
        <v>4546.46</v>
      </c>
      <c r="I48"/>
      <c r="J48"/>
      <c r="K48"/>
      <c r="L48"/>
      <c r="M48"/>
      <c r="N48"/>
      <c r="O48"/>
      <c r="P48"/>
      <c r="Q48"/>
    </row>
    <row r="49" spans="1:17">
      <c r="A49" s="18" t="s">
        <v>67</v>
      </c>
      <c r="B49" s="94">
        <v>335</v>
      </c>
      <c r="C49" s="94">
        <v>35054804.68</v>
      </c>
      <c r="D49" s="94"/>
      <c r="E49" s="94"/>
      <c r="F49" s="94">
        <v>1355.08</v>
      </c>
      <c r="G49" s="94"/>
      <c r="H49" s="94">
        <v>3877.75</v>
      </c>
      <c r="I49"/>
      <c r="J49"/>
      <c r="K49"/>
      <c r="L49"/>
      <c r="M49"/>
      <c r="N49"/>
      <c r="O49"/>
      <c r="P49"/>
      <c r="Q49"/>
    </row>
    <row r="50" spans="1:17">
      <c r="A50" s="18" t="s">
        <v>68</v>
      </c>
      <c r="B50" s="94">
        <v>214</v>
      </c>
      <c r="C50" s="94">
        <v>24604092.960000001</v>
      </c>
      <c r="D50" s="94">
        <v>1</v>
      </c>
      <c r="E50" s="94"/>
      <c r="F50" s="94">
        <v>200.1</v>
      </c>
      <c r="G50" s="94"/>
      <c r="H50" s="94">
        <v>4943.55</v>
      </c>
      <c r="I50"/>
      <c r="J50"/>
      <c r="K50"/>
      <c r="L50"/>
      <c r="M50"/>
      <c r="N50"/>
      <c r="O50"/>
      <c r="P50"/>
      <c r="Q50"/>
    </row>
    <row r="51" spans="1:17">
      <c r="A51" s="18" t="s">
        <v>69</v>
      </c>
      <c r="B51" s="94">
        <v>172</v>
      </c>
      <c r="C51" s="94">
        <v>21493357.050000001</v>
      </c>
      <c r="D51" s="94"/>
      <c r="E51" s="94"/>
      <c r="F51" s="94">
        <v>143.47999999999999</v>
      </c>
      <c r="G51" s="94"/>
      <c r="H51" s="94">
        <v>1174.7</v>
      </c>
      <c r="I51"/>
      <c r="J51"/>
      <c r="K51"/>
      <c r="L51"/>
      <c r="M51"/>
      <c r="N51"/>
      <c r="O51"/>
      <c r="P51"/>
      <c r="Q51"/>
    </row>
    <row r="52" spans="1:17">
      <c r="A52" s="18" t="s">
        <v>70</v>
      </c>
      <c r="B52" s="94">
        <v>144</v>
      </c>
      <c r="C52" s="94">
        <v>19374060.829999998</v>
      </c>
      <c r="D52" s="94">
        <v>9.14</v>
      </c>
      <c r="E52" s="94"/>
      <c r="F52" s="94">
        <v>134.65</v>
      </c>
      <c r="G52" s="94"/>
      <c r="H52" s="94">
        <v>4490.3500000000004</v>
      </c>
      <c r="I52"/>
      <c r="J52"/>
      <c r="K52"/>
      <c r="L52"/>
      <c r="M52"/>
      <c r="N52"/>
      <c r="O52"/>
      <c r="P52"/>
      <c r="Q52"/>
    </row>
    <row r="53" spans="1:17">
      <c r="A53" s="18" t="s">
        <v>71</v>
      </c>
      <c r="B53" s="94">
        <v>108</v>
      </c>
      <c r="C53" s="94">
        <v>15661707.49</v>
      </c>
      <c r="D53" s="94"/>
      <c r="E53" s="94"/>
      <c r="F53" s="94">
        <v>338.22</v>
      </c>
      <c r="G53" s="94"/>
      <c r="H53" s="94">
        <v>811.38</v>
      </c>
      <c r="I53"/>
      <c r="J53"/>
      <c r="K53"/>
      <c r="L53"/>
      <c r="M53"/>
      <c r="N53"/>
      <c r="O53"/>
      <c r="P53"/>
      <c r="Q53"/>
    </row>
    <row r="54" spans="1:17">
      <c r="A54" s="18" t="s">
        <v>72</v>
      </c>
      <c r="B54" s="94">
        <v>86</v>
      </c>
      <c r="C54" s="94">
        <v>13299044.82</v>
      </c>
      <c r="D54" s="94"/>
      <c r="E54" s="94"/>
      <c r="F54" s="94">
        <v>37</v>
      </c>
      <c r="G54" s="94"/>
      <c r="H54" s="94">
        <v>1547.68</v>
      </c>
      <c r="I54"/>
      <c r="J54"/>
      <c r="K54"/>
      <c r="L54"/>
      <c r="M54"/>
      <c r="N54"/>
      <c r="O54"/>
      <c r="P54"/>
      <c r="Q54"/>
    </row>
    <row r="55" spans="1:17">
      <c r="A55" s="18" t="s">
        <v>73</v>
      </c>
      <c r="B55" s="94">
        <v>63</v>
      </c>
      <c r="C55" s="94">
        <v>10395935.42</v>
      </c>
      <c r="D55" s="94"/>
      <c r="E55" s="94"/>
      <c r="F55" s="94">
        <v>143</v>
      </c>
      <c r="G55" s="94"/>
      <c r="H55" s="94">
        <v>1868.14</v>
      </c>
      <c r="I55"/>
      <c r="J55"/>
      <c r="K55"/>
      <c r="L55"/>
      <c r="M55"/>
      <c r="N55"/>
      <c r="O55"/>
      <c r="P55"/>
      <c r="Q55"/>
    </row>
    <row r="56" spans="1:17">
      <c r="A56" s="18" t="s">
        <v>74</v>
      </c>
      <c r="B56" s="94">
        <v>55</v>
      </c>
      <c r="C56" s="94">
        <v>9641804.5500000007</v>
      </c>
      <c r="D56" s="94"/>
      <c r="E56" s="94"/>
      <c r="F56" s="94">
        <v>0</v>
      </c>
      <c r="G56" s="94"/>
      <c r="H56" s="94">
        <v>966.08</v>
      </c>
      <c r="I56"/>
      <c r="J56"/>
      <c r="K56"/>
      <c r="L56"/>
      <c r="M56"/>
      <c r="N56"/>
      <c r="O56"/>
      <c r="P56"/>
      <c r="Q56"/>
    </row>
    <row r="57" spans="1:17">
      <c r="A57" s="18" t="s">
        <v>75</v>
      </c>
      <c r="B57" s="94">
        <v>82</v>
      </c>
      <c r="C57" s="94">
        <v>15682855.699999999</v>
      </c>
      <c r="D57" s="94"/>
      <c r="E57" s="94"/>
      <c r="F57" s="94">
        <v>366.9</v>
      </c>
      <c r="G57" s="94"/>
      <c r="H57" s="94">
        <v>29.27</v>
      </c>
      <c r="I57"/>
      <c r="J57"/>
      <c r="K57"/>
      <c r="L57"/>
      <c r="M57"/>
      <c r="N57"/>
      <c r="O57"/>
      <c r="P57"/>
      <c r="Q57"/>
    </row>
    <row r="58" spans="1:17">
      <c r="A58" s="18" t="s">
        <v>76</v>
      </c>
      <c r="B58" s="94">
        <v>65</v>
      </c>
      <c r="C58" s="94">
        <v>13657414.77</v>
      </c>
      <c r="D58" s="94"/>
      <c r="E58" s="94"/>
      <c r="F58" s="94">
        <v>743.8</v>
      </c>
      <c r="G58" s="94"/>
      <c r="H58" s="94">
        <v>1121.54</v>
      </c>
      <c r="I58"/>
      <c r="J58"/>
      <c r="K58"/>
      <c r="L58"/>
      <c r="M58"/>
      <c r="N58"/>
      <c r="O58"/>
      <c r="P58"/>
      <c r="Q58"/>
    </row>
    <row r="59" spans="1:17">
      <c r="A59" s="18" t="s">
        <v>77</v>
      </c>
      <c r="B59" s="94">
        <v>58</v>
      </c>
      <c r="C59" s="94">
        <v>13584930.050000001</v>
      </c>
      <c r="D59" s="94"/>
      <c r="E59" s="94"/>
      <c r="F59" s="94">
        <v>99.21</v>
      </c>
      <c r="G59" s="94"/>
      <c r="H59" s="94">
        <v>125.71</v>
      </c>
      <c r="I59"/>
      <c r="J59"/>
      <c r="K59"/>
      <c r="L59"/>
      <c r="M59"/>
      <c r="N59"/>
      <c r="O59"/>
      <c r="P59"/>
      <c r="Q59"/>
    </row>
    <row r="60" spans="1:17">
      <c r="A60" s="18" t="s">
        <v>78</v>
      </c>
      <c r="B60" s="94">
        <v>41</v>
      </c>
      <c r="C60" s="94">
        <v>10976635.810000001</v>
      </c>
      <c r="D60" s="94"/>
      <c r="E60" s="94"/>
      <c r="F60" s="94">
        <v>140.52000000000001</v>
      </c>
      <c r="G60" s="94"/>
      <c r="H60" s="94">
        <v>53.22</v>
      </c>
      <c r="I60"/>
      <c r="J60"/>
      <c r="K60"/>
      <c r="L60"/>
      <c r="M60"/>
      <c r="N60"/>
      <c r="O60"/>
      <c r="P60"/>
      <c r="Q60"/>
    </row>
    <row r="61" spans="1:17">
      <c r="A61" s="18" t="s">
        <v>79</v>
      </c>
      <c r="B61" s="94">
        <v>31</v>
      </c>
      <c r="C61" s="94">
        <v>9108633.2599999998</v>
      </c>
      <c r="D61" s="94"/>
      <c r="E61" s="94"/>
      <c r="F61" s="94">
        <v>241.58</v>
      </c>
      <c r="G61" s="94"/>
      <c r="H61" s="94">
        <v>192</v>
      </c>
      <c r="I61"/>
      <c r="J61"/>
      <c r="K61"/>
      <c r="L61"/>
      <c r="M61"/>
      <c r="N61"/>
      <c r="O61"/>
      <c r="P61"/>
      <c r="Q61"/>
    </row>
    <row r="62" spans="1:17">
      <c r="A62" s="18" t="s">
        <v>80</v>
      </c>
      <c r="B62" s="94">
        <v>24</v>
      </c>
      <c r="C62" s="94">
        <v>7697676.2400000002</v>
      </c>
      <c r="D62" s="94"/>
      <c r="E62" s="94"/>
      <c r="F62" s="94">
        <v>0</v>
      </c>
      <c r="G62" s="94"/>
      <c r="H62" s="94">
        <v>0</v>
      </c>
      <c r="I62"/>
      <c r="J62"/>
      <c r="K62"/>
      <c r="L62"/>
      <c r="M62"/>
      <c r="N62"/>
      <c r="O62"/>
      <c r="P62"/>
      <c r="Q62"/>
    </row>
    <row r="63" spans="1:17">
      <c r="A63" s="18" t="s">
        <v>81</v>
      </c>
      <c r="B63" s="94">
        <v>10</v>
      </c>
      <c r="C63" s="94">
        <v>3583452.07</v>
      </c>
      <c r="D63" s="94"/>
      <c r="E63" s="94"/>
      <c r="F63" s="94"/>
      <c r="G63" s="94"/>
      <c r="H63" s="94"/>
      <c r="I63"/>
      <c r="J63"/>
      <c r="K63"/>
      <c r="L63"/>
      <c r="M63"/>
      <c r="N63"/>
      <c r="O63"/>
      <c r="P63"/>
      <c r="Q63"/>
    </row>
    <row r="64" spans="1:17">
      <c r="A64" s="18" t="s">
        <v>82</v>
      </c>
      <c r="B64" s="94">
        <v>11</v>
      </c>
      <c r="C64" s="94">
        <v>4266806.3899999997</v>
      </c>
      <c r="D64" s="94"/>
      <c r="E64" s="94"/>
      <c r="F64" s="94"/>
      <c r="G64" s="94"/>
      <c r="H64" s="94">
        <v>372.45</v>
      </c>
      <c r="I64"/>
      <c r="J64"/>
      <c r="K64"/>
      <c r="L64"/>
      <c r="M64"/>
      <c r="N64"/>
      <c r="O64"/>
      <c r="P64"/>
      <c r="Q64"/>
    </row>
    <row r="65" spans="1:17">
      <c r="A65" s="18" t="s">
        <v>83</v>
      </c>
      <c r="B65" s="94">
        <v>13</v>
      </c>
      <c r="C65" s="94">
        <v>5431082.9199999999</v>
      </c>
      <c r="D65" s="94"/>
      <c r="E65" s="94"/>
      <c r="F65" s="94">
        <v>946.33</v>
      </c>
      <c r="G65" s="94"/>
      <c r="H65" s="94">
        <v>437.09</v>
      </c>
      <c r="I65"/>
      <c r="J65"/>
      <c r="K65"/>
      <c r="L65"/>
      <c r="M65"/>
      <c r="N65"/>
      <c r="O65"/>
      <c r="P65"/>
      <c r="Q65"/>
    </row>
    <row r="66" spans="1:17">
      <c r="A66" s="18" t="s">
        <v>84</v>
      </c>
      <c r="B66" s="94">
        <v>8</v>
      </c>
      <c r="C66" s="94">
        <v>3750800.04</v>
      </c>
      <c r="D66" s="94"/>
      <c r="E66" s="94"/>
      <c r="F66" s="94"/>
      <c r="G66" s="94"/>
      <c r="H66" s="94"/>
      <c r="I66"/>
      <c r="J66"/>
      <c r="K66"/>
      <c r="L66"/>
      <c r="M66"/>
      <c r="N66"/>
      <c r="O66"/>
      <c r="P66"/>
      <c r="Q66"/>
    </row>
    <row r="67" spans="1:17">
      <c r="A67" s="18" t="s">
        <v>85</v>
      </c>
      <c r="B67" s="94">
        <v>5</v>
      </c>
      <c r="C67" s="94">
        <v>2624219.9700000002</v>
      </c>
      <c r="D67" s="94"/>
      <c r="E67" s="94"/>
      <c r="F67" s="94"/>
      <c r="G67" s="94"/>
      <c r="H67" s="94"/>
      <c r="I67"/>
      <c r="J67"/>
      <c r="K67"/>
      <c r="L67"/>
      <c r="M67"/>
      <c r="N67"/>
      <c r="O67"/>
      <c r="P67"/>
      <c r="Q67"/>
    </row>
    <row r="68" spans="1:17">
      <c r="A68" s="18" t="s">
        <v>86</v>
      </c>
      <c r="B68" s="94">
        <v>6</v>
      </c>
      <c r="C68" s="94">
        <v>3450860.46</v>
      </c>
      <c r="D68" s="94"/>
      <c r="E68" s="94"/>
      <c r="F68" s="94"/>
      <c r="G68" s="94"/>
      <c r="H68" s="94"/>
      <c r="I68"/>
      <c r="J68"/>
      <c r="K68"/>
      <c r="L68"/>
      <c r="M68"/>
      <c r="N68"/>
      <c r="O68"/>
      <c r="P68"/>
      <c r="Q68"/>
    </row>
    <row r="69" spans="1:17">
      <c r="A69" s="18" t="s">
        <v>87</v>
      </c>
      <c r="B69" s="94">
        <v>4</v>
      </c>
      <c r="C69" s="94">
        <v>2479483.1800000002</v>
      </c>
      <c r="D69" s="94"/>
      <c r="E69" s="94"/>
      <c r="F69" s="94"/>
      <c r="G69" s="94"/>
      <c r="H69" s="94"/>
      <c r="I69"/>
      <c r="J69"/>
      <c r="K69"/>
      <c r="L69"/>
      <c r="M69"/>
      <c r="N69"/>
      <c r="O69"/>
      <c r="P69"/>
      <c r="Q69"/>
    </row>
    <row r="70" spans="1:17">
      <c r="A70" s="18" t="s">
        <v>88</v>
      </c>
      <c r="B70" s="94">
        <v>2</v>
      </c>
      <c r="C70" s="94">
        <v>1333513.98</v>
      </c>
      <c r="D70" s="94"/>
      <c r="E70" s="94"/>
      <c r="F70" s="94"/>
      <c r="G70" s="94"/>
      <c r="H70" s="94"/>
      <c r="I70"/>
      <c r="J70"/>
      <c r="K70"/>
      <c r="L70"/>
      <c r="M70"/>
      <c r="N70"/>
      <c r="O70"/>
      <c r="P70"/>
      <c r="Q70"/>
    </row>
    <row r="71" spans="1:17">
      <c r="A71" s="18" t="s">
        <v>89</v>
      </c>
      <c r="B71" s="94">
        <v>1</v>
      </c>
      <c r="C71" s="94">
        <v>715891.19</v>
      </c>
      <c r="D71" s="94"/>
      <c r="E71" s="94"/>
      <c r="F71" s="94"/>
      <c r="G71" s="94"/>
      <c r="H71" s="94"/>
      <c r="I71"/>
      <c r="J71"/>
      <c r="K71"/>
      <c r="L71"/>
      <c r="M71"/>
      <c r="N71"/>
      <c r="O71"/>
      <c r="P71"/>
      <c r="Q71"/>
    </row>
    <row r="72" spans="1:17">
      <c r="A72" s="18" t="s">
        <v>90</v>
      </c>
      <c r="B72" s="94">
        <v>1</v>
      </c>
      <c r="C72" s="94">
        <v>837207.59</v>
      </c>
      <c r="D72" s="94"/>
      <c r="E72" s="94"/>
      <c r="F72" s="94"/>
      <c r="G72" s="94"/>
      <c r="H72" s="94"/>
      <c r="I72"/>
      <c r="J72"/>
      <c r="K72"/>
      <c r="L72"/>
      <c r="M72"/>
      <c r="N72"/>
      <c r="O72"/>
      <c r="P72"/>
      <c r="Q72"/>
    </row>
    <row r="73" spans="1:17">
      <c r="A73" s="18" t="s">
        <v>91</v>
      </c>
      <c r="B73" s="94">
        <v>3</v>
      </c>
      <c r="C73" s="94">
        <v>3472685.85</v>
      </c>
      <c r="D73" s="94"/>
      <c r="E73" s="94"/>
      <c r="F73" s="94"/>
      <c r="G73" s="94"/>
      <c r="H73" s="94"/>
      <c r="I73"/>
      <c r="J73"/>
      <c r="K73"/>
      <c r="L73"/>
      <c r="M73"/>
      <c r="N73"/>
      <c r="O73"/>
      <c r="P73"/>
      <c r="Q73"/>
    </row>
    <row r="74" spans="1:17">
      <c r="A74" s="18" t="s">
        <v>14</v>
      </c>
      <c r="B74" s="94">
        <v>2589379</v>
      </c>
      <c r="C74" s="94">
        <v>15395508070.469999</v>
      </c>
      <c r="D74" s="94">
        <v>9461.73</v>
      </c>
      <c r="E74" s="94">
        <v>1947.36</v>
      </c>
      <c r="F74" s="94">
        <v>229000.9</v>
      </c>
      <c r="G74" s="94">
        <v>43938.5</v>
      </c>
      <c r="H74" s="94">
        <v>16903758.299999993</v>
      </c>
      <c r="I74"/>
      <c r="J74"/>
      <c r="K74"/>
      <c r="L74"/>
      <c r="M74"/>
      <c r="N74"/>
      <c r="O74"/>
      <c r="P74"/>
      <c r="Q74"/>
    </row>
    <row r="75" spans="1:17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17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17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17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17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17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</row>
    <row r="107" spans="2:17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</row>
    <row r="108" spans="2:17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</row>
    <row r="109" spans="2:17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</row>
    <row r="110" spans="2:17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</row>
    <row r="111" spans="2:17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</row>
    <row r="112" spans="2:17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</row>
    <row r="113" spans="2:17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</row>
    <row r="114" spans="2:17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</row>
    <row r="115" spans="2:17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</row>
    <row r="116" spans="2:17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</row>
    <row r="117" spans="2:17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</row>
    <row r="118" spans="2:17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</row>
    <row r="119" spans="2:17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2:17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2:17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</row>
    <row r="122" spans="2:17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</row>
    <row r="123" spans="2:17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</row>
    <row r="124" spans="2:17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</row>
    <row r="125" spans="2:17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2:17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</row>
    <row r="127" spans="2:17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</row>
    <row r="128" spans="2:17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</row>
    <row r="129" spans="2:17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</row>
    <row r="130" spans="2:17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</row>
    <row r="131" spans="2:17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</row>
    <row r="132" spans="2:17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</row>
    <row r="133" spans="2:17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</row>
    <row r="134" spans="2:17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</row>
    <row r="135" spans="2:17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</row>
    <row r="136" spans="2:17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</row>
    <row r="137" spans="2:17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</row>
    <row r="138" spans="2:17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</row>
    <row r="139" spans="2:17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</row>
    <row r="140" spans="2:17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</row>
    <row r="141" spans="2:17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</row>
    <row r="142" spans="2:17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</row>
    <row r="143" spans="2:17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</row>
    <row r="144" spans="2:17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</row>
    <row r="145" spans="2:17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</row>
    <row r="146" spans="2:17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</row>
    <row r="147" spans="2:17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</row>
    <row r="148" spans="2:17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</row>
    <row r="149" spans="2:17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</row>
    <row r="150" spans="2:17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</row>
    <row r="151" spans="2:17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</row>
    <row r="152" spans="2:17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</row>
    <row r="153" spans="2:17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</row>
    <row r="154" spans="2:17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</row>
    <row r="155" spans="2:17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</row>
    <row r="156" spans="2:17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</row>
    <row r="157" spans="2:17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</row>
    <row r="158" spans="2:17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</row>
    <row r="159" spans="2:1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</row>
    <row r="160" spans="2:17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</row>
    <row r="161" spans="2:17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</row>
    <row r="162" spans="2:1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</row>
    <row r="163" spans="2:1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</row>
    <row r="164" spans="2:1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</row>
    <row r="165" spans="2:1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</row>
    <row r="166" spans="2:1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</row>
    <row r="167" spans="2:1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</row>
    <row r="168" spans="2:17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</row>
    <row r="169" spans="2:17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</row>
    <row r="170" spans="2:1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</row>
    <row r="171" spans="2:1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</row>
    <row r="172" spans="2:1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</row>
    <row r="173" spans="2:1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</row>
    <row r="174" spans="2:1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</row>
    <row r="175" spans="2:1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</row>
    <row r="176" spans="2:1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</row>
    <row r="177" spans="2:1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</row>
    <row r="178" spans="2:1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</row>
    <row r="179" spans="2:1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</row>
    <row r="180" spans="2:1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</row>
    <row r="181" spans="2:1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</row>
    <row r="182" spans="2:1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</row>
    <row r="183" spans="2:1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</row>
    <row r="184" spans="2:1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</row>
    <row r="185" spans="2:1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</row>
    <row r="186" spans="2:1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</row>
    <row r="187" spans="2:1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</row>
    <row r="188" spans="2:1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</row>
    <row r="189" spans="2:1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</row>
    <row r="190" spans="2:1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</row>
    <row r="191" spans="2:1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</row>
    <row r="192" spans="2:1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</row>
    <row r="193" spans="2:1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</row>
    <row r="194" spans="2:1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2:1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2:1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2:1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2:1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2:1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2:1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2:1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2:1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spans="2:1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</row>
    <row r="226" spans="2:1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</row>
    <row r="227" spans="2:1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</row>
    <row r="228" spans="2:1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</row>
    <row r="229" spans="2:1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</row>
    <row r="230" spans="2:1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</row>
    <row r="231" spans="2:1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</row>
    <row r="232" spans="2:1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</row>
    <row r="233" spans="2:1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</row>
    <row r="234" spans="2:1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</row>
    <row r="235" spans="2:1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</row>
    <row r="236" spans="2:1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</row>
    <row r="237" spans="2:1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</row>
    <row r="238" spans="2:1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2:1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</row>
    <row r="240" spans="2:1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</row>
    <row r="241" spans="2:1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</row>
    <row r="242" spans="2:1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</row>
    <row r="243" spans="2:1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</row>
    <row r="244" spans="2:1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2:1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</row>
    <row r="246" spans="2:1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</row>
    <row r="247" spans="2:1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</row>
    <row r="248" spans="2:1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</row>
    <row r="249" spans="2:1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</row>
    <row r="250" spans="2:1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</row>
    <row r="251" spans="2:1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</row>
    <row r="252" spans="2:1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</row>
    <row r="253" spans="2:1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</row>
    <row r="254" spans="2:1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</row>
    <row r="255" spans="2:1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</row>
    <row r="256" spans="2:1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</row>
    <row r="257" spans="2:1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</row>
    <row r="258" spans="2:1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</row>
    <row r="259" spans="2:1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</row>
    <row r="260" spans="2:1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</row>
    <row r="261" spans="2:1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</row>
    <row r="262" spans="2:1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</row>
    <row r="263" spans="2:1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2:1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</row>
    <row r="265" spans="2:1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</row>
    <row r="266" spans="2:1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</row>
    <row r="267" spans="2:1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</row>
    <row r="268" spans="2:1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</row>
    <row r="269" spans="2:1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2:1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</row>
    <row r="271" spans="2:1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</row>
    <row r="272" spans="2:1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</row>
    <row r="273" spans="2:1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</row>
    <row r="274" spans="2:1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</row>
    <row r="275" spans="2:1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</row>
    <row r="276" spans="2:1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</row>
    <row r="277" spans="2:1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</row>
    <row r="278" spans="2:1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</row>
    <row r="279" spans="2:1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</row>
    <row r="280" spans="2:1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</row>
    <row r="281" spans="2:1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</row>
    <row r="282" spans="2:1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</row>
    <row r="283" spans="2:1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</row>
    <row r="284" spans="2:1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</row>
    <row r="285" spans="2:1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</row>
    <row r="286" spans="2:1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</row>
    <row r="287" spans="2:1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</row>
    <row r="288" spans="2:1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</row>
    <row r="289" spans="2:1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</row>
    <row r="290" spans="2:1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</row>
    <row r="291" spans="2:1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</row>
    <row r="292" spans="2:1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</row>
    <row r="293" spans="2:1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</row>
    <row r="294" spans="2:1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</row>
    <row r="295" spans="2:1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</row>
    <row r="296" spans="2:1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</row>
    <row r="297" spans="2:1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</row>
    <row r="298" spans="2:1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</row>
    <row r="299" spans="2:1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</row>
    <row r="300" spans="2:1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</row>
    <row r="301" spans="2:1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</row>
    <row r="302" spans="2:1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</row>
    <row r="303" spans="2:1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</row>
    <row r="304" spans="2:1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</row>
    <row r="305" spans="2:1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</row>
    <row r="306" spans="2:1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</row>
    <row r="307" spans="2:1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</row>
    <row r="308" spans="2:1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</row>
    <row r="309" spans="2:1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</row>
    <row r="310" spans="2:1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</row>
    <row r="311" spans="2:1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</row>
    <row r="312" spans="2:1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</row>
    <row r="313" spans="2:1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</row>
    <row r="314" spans="2:1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</row>
    <row r="315" spans="2:1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</row>
    <row r="316" spans="2:1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</row>
    <row r="317" spans="2:1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</row>
    <row r="318" spans="2:1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</row>
    <row r="319" spans="2:1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</row>
    <row r="320" spans="2:1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</row>
    <row r="321" spans="2:1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</row>
    <row r="322" spans="2:1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</row>
    <row r="323" spans="2:1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</row>
    <row r="324" spans="2:1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</row>
    <row r="325" spans="2:1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</row>
    <row r="326" spans="2:1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</row>
    <row r="327" spans="2:1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</row>
    <row r="328" spans="2:1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</row>
    <row r="329" spans="2:1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</row>
    <row r="330" spans="2:1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</row>
    <row r="331" spans="2:1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</row>
    <row r="332" spans="2:1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</row>
    <row r="333" spans="2:1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</row>
    <row r="334" spans="2:1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</row>
    <row r="335" spans="2:1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</row>
    <row r="336" spans="2:1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</row>
    <row r="337" spans="2:1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</row>
    <row r="338" spans="2:1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</row>
    <row r="339" spans="2:1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</row>
    <row r="340" spans="2:1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</row>
    <row r="341" spans="2:1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</row>
    <row r="342" spans="2:1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</row>
    <row r="343" spans="2:1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</row>
    <row r="344" spans="2:1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</row>
    <row r="345" spans="2:1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</row>
    <row r="346" spans="2:1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</row>
    <row r="347" spans="2:1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</row>
    <row r="348" spans="2:1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</row>
    <row r="349" spans="2:1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</row>
    <row r="350" spans="2:1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</row>
    <row r="351" spans="2:1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</row>
    <row r="352" spans="2:1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</row>
    <row r="353" spans="2:1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</row>
    <row r="354" spans="2:1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</row>
    <row r="355" spans="2:1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</row>
    <row r="356" spans="2:1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</row>
    <row r="357" spans="2:1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</row>
    <row r="358" spans="2:1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</row>
    <row r="359" spans="2:1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</row>
    <row r="360" spans="2:1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</row>
    <row r="361" spans="2:1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</row>
    <row r="362" spans="2:1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</row>
    <row r="363" spans="2:1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</row>
    <row r="364" spans="2:1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</row>
    <row r="365" spans="2:1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</row>
    <row r="366" spans="2:1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</row>
    <row r="367" spans="2:1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</row>
    <row r="368" spans="2:1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</row>
    <row r="369" spans="2:1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</row>
    <row r="370" spans="2:1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</row>
    <row r="371" spans="2:1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</row>
    <row r="372" spans="2:1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</row>
    <row r="373" spans="2:1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</row>
    <row r="374" spans="2:1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</row>
    <row r="375" spans="2:1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</row>
    <row r="376" spans="2:1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</row>
    <row r="377" spans="2:1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</row>
    <row r="378" spans="2:1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</row>
    <row r="379" spans="2:1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</row>
    <row r="380" spans="2:1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</row>
    <row r="381" spans="2:1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</row>
    <row r="382" spans="2:1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</row>
    <row r="383" spans="2:1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</row>
    <row r="384" spans="2:1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</row>
    <row r="385" spans="2:1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</row>
    <row r="386" spans="2:1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</row>
    <row r="387" spans="2:1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</row>
    <row r="388" spans="2:1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</row>
    <row r="389" spans="2:1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</row>
    <row r="390" spans="2:1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</row>
    <row r="391" spans="2:1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</row>
    <row r="392" spans="2:1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</row>
    <row r="393" spans="2:1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</row>
    <row r="394" spans="2:1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</row>
    <row r="395" spans="2:1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</row>
    <row r="396" spans="2:1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</row>
    <row r="397" spans="2:1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</row>
    <row r="398" spans="2:1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</row>
    <row r="399" spans="2:1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</row>
    <row r="400" spans="2:1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</row>
    <row r="401" spans="2:1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</row>
    <row r="402" spans="2:1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</row>
    <row r="403" spans="2:1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</row>
    <row r="404" spans="2:1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</row>
    <row r="405" spans="2:1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</row>
    <row r="406" spans="2:1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</row>
    <row r="407" spans="2:1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</row>
    <row r="408" spans="2:1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</row>
    <row r="409" spans="2:1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</row>
    <row r="410" spans="2:1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</row>
    <row r="411" spans="2:1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</row>
    <row r="412" spans="2:1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</row>
    <row r="413" spans="2:1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</row>
    <row r="414" spans="2:1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</row>
    <row r="415" spans="2:1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</row>
    <row r="416" spans="2:1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</row>
    <row r="417" spans="2:1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</row>
    <row r="418" spans="2:1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</row>
    <row r="419" spans="2:1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</row>
    <row r="420" spans="2:1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</row>
    <row r="421" spans="2:1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</row>
    <row r="422" spans="2:1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</row>
    <row r="423" spans="2:1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</row>
    <row r="424" spans="2:1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</row>
    <row r="425" spans="2:1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</row>
    <row r="426" spans="2:1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</row>
    <row r="427" spans="2:1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</row>
    <row r="428" spans="2:1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</row>
    <row r="429" spans="2:1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</row>
    <row r="430" spans="2:1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</row>
    <row r="431" spans="2:1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</row>
    <row r="432" spans="2:1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</row>
    <row r="433" spans="2:1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</row>
    <row r="434" spans="2:1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</row>
    <row r="435" spans="2:1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</row>
    <row r="436" spans="2:1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</row>
    <row r="437" spans="2:1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</row>
    <row r="438" spans="2:1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</row>
    <row r="439" spans="2:1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</row>
    <row r="440" spans="2:1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</row>
    <row r="441" spans="2:1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</row>
    <row r="442" spans="2:1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</row>
    <row r="443" spans="2:1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</row>
    <row r="444" spans="2:1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</row>
    <row r="445" spans="2:1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</row>
    <row r="446" spans="2:1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</row>
    <row r="447" spans="2:1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</row>
    <row r="448" spans="2:1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</row>
    <row r="449" spans="2:1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</row>
    <row r="450" spans="2:1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</row>
    <row r="451" spans="2:1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</row>
    <row r="452" spans="2:1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</row>
    <row r="453" spans="2:1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</row>
    <row r="454" spans="2:1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</row>
    <row r="455" spans="2:1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</row>
    <row r="456" spans="2:1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</row>
    <row r="457" spans="2:1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</row>
    <row r="458" spans="2:1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</row>
    <row r="459" spans="2:1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</row>
    <row r="460" spans="2:1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</row>
    <row r="461" spans="2:1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</row>
    <row r="462" spans="2:1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</row>
    <row r="463" spans="2:1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</row>
    <row r="464" spans="2:1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</row>
    <row r="465" spans="2:1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</row>
    <row r="466" spans="2:1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</row>
    <row r="467" spans="2:1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</row>
    <row r="468" spans="2:1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</row>
    <row r="469" spans="2:1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</row>
    <row r="470" spans="2:1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</row>
    <row r="471" spans="2:1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</row>
    <row r="472" spans="2:1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</row>
    <row r="473" spans="2:1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</row>
    <row r="474" spans="2:1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</row>
    <row r="475" spans="2:1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</row>
    <row r="476" spans="2:1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</row>
    <row r="477" spans="2:1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</row>
    <row r="478" spans="2:1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</row>
    <row r="479" spans="2:1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</row>
    <row r="480" spans="2:1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</row>
    <row r="481" spans="2:1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</row>
    <row r="482" spans="2:1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</row>
    <row r="483" spans="2:1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</row>
    <row r="484" spans="2:1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</row>
    <row r="485" spans="2:1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</row>
    <row r="486" spans="2:1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</row>
    <row r="487" spans="2:1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</row>
    <row r="488" spans="2:1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</row>
    <row r="489" spans="2:1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</row>
    <row r="490" spans="2:1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</row>
    <row r="491" spans="2:1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</row>
    <row r="492" spans="2:1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</row>
    <row r="493" spans="2:1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</row>
    <row r="494" spans="2:1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</row>
    <row r="495" spans="2:1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</row>
    <row r="496" spans="2:1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</row>
    <row r="497" spans="2:1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</row>
    <row r="498" spans="2:1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</row>
    <row r="499" spans="2:1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</row>
    <row r="500" spans="2:1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</row>
    <row r="501" spans="2:1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</row>
    <row r="502" spans="2:1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</row>
    <row r="503" spans="2:1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</row>
    <row r="504" spans="2:1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</row>
    <row r="505" spans="2:1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</row>
    <row r="506" spans="2:1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</row>
    <row r="507" spans="2:1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</row>
    <row r="508" spans="2:1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</row>
    <row r="509" spans="2:1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</row>
    <row r="510" spans="2:1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</row>
    <row r="511" spans="2:1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</row>
    <row r="512" spans="2:1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</row>
    <row r="513" spans="2:1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</row>
    <row r="514" spans="2:1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</row>
    <row r="515" spans="2:1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</row>
    <row r="516" spans="2:1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</row>
    <row r="517" spans="2:1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</row>
    <row r="518" spans="2:1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</row>
    <row r="519" spans="2:1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</row>
    <row r="520" spans="2:1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</row>
    <row r="521" spans="2:1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</row>
    <row r="522" spans="2:1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</row>
    <row r="523" spans="2:1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</row>
    <row r="524" spans="2:1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</row>
    <row r="525" spans="2:1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</row>
    <row r="526" spans="2:1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</row>
    <row r="527" spans="2:1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</row>
    <row r="528" spans="2:1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</row>
    <row r="529" spans="2:1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</row>
    <row r="530" spans="2:1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</row>
    <row r="531" spans="2:1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</row>
    <row r="532" spans="2:1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</row>
    <row r="533" spans="2:1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</row>
    <row r="534" spans="2:1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</row>
    <row r="535" spans="2:1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</row>
    <row r="536" spans="2:1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</row>
    <row r="537" spans="2:1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</row>
    <row r="538" spans="2:1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</row>
    <row r="539" spans="2:1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</row>
    <row r="540" spans="2:1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</row>
    <row r="541" spans="2:1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</row>
    <row r="542" spans="2:1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</row>
    <row r="543" spans="2:1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</row>
    <row r="544" spans="2:1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</row>
    <row r="545" spans="2:1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</row>
    <row r="546" spans="2:1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</row>
    <row r="547" spans="2:1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</row>
    <row r="548" spans="2:1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</row>
    <row r="549" spans="2:1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</row>
    <row r="550" spans="2:1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</row>
    <row r="551" spans="2:1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</row>
    <row r="552" spans="2:1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</row>
    <row r="553" spans="2:1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</row>
    <row r="554" spans="2:1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</row>
    <row r="555" spans="2:1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</row>
    <row r="556" spans="2:1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</row>
    <row r="557" spans="2:1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</row>
    <row r="558" spans="2:1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</row>
    <row r="559" spans="2:1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</row>
    <row r="560" spans="2:1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</row>
    <row r="561" spans="2:1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</row>
    <row r="562" spans="2:1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</row>
    <row r="563" spans="2:1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</row>
    <row r="564" spans="2:1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</row>
    <row r="565" spans="2:1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</row>
    <row r="566" spans="2:1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</row>
    <row r="567" spans="2:1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</row>
    <row r="568" spans="2:1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</row>
    <row r="569" spans="2:1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</row>
    <row r="570" spans="2:1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</row>
    <row r="571" spans="2:1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</row>
    <row r="572" spans="2:1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</row>
    <row r="573" spans="2:1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</row>
    <row r="574" spans="2:1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</row>
    <row r="575" spans="2:1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</row>
    <row r="576" spans="2:1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</row>
    <row r="577" spans="2:1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</row>
    <row r="578" spans="2:1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</row>
    <row r="579" spans="2:1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</row>
    <row r="580" spans="2:1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</row>
    <row r="581" spans="2:1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</row>
    <row r="582" spans="2:1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</row>
    <row r="583" spans="2:1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</row>
    <row r="584" spans="2:1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</row>
    <row r="585" spans="2:1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</row>
    <row r="586" spans="2:1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</row>
    <row r="587" spans="2:1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</row>
    <row r="588" spans="2:1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</row>
    <row r="589" spans="2:1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</row>
    <row r="590" spans="2:1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</row>
    <row r="591" spans="2:1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</row>
    <row r="592" spans="2:1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</row>
    <row r="593" spans="2:1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</row>
    <row r="594" spans="2:1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</row>
    <row r="595" spans="2:1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</row>
    <row r="596" spans="2:1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</row>
    <row r="597" spans="2:1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</row>
    <row r="598" spans="2:1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</row>
    <row r="599" spans="2:1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</row>
    <row r="600" spans="2:1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</row>
    <row r="601" spans="2:1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</row>
    <row r="602" spans="2:1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</row>
    <row r="603" spans="2:1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</row>
    <row r="604" spans="2:1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</row>
    <row r="605" spans="2:1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</row>
    <row r="606" spans="2:1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</row>
    <row r="607" spans="2:1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</row>
    <row r="608" spans="2:1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</row>
    <row r="609" spans="2:1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</row>
    <row r="610" spans="2:1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</row>
    <row r="611" spans="2:1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</row>
    <row r="612" spans="2:1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</row>
    <row r="613" spans="2:1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</row>
    <row r="614" spans="2:1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</row>
    <row r="615" spans="2:1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</row>
    <row r="616" spans="2:1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</row>
    <row r="617" spans="2:1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</row>
    <row r="618" spans="2:1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</row>
    <row r="619" spans="2:1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</row>
    <row r="620" spans="2:1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</row>
    <row r="621" spans="2:1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</row>
    <row r="622" spans="2:1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</row>
    <row r="623" spans="2:1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</row>
    <row r="624" spans="2:1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</row>
    <row r="625" spans="2:1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</row>
    <row r="626" spans="2:1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</row>
    <row r="627" spans="2:1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</row>
    <row r="628" spans="2:1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</row>
    <row r="629" spans="2:1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</row>
    <row r="630" spans="2:1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</row>
    <row r="631" spans="2:1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</row>
    <row r="632" spans="2:1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</row>
    <row r="633" spans="2:1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</row>
    <row r="634" spans="2:1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</row>
    <row r="635" spans="2:1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</row>
    <row r="636" spans="2:1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</row>
    <row r="637" spans="2:1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</row>
    <row r="638" spans="2:1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</row>
    <row r="639" spans="2:1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</row>
    <row r="640" spans="2:1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</row>
    <row r="641" spans="2:1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</row>
    <row r="642" spans="2:1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</row>
    <row r="643" spans="2:1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</row>
    <row r="644" spans="2:1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</row>
    <row r="645" spans="2:1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</row>
    <row r="646" spans="2:1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</row>
    <row r="647" spans="2:1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</row>
    <row r="648" spans="2:1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</row>
    <row r="649" spans="2:1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</row>
    <row r="650" spans="2:1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</row>
    <row r="651" spans="2:1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</row>
    <row r="652" spans="2:1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</row>
    <row r="653" spans="2:1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</row>
    <row r="654" spans="2:1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</row>
    <row r="655" spans="2:1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</row>
    <row r="656" spans="2:1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</row>
    <row r="657" spans="2:1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</row>
    <row r="658" spans="2:1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</row>
    <row r="659" spans="2:1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</row>
    <row r="660" spans="2:1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</row>
    <row r="661" spans="2:1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</row>
    <row r="662" spans="2:1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</row>
    <row r="663" spans="2:1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</row>
    <row r="664" spans="2:1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</row>
    <row r="665" spans="2:1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</row>
    <row r="666" spans="2:1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</row>
    <row r="667" spans="2:1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</row>
    <row r="668" spans="2:1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</row>
    <row r="669" spans="2:1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</row>
    <row r="670" spans="2:1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</row>
    <row r="671" spans="2:1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</row>
    <row r="672" spans="2:1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</row>
    <row r="673" spans="2:1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</row>
    <row r="674" spans="2:1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</row>
    <row r="675" spans="2:1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</row>
    <row r="676" spans="2:1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</row>
    <row r="677" spans="2:1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</row>
    <row r="678" spans="2:1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</row>
    <row r="679" spans="2:1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</row>
    <row r="680" spans="2:1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</row>
    <row r="681" spans="2:1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</row>
    <row r="682" spans="2:1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</row>
    <row r="683" spans="2:1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</row>
    <row r="684" spans="2:1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</row>
    <row r="685" spans="2:1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</row>
    <row r="686" spans="2:1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</row>
    <row r="687" spans="2:1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</row>
    <row r="688" spans="2:1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</row>
    <row r="689" spans="2:1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</row>
    <row r="690" spans="2:1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</row>
    <row r="691" spans="2:1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</row>
    <row r="692" spans="2:1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</row>
    <row r="693" spans="2:1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</row>
    <row r="694" spans="2:1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</row>
    <row r="695" spans="2:1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</row>
    <row r="696" spans="2:1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</row>
    <row r="697" spans="2:1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</row>
    <row r="698" spans="2:1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</row>
    <row r="699" spans="2:1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</row>
    <row r="700" spans="2:1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</row>
    <row r="701" spans="2:1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</row>
    <row r="702" spans="2:1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</row>
    <row r="703" spans="2:1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</row>
    <row r="704" spans="2:1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</row>
    <row r="705" spans="2:1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</row>
    <row r="706" spans="2:1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</row>
    <row r="707" spans="2:1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</row>
    <row r="708" spans="2:1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</row>
    <row r="709" spans="2:1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</row>
    <row r="710" spans="2:1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</row>
    <row r="711" spans="2:1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</row>
    <row r="712" spans="2:1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</row>
    <row r="713" spans="2:1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</row>
    <row r="714" spans="2:1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</row>
    <row r="715" spans="2:1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</row>
    <row r="716" spans="2:1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</row>
    <row r="717" spans="2:1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</row>
    <row r="718" spans="2:1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</row>
    <row r="719" spans="2:1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</row>
    <row r="720" spans="2:1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</row>
    <row r="721" spans="2:1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</row>
    <row r="722" spans="2:1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</row>
    <row r="723" spans="2:1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</row>
    <row r="724" spans="2:1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</row>
    <row r="725" spans="2:1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</row>
    <row r="726" spans="2:1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</row>
    <row r="727" spans="2:1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</row>
    <row r="728" spans="2:1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</row>
    <row r="729" spans="2:1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</row>
    <row r="730" spans="2:1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</row>
    <row r="731" spans="2:1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</row>
    <row r="732" spans="2:1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</row>
    <row r="733" spans="2:1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</row>
    <row r="734" spans="2:1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</row>
    <row r="735" spans="2:1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</row>
    <row r="736" spans="2:1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</row>
    <row r="737" spans="2:1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</row>
    <row r="738" spans="2:1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</row>
    <row r="739" spans="2:1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</row>
    <row r="740" spans="2:1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</row>
    <row r="741" spans="2:1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</row>
    <row r="742" spans="2:1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</row>
    <row r="743" spans="2:1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</row>
    <row r="744" spans="2:1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</row>
    <row r="745" spans="2:1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</row>
    <row r="746" spans="2:1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</row>
    <row r="747" spans="2:1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</row>
    <row r="748" spans="2:1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</row>
    <row r="749" spans="2:1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</row>
    <row r="750" spans="2:1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</row>
    <row r="751" spans="2:1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</row>
    <row r="752" spans="2:1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</row>
    <row r="753" spans="2:1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</row>
    <row r="754" spans="2:1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</row>
    <row r="755" spans="2:1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</row>
    <row r="756" spans="2:1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</row>
    <row r="757" spans="2:1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</row>
    <row r="758" spans="2:1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</row>
    <row r="759" spans="2:1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</row>
    <row r="760" spans="2:1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</row>
    <row r="761" spans="2:1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</row>
    <row r="762" spans="2:1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</row>
    <row r="763" spans="2:1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</row>
    <row r="764" spans="2:1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</row>
    <row r="765" spans="2:1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</row>
    <row r="766" spans="2:1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</row>
    <row r="767" spans="2:1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</row>
    <row r="768" spans="2:1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</row>
    <row r="769" spans="2:1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</row>
    <row r="770" spans="2:1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</row>
    <row r="771" spans="2:1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</row>
    <row r="772" spans="2:1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</row>
    <row r="773" spans="2:1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</row>
    <row r="774" spans="2:1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</row>
    <row r="775" spans="2:1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</row>
    <row r="776" spans="2:1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</row>
    <row r="777" spans="2:1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</row>
    <row r="778" spans="2:1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</row>
    <row r="779" spans="2:1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</row>
    <row r="780" spans="2:1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</row>
    <row r="781" spans="2:1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</row>
    <row r="782" spans="2:1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</row>
    <row r="783" spans="2:1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</row>
    <row r="784" spans="2:1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</row>
    <row r="785" spans="2:1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</row>
    <row r="786" spans="2:1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</row>
    <row r="787" spans="2:1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</row>
    <row r="788" spans="2:1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</row>
    <row r="789" spans="2:1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</row>
    <row r="790" spans="2:1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</row>
    <row r="791" spans="2:1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</row>
    <row r="792" spans="2:1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</row>
    <row r="793" spans="2:1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</row>
    <row r="794" spans="2:1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</row>
    <row r="795" spans="2:1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</row>
    <row r="796" spans="2:1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</row>
    <row r="797" spans="2:1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</row>
    <row r="798" spans="2:1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</row>
    <row r="799" spans="2:1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</row>
    <row r="800" spans="2:1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</row>
    <row r="801" spans="2:1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</row>
    <row r="802" spans="2:1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</row>
    <row r="803" spans="2:1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</row>
    <row r="804" spans="2:1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</row>
    <row r="805" spans="2:1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</row>
    <row r="806" spans="2:1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</row>
    <row r="807" spans="2:1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</row>
    <row r="808" spans="2:1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</row>
    <row r="809" spans="2:1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</row>
    <row r="810" spans="2:1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</row>
    <row r="811" spans="2:1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</row>
    <row r="812" spans="2:1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</row>
    <row r="813" spans="2:1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</row>
    <row r="814" spans="2:1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</row>
    <row r="815" spans="2:1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</row>
    <row r="816" spans="2:1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</row>
    <row r="817" spans="2:1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</row>
    <row r="818" spans="2:1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</row>
    <row r="819" spans="2:1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</row>
    <row r="820" spans="2:1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</row>
    <row r="821" spans="2:1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</row>
    <row r="822" spans="2:1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</row>
    <row r="823" spans="2:1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</row>
    <row r="824" spans="2:1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</row>
    <row r="825" spans="2:1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</row>
    <row r="826" spans="2:1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</row>
    <row r="827" spans="2:1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</row>
    <row r="828" spans="2:1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</row>
    <row r="829" spans="2:1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</row>
    <row r="830" spans="2:1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</row>
    <row r="831" spans="2:1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</row>
    <row r="832" spans="2:1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</row>
    <row r="833" spans="2:1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</row>
    <row r="834" spans="2:1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</row>
    <row r="835" spans="2:1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</row>
    <row r="836" spans="2:1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</row>
    <row r="837" spans="2:1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</row>
    <row r="838" spans="2:1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</row>
    <row r="839" spans="2:1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</row>
    <row r="840" spans="2:1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</row>
    <row r="841" spans="2:1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</row>
    <row r="842" spans="2:1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</row>
    <row r="843" spans="2:1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</row>
    <row r="844" spans="2:1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</row>
    <row r="845" spans="2:1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</row>
    <row r="846" spans="2:1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</row>
    <row r="847" spans="2:1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</row>
    <row r="848" spans="2:1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</row>
    <row r="849" spans="2:1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</row>
    <row r="850" spans="2:1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</row>
    <row r="851" spans="2:1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</row>
    <row r="852" spans="2:1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</row>
    <row r="853" spans="2:1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</row>
    <row r="854" spans="2:1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</row>
    <row r="855" spans="2:1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</row>
    <row r="856" spans="2:1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</row>
    <row r="857" spans="2:1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</row>
    <row r="858" spans="2:1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</row>
    <row r="859" spans="2:1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</row>
    <row r="860" spans="2:1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</row>
    <row r="861" spans="2:1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</row>
    <row r="862" spans="2:1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</row>
    <row r="863" spans="2:1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</row>
    <row r="864" spans="2:1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</row>
    <row r="865" spans="2:1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</row>
    <row r="866" spans="2:1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</row>
    <row r="867" spans="2:1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</row>
    <row r="868" spans="2:1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</row>
    <row r="869" spans="2:1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</row>
    <row r="870" spans="2:1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</row>
    <row r="871" spans="2:1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</row>
    <row r="872" spans="2:1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</row>
    <row r="873" spans="2:1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</row>
    <row r="874" spans="2:1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</row>
    <row r="875" spans="2:1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</row>
    <row r="876" spans="2:1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</row>
    <row r="877" spans="2:1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</row>
    <row r="878" spans="2:1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</row>
    <row r="879" spans="2:1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</row>
    <row r="880" spans="2:1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</row>
    <row r="881" spans="2:1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</row>
    <row r="882" spans="2:1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</row>
    <row r="883" spans="2:1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</row>
    <row r="884" spans="2:1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</row>
    <row r="885" spans="2:1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</row>
    <row r="886" spans="2:1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</row>
    <row r="887" spans="2:1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</row>
    <row r="888" spans="2:1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</row>
    <row r="889" spans="2:1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</row>
    <row r="890" spans="2:1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</row>
    <row r="891" spans="2:1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</row>
    <row r="892" spans="2:1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</row>
    <row r="893" spans="2:1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</row>
    <row r="894" spans="2:1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</row>
    <row r="895" spans="2:1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</row>
    <row r="896" spans="2:1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</row>
    <row r="897" spans="2:1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</row>
    <row r="898" spans="2:1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</row>
    <row r="899" spans="2:1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</row>
    <row r="900" spans="2:1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</row>
    <row r="901" spans="2:1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</row>
    <row r="902" spans="2:1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</row>
    <row r="903" spans="2:1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</row>
    <row r="904" spans="2:1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</row>
    <row r="905" spans="2:1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</row>
    <row r="906" spans="2:1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</row>
    <row r="907" spans="2:1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</row>
    <row r="908" spans="2:1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</row>
    <row r="909" spans="2:1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</row>
    <row r="910" spans="2:1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</row>
    <row r="911" spans="2:1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</row>
    <row r="912" spans="2:1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</row>
    <row r="913" spans="2:1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</row>
    <row r="914" spans="2:1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</row>
    <row r="915" spans="2:1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</row>
    <row r="916" spans="2:1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</row>
    <row r="917" spans="2:1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</row>
    <row r="918" spans="2:1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</row>
    <row r="919" spans="2:1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</row>
    <row r="920" spans="2:1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</row>
    <row r="921" spans="2:1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</row>
    <row r="922" spans="2:1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</row>
    <row r="923" spans="2:1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</row>
    <row r="924" spans="2:1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</row>
    <row r="925" spans="2:1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</row>
    <row r="926" spans="2:1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</row>
    <row r="927" spans="2:1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</row>
    <row r="928" spans="2:1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</row>
    <row r="929" spans="2:1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</row>
    <row r="930" spans="2:1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</row>
    <row r="931" spans="2:1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</row>
    <row r="932" spans="2:1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</row>
    <row r="933" spans="2:1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</row>
    <row r="934" spans="2:1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</row>
    <row r="935" spans="2:1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</row>
    <row r="936" spans="2:1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</row>
    <row r="937" spans="2:1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</row>
    <row r="938" spans="2:1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</row>
    <row r="939" spans="2:1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</row>
    <row r="940" spans="2:1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</row>
    <row r="941" spans="2:1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</row>
    <row r="942" spans="2:1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</row>
    <row r="943" spans="2:1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</row>
    <row r="944" spans="2:1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</row>
    <row r="945" spans="2:1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</row>
    <row r="946" spans="2:1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</row>
    <row r="947" spans="2:1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</row>
    <row r="948" spans="2:1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</row>
    <row r="949" spans="2:1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</row>
    <row r="950" spans="2:1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</row>
    <row r="951" spans="2:1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</row>
    <row r="952" spans="2:1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</row>
    <row r="953" spans="2:1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</row>
    <row r="954" spans="2:1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</row>
    <row r="955" spans="2:1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</row>
    <row r="956" spans="2:1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</row>
    <row r="957" spans="2:1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</row>
    <row r="958" spans="2:1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</row>
    <row r="959" spans="2:1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</row>
    <row r="960" spans="2:1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</row>
    <row r="961" spans="2:1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</row>
    <row r="962" spans="2:1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</row>
    <row r="963" spans="2:1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</row>
    <row r="964" spans="2:1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</row>
    <row r="965" spans="2:1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</row>
    <row r="966" spans="2:1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</row>
    <row r="967" spans="2:1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</row>
    <row r="968" spans="2:1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</row>
    <row r="969" spans="2:1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</row>
    <row r="970" spans="2:1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</row>
    <row r="971" spans="2:1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</row>
    <row r="972" spans="2:1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</row>
    <row r="973" spans="2:1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</row>
    <row r="974" spans="2:1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</row>
    <row r="975" spans="2:1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</row>
    <row r="976" spans="2:1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</row>
    <row r="977" spans="2:1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</row>
    <row r="978" spans="2:1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</row>
    <row r="979" spans="2:1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</row>
    <row r="980" spans="2:1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</row>
    <row r="981" spans="2:1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</row>
    <row r="982" spans="2:1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</row>
    <row r="983" spans="2:1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</row>
    <row r="984" spans="2:1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</row>
    <row r="985" spans="2:1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</row>
    <row r="986" spans="2:1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</row>
    <row r="987" spans="2:1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</row>
    <row r="988" spans="2:1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</row>
    <row r="989" spans="2:1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</row>
    <row r="990" spans="2:1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</row>
    <row r="991" spans="2:1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</row>
    <row r="992" spans="2:1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</row>
    <row r="993" spans="2:1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</row>
    <row r="994" spans="2:1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</row>
    <row r="995" spans="2:1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</row>
    <row r="996" spans="2:1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</row>
    <row r="997" spans="2:1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</row>
    <row r="998" spans="2:1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</row>
    <row r="999" spans="2:1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</row>
    <row r="1000" spans="2:1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</row>
    <row r="1001" spans="2:1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</row>
    <row r="1002" spans="2:1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</row>
    <row r="1003" spans="2:1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</row>
    <row r="1004" spans="2:1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</row>
    <row r="1005" spans="2:1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</row>
    <row r="1006" spans="2:1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</row>
    <row r="1007" spans="2:1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</row>
    <row r="1008" spans="2:1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</row>
    <row r="1009" spans="2:1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</row>
    <row r="1010" spans="2:1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</row>
    <row r="1011" spans="2:1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</row>
    <row r="1012" spans="2:1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</row>
    <row r="1013" spans="2:1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</row>
    <row r="1014" spans="2:1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</row>
    <row r="1015" spans="2:1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</row>
    <row r="1016" spans="2:1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</row>
    <row r="1017" spans="2:1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</row>
    <row r="1018" spans="2:1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</row>
    <row r="1019" spans="2:1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</row>
    <row r="1020" spans="2:1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</row>
    <row r="1021" spans="2:1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</row>
    <row r="1022" spans="2:1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</row>
    <row r="1023" spans="2:1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</row>
    <row r="1024" spans="2:1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</row>
    <row r="1025" spans="2:1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</row>
    <row r="1026" spans="2:1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</row>
    <row r="1027" spans="2:1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</row>
    <row r="1028" spans="2:1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</row>
    <row r="1029" spans="2:1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</row>
    <row r="1030" spans="2:1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</row>
    <row r="1031" spans="2:1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</row>
    <row r="1032" spans="2:1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</row>
    <row r="1033" spans="2:1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</row>
    <row r="1034" spans="2:1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</row>
    <row r="1035" spans="2:1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</row>
    <row r="1036" spans="2:1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</row>
    <row r="1037" spans="2:1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</row>
    <row r="1038" spans="2:1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</row>
    <row r="1039" spans="2:1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</row>
    <row r="1040" spans="2:1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</row>
    <row r="1041" spans="2:1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</row>
    <row r="1042" spans="2:1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</row>
    <row r="1043" spans="2:1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</row>
    <row r="1044" spans="2:1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</row>
    <row r="1045" spans="2:1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</row>
    <row r="1046" spans="2:1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</row>
    <row r="1047" spans="2:1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</row>
    <row r="1048" spans="2:1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</row>
    <row r="1049" spans="2:1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</row>
    <row r="1050" spans="2:1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</row>
    <row r="1051" spans="2:1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</row>
    <row r="1052" spans="2:1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</row>
    <row r="1053" spans="2:1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</row>
    <row r="1054" spans="2:1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</row>
    <row r="1055" spans="2:1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</row>
    <row r="1056" spans="2:1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</row>
    <row r="1057" spans="2:1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</row>
    <row r="1058" spans="2:1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</row>
    <row r="1059" spans="2:1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</row>
    <row r="1060" spans="2:1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</row>
    <row r="1061" spans="2:1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</row>
    <row r="1062" spans="2:1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</row>
    <row r="1063" spans="2:1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</row>
    <row r="1064" spans="2:1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</row>
    <row r="1065" spans="2:1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</row>
    <row r="1066" spans="2:1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</row>
    <row r="1067" spans="2:1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</row>
    <row r="1068" spans="2:1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</row>
    <row r="1069" spans="2:1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</row>
    <row r="1070" spans="2:1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</row>
    <row r="1071" spans="2:1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</row>
    <row r="1072" spans="2:1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</row>
    <row r="1073" spans="2:1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</row>
    <row r="1074" spans="2:1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</row>
    <row r="1075" spans="2:1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</row>
    <row r="1076" spans="2:1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</row>
    <row r="1077" spans="2:1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</row>
    <row r="1078" spans="2:1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</row>
    <row r="1079" spans="2:1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</row>
    <row r="1080" spans="2:1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</row>
    <row r="1081" spans="2:1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</row>
    <row r="1082" spans="2:1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</row>
    <row r="1083" spans="2:1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</row>
    <row r="1084" spans="2:1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</row>
    <row r="1085" spans="2:1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</row>
    <row r="1086" spans="2:1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</row>
    <row r="1087" spans="2:1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</row>
    <row r="1088" spans="2:1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</row>
    <row r="1089" spans="2:1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</row>
    <row r="1090" spans="2:1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</row>
    <row r="1091" spans="2:1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</row>
    <row r="1092" spans="2:1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</row>
    <row r="1093" spans="2:1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</row>
    <row r="1094" spans="2:1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</row>
    <row r="1095" spans="2:1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</row>
    <row r="1096" spans="2:1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</row>
    <row r="1097" spans="2:1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</row>
    <row r="1098" spans="2:1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</row>
    <row r="1099" spans="2:1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</row>
    <row r="1100" spans="2:1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</row>
    <row r="1101" spans="2:1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</row>
    <row r="1102" spans="2:1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</row>
    <row r="1103" spans="2:1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</row>
    <row r="1104" spans="2:1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</row>
    <row r="1105" spans="2:1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</row>
    <row r="1106" spans="2:1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</row>
    <row r="1107" spans="2:1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</row>
    <row r="1108" spans="2:1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</row>
    <row r="1109" spans="2:1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</row>
    <row r="1110" spans="2:1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</row>
    <row r="1111" spans="2:1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</row>
    <row r="1112" spans="2:1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</row>
    <row r="1113" spans="2:1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</row>
    <row r="1114" spans="2:1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</row>
    <row r="1115" spans="2:1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</row>
    <row r="1116" spans="2:1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</row>
    <row r="1117" spans="2:1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</row>
    <row r="1118" spans="2:1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</row>
    <row r="1119" spans="2:1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</row>
    <row r="1120" spans="2:1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</row>
    <row r="1121" spans="2:1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</row>
    <row r="1122" spans="2:1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</row>
    <row r="1123" spans="2:1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</row>
    <row r="1124" spans="2:1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</row>
    <row r="1125" spans="2:1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</row>
    <row r="1126" spans="2:1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</row>
    <row r="1127" spans="2:1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</row>
    <row r="1128" spans="2:1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</row>
    <row r="1129" spans="2:1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</row>
    <row r="1130" spans="2:1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</row>
    <row r="1131" spans="2:1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</row>
    <row r="1132" spans="2:1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</row>
    <row r="1133" spans="2:1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</row>
    <row r="1134" spans="2:1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</row>
    <row r="1135" spans="2:1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</row>
    <row r="1136" spans="2:1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</row>
    <row r="1137" spans="2:1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</row>
    <row r="1138" spans="2:1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</row>
    <row r="1139" spans="2:1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</row>
    <row r="1140" spans="2:1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</row>
    <row r="1141" spans="2:1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</row>
    <row r="1142" spans="2:1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</row>
    <row r="1143" spans="2:1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</row>
    <row r="1144" spans="2:1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</row>
    <row r="1145" spans="2:1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</row>
    <row r="1146" spans="2:1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</row>
    <row r="1147" spans="2:1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</row>
    <row r="1148" spans="2:1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</row>
    <row r="1149" spans="2:1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</row>
    <row r="1150" spans="2:1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</row>
    <row r="1151" spans="2:1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</row>
    <row r="1152" spans="2:1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</row>
    <row r="1153" spans="2:1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</row>
    <row r="1154" spans="2:1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</row>
    <row r="1155" spans="2:1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</row>
    <row r="1156" spans="2:1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</row>
    <row r="1157" spans="2:1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</row>
    <row r="1158" spans="2:1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</row>
    <row r="1159" spans="2:1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</row>
    <row r="1160" spans="2:1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</row>
    <row r="1161" spans="2:1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</row>
    <row r="1162" spans="2:1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</row>
    <row r="1163" spans="2:1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</row>
    <row r="1164" spans="2:1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</row>
    <row r="1165" spans="2:1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</row>
    <row r="1166" spans="2:1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</row>
    <row r="1167" spans="2:1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</row>
    <row r="1168" spans="2:1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</row>
    <row r="1169" spans="2:1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</row>
    <row r="1170" spans="2:1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</row>
    <row r="1171" spans="2:1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</row>
    <row r="1172" spans="2:1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</row>
    <row r="1173" spans="2:1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</row>
    <row r="1174" spans="2:1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</row>
    <row r="1175" spans="2:1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</row>
    <row r="1176" spans="2:1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</row>
    <row r="1177" spans="2:1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</row>
    <row r="1178" spans="2:1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</row>
    <row r="1179" spans="2:1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</row>
    <row r="1180" spans="2:1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</row>
    <row r="1181" spans="2:1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</row>
    <row r="1182" spans="2:1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</row>
    <row r="1183" spans="2:1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</row>
    <row r="1184" spans="2:1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</row>
    <row r="1185" spans="2:1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</row>
    <row r="1186" spans="2:1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</row>
    <row r="1187" spans="2:1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</row>
    <row r="1188" spans="2:1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</row>
    <row r="1189" spans="2:1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</row>
    <row r="1190" spans="2:1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</row>
    <row r="1191" spans="2:1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</row>
    <row r="1192" spans="2:1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</row>
    <row r="1193" spans="2:1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</row>
    <row r="1194" spans="2:1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</row>
    <row r="1195" spans="2:1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</row>
    <row r="1196" spans="2:1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</row>
    <row r="1197" spans="2:1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</row>
    <row r="1198" spans="2:1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</row>
    <row r="1199" spans="2:1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</row>
    <row r="1200" spans="2:1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</row>
    <row r="1201" spans="2:1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</row>
    <row r="1202" spans="2:1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</row>
    <row r="1203" spans="2:1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</row>
    <row r="1204" spans="2:1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</row>
    <row r="1205" spans="2:1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</row>
    <row r="1206" spans="2:1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</row>
    <row r="1207" spans="2:1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</row>
    <row r="1208" spans="2:1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</row>
    <row r="1209" spans="2:1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</row>
    <row r="1210" spans="2:1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</row>
    <row r="1211" spans="2:1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</row>
    <row r="1212" spans="2:1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</row>
    <row r="1213" spans="2:1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</row>
    <row r="1214" spans="2:1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</row>
    <row r="1215" spans="2:1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</row>
    <row r="1216" spans="2:1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</row>
    <row r="1217" spans="2:1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</row>
    <row r="1218" spans="2:1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</row>
    <row r="1219" spans="2:1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</row>
    <row r="1220" spans="2:1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</row>
    <row r="1221" spans="2:1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</row>
    <row r="1222" spans="2:1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</row>
    <row r="1223" spans="2:1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</row>
    <row r="1224" spans="2:1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</row>
    <row r="1225" spans="2:1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</row>
    <row r="1226" spans="2:1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</row>
    <row r="1227" spans="2:1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</row>
    <row r="1228" spans="2:1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</row>
    <row r="1229" spans="2:1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</row>
    <row r="1230" spans="2:1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</row>
    <row r="1231" spans="2:1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</row>
    <row r="1232" spans="2:1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</row>
    <row r="1233" spans="2:1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</row>
    <row r="1234" spans="2:1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</row>
    <row r="1235" spans="2:1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</row>
    <row r="1236" spans="2:1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</row>
    <row r="1237" spans="2:1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</row>
    <row r="1238" spans="2:1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</row>
    <row r="1239" spans="2:1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</row>
    <row r="1240" spans="2:1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</row>
    <row r="1241" spans="2:1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</row>
    <row r="1242" spans="2:1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</row>
    <row r="1243" spans="2:1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</row>
    <row r="1244" spans="2:1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</row>
    <row r="1245" spans="2:1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</row>
    <row r="1246" spans="2:1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</row>
    <row r="1247" spans="2:1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</row>
    <row r="1248" spans="2:1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</row>
    <row r="1249" spans="2:1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</row>
    <row r="1250" spans="2:1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</row>
    <row r="1251" spans="2:1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</row>
    <row r="1252" spans="2:1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</row>
    <row r="1253" spans="2:1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</row>
    <row r="1254" spans="2:1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</row>
    <row r="1255" spans="2:1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</row>
    <row r="1256" spans="2:1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</row>
    <row r="1257" spans="2:1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</row>
    <row r="1258" spans="2:1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</row>
    <row r="1259" spans="2:1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</row>
    <row r="1260" spans="2:1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</row>
    <row r="1261" spans="2:1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</row>
    <row r="1262" spans="2:1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</row>
    <row r="1263" spans="2:1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</row>
    <row r="1264" spans="2:1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</row>
    <row r="1265" spans="2:1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</row>
    <row r="1266" spans="2:1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</row>
    <row r="1267" spans="2:1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</row>
    <row r="1268" spans="2:1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</row>
    <row r="1269" spans="2:1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</row>
    <row r="1270" spans="2:1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</row>
    <row r="1271" spans="2:1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</row>
    <row r="1272" spans="2:1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</row>
    <row r="1273" spans="2:1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</row>
    <row r="1274" spans="2:1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</row>
    <row r="1275" spans="2:1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</row>
    <row r="1276" spans="2:1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</row>
    <row r="1277" spans="2:1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</row>
    <row r="1278" spans="2:1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</row>
    <row r="1279" spans="2:1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</row>
    <row r="1280" spans="2:1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</row>
    <row r="1281" spans="2:1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</row>
    <row r="1282" spans="2:1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</row>
    <row r="1283" spans="2:1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</row>
    <row r="1284" spans="2:1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</row>
    <row r="1285" spans="2:1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</row>
    <row r="1286" spans="2:1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</row>
    <row r="1287" spans="2:1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</row>
    <row r="1288" spans="2:1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</row>
    <row r="1289" spans="2:1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</row>
    <row r="1290" spans="2:1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</row>
    <row r="1291" spans="2:1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</row>
    <row r="1292" spans="2:1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</row>
    <row r="1293" spans="2:1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</row>
    <row r="1294" spans="2:1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</row>
    <row r="1295" spans="2:1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</row>
    <row r="1296" spans="2:1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</row>
    <row r="1297" spans="2:1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</row>
    <row r="1298" spans="2:1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</row>
    <row r="1299" spans="2:1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</row>
    <row r="1300" spans="2:1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</row>
    <row r="1301" spans="2:1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</row>
    <row r="1302" spans="2:1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</row>
    <row r="1303" spans="2:1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</row>
    <row r="1304" spans="2:1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</row>
    <row r="1305" spans="2:1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</row>
    <row r="1306" spans="2:1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</row>
    <row r="1307" spans="2:1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</row>
    <row r="1308" spans="2:1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</row>
    <row r="1309" spans="2:1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</row>
    <row r="1310" spans="2:1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</row>
    <row r="1311" spans="2:1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</row>
    <row r="1312" spans="2:1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</row>
    <row r="1313" spans="2:1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</row>
    <row r="1314" spans="2:1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</row>
    <row r="1315" spans="2:1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</row>
    <row r="1316" spans="2:1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</row>
    <row r="1317" spans="2:1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</row>
    <row r="1318" spans="2:1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</row>
    <row r="1319" spans="2:1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</row>
    <row r="1320" spans="2:1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</row>
    <row r="1321" spans="2:1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</row>
    <row r="1322" spans="2:1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</row>
    <row r="1323" spans="2:1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</row>
    <row r="1324" spans="2:1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</row>
    <row r="1325" spans="2:1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</row>
    <row r="1326" spans="2:1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</row>
    <row r="1327" spans="2:1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</row>
    <row r="1328" spans="2:1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</row>
    <row r="1329" spans="2:1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</row>
    <row r="1330" spans="2:1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</row>
    <row r="1331" spans="2:1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</row>
    <row r="1332" spans="2:17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</row>
    <row r="1333" spans="2:17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</row>
    <row r="1334" spans="2:17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</row>
    <row r="1335" spans="2:17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</row>
    <row r="1336" spans="2:17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</row>
    <row r="1337" spans="2:17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</row>
    <row r="1338" spans="2:17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</row>
    <row r="1339" spans="2:17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</row>
    <row r="1340" spans="2:17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</row>
    <row r="1341" spans="2:17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</row>
    <row r="1342" spans="2:17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</row>
    <row r="1343" spans="2:17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</row>
    <row r="1344" spans="2:17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</row>
    <row r="1345" spans="2:17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</row>
    <row r="1346" spans="2:17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</row>
    <row r="1347" spans="2:17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</row>
    <row r="1348" spans="2:17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</row>
    <row r="1349" spans="2:17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</row>
    <row r="1350" spans="2:17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</row>
    <row r="1351" spans="2:17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</row>
    <row r="1352" spans="2:17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</row>
    <row r="1353" spans="2:17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</row>
    <row r="1354" spans="2:17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</row>
    <row r="1355" spans="2:17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</row>
    <row r="1356" spans="2:17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</row>
    <row r="1357" spans="2:17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</row>
    <row r="1358" spans="2:17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</row>
    <row r="1359" spans="2:17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</row>
    <row r="1360" spans="2:17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</row>
    <row r="1361" spans="2:17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</row>
    <row r="1362" spans="2:17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</row>
    <row r="1363" spans="2:17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</row>
    <row r="1364" spans="2:17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</row>
    <row r="1365" spans="2:17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</row>
    <row r="1366" spans="2:17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</row>
    <row r="1367" spans="2:17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</row>
    <row r="1368" spans="2:17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</row>
    <row r="1369" spans="2:17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</row>
    <row r="1370" spans="2:17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</row>
    <row r="1371" spans="2:17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</row>
    <row r="1372" spans="2:17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</row>
    <row r="1373" spans="2:17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</row>
    <row r="1374" spans="2:17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</row>
    <row r="1375" spans="2:17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</row>
    <row r="1376" spans="2:17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</row>
    <row r="1377" spans="2:17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</row>
    <row r="1378" spans="2:17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</row>
    <row r="1379" spans="2:17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</row>
    <row r="1380" spans="2:17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</row>
    <row r="1381" spans="2:17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</row>
    <row r="1382" spans="2:17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</row>
    <row r="1383" spans="2:17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</row>
    <row r="1384" spans="2:17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</row>
    <row r="1385" spans="2:17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</row>
    <row r="1386" spans="2:17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</row>
    <row r="1387" spans="2:17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</row>
    <row r="1388" spans="2:17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</row>
    <row r="1389" spans="2:17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</row>
    <row r="1390" spans="2:17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</row>
    <row r="1391" spans="2:17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</row>
    <row r="1392" spans="2:17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</row>
    <row r="1393" spans="2:17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</row>
    <row r="1394" spans="2:17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</row>
    <row r="1395" spans="2:17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</row>
    <row r="1396" spans="2:17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</row>
    <row r="1397" spans="2:17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</row>
    <row r="1398" spans="2:17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</row>
    <row r="1399" spans="2:17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</row>
    <row r="1400" spans="2:17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</row>
    <row r="1401" spans="2:17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</row>
    <row r="1402" spans="2:17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</row>
    <row r="1403" spans="2:17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</row>
    <row r="1404" spans="2:17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</row>
    <row r="1405" spans="2:17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</row>
    <row r="1406" spans="2:17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</row>
    <row r="1407" spans="2:17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</row>
    <row r="1408" spans="2:17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</row>
    <row r="1409" spans="2:17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</row>
    <row r="1410" spans="2:17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</row>
    <row r="1411" spans="2:17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</row>
    <row r="1412" spans="2:17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</row>
    <row r="1413" spans="2:17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</row>
    <row r="1414" spans="2:17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</row>
    <row r="1415" spans="2:17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</row>
    <row r="1416" spans="2:17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</row>
    <row r="1417" spans="2:17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</row>
    <row r="1418" spans="2:17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</row>
    <row r="1419" spans="2:17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</row>
    <row r="1420" spans="2:17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</row>
    <row r="1421" spans="2:17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</row>
    <row r="1422" spans="2:17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</row>
    <row r="1423" spans="2:17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</row>
    <row r="1424" spans="2:17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</row>
    <row r="1425" spans="2:17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</row>
    <row r="1426" spans="2:17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</row>
    <row r="1427" spans="2:17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</row>
    <row r="1428" spans="2:17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</row>
    <row r="1429" spans="2:17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</row>
    <row r="1430" spans="2:17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</row>
    <row r="1431" spans="2:17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</row>
    <row r="1432" spans="2:17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</row>
    <row r="1433" spans="2:17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</row>
    <row r="1434" spans="2:17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</row>
    <row r="1435" spans="2:17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</row>
    <row r="1436" spans="2:17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</row>
    <row r="1437" spans="2:17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</row>
    <row r="1438" spans="2:17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</row>
    <row r="1439" spans="2:17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</row>
    <row r="1440" spans="2:17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</row>
    <row r="1441" spans="2:17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</row>
    <row r="1442" spans="2:17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</row>
    <row r="1443" spans="2:17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</row>
    <row r="1444" spans="2:17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</row>
    <row r="1445" spans="2:17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</row>
    <row r="1446" spans="2:17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</row>
    <row r="1447" spans="2:17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</row>
    <row r="1448" spans="2:17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</row>
    <row r="1449" spans="2:17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</row>
    <row r="1450" spans="2:17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</row>
    <row r="1451" spans="2:17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</row>
    <row r="1452" spans="2:17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</row>
    <row r="1453" spans="2:17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</row>
    <row r="1454" spans="2:17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</row>
    <row r="1455" spans="2:17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</row>
    <row r="1456" spans="2:17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</row>
    <row r="1457" spans="2:17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</row>
    <row r="1458" spans="2:17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</row>
    <row r="1459" spans="2:17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</row>
    <row r="1460" spans="2:17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</row>
    <row r="1461" spans="2:17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</row>
    <row r="1462" spans="2:17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</row>
    <row r="1463" spans="2:17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</row>
    <row r="1464" spans="2:17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</row>
    <row r="1465" spans="2:17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</row>
    <row r="1466" spans="2:17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</row>
    <row r="1467" spans="2:17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</row>
    <row r="1468" spans="2:17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</row>
    <row r="1469" spans="2:17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</row>
    <row r="1470" spans="2:17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</row>
    <row r="1471" spans="2:17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</row>
    <row r="1472" spans="2:17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</row>
    <row r="1473" spans="2:17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</row>
    <row r="1474" spans="2:17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</row>
    <row r="1475" spans="2:17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</row>
    <row r="1476" spans="2:17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</row>
    <row r="1477" spans="2:17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</row>
    <row r="1478" spans="2:17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</row>
    <row r="1479" spans="2:17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</row>
    <row r="1480" spans="2:17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</row>
    <row r="1481" spans="2:17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</row>
    <row r="1482" spans="2:17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</row>
    <row r="1483" spans="2:17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</row>
    <row r="1484" spans="2:17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</row>
    <row r="1485" spans="2:17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</row>
    <row r="1486" spans="2:17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</row>
    <row r="1487" spans="2:17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</row>
    <row r="1488" spans="2:17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</row>
    <row r="1489" spans="2:17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</row>
    <row r="1490" spans="2:17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</row>
    <row r="1491" spans="2:17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</row>
    <row r="1492" spans="2:17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</row>
    <row r="1493" spans="2:17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</row>
    <row r="1494" spans="2:17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</row>
    <row r="1495" spans="2:17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</row>
    <row r="1496" spans="2:17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</row>
    <row r="1497" spans="2:17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</row>
    <row r="1498" spans="2:17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</row>
    <row r="1499" spans="2:17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</row>
    <row r="1500" spans="2:17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</row>
    <row r="1501" spans="2:17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</row>
    <row r="1502" spans="2:17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</row>
    <row r="1503" spans="2:17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</row>
    <row r="1504" spans="2:17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</row>
    <row r="1505" spans="2:17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</row>
    <row r="1506" spans="2:17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</row>
    <row r="1507" spans="2:17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</row>
    <row r="1508" spans="2:17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</row>
    <row r="1509" spans="2:17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</row>
    <row r="1510" spans="2:17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</row>
    <row r="1511" spans="2:17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</row>
    <row r="1512" spans="2:17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</row>
    <row r="1513" spans="2:17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</row>
    <row r="1514" spans="2:17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</row>
    <row r="1515" spans="2:17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</row>
    <row r="1516" spans="2:17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</row>
    <row r="1517" spans="2:17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</row>
    <row r="1518" spans="2:17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</row>
    <row r="1519" spans="2:17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</row>
    <row r="1520" spans="2:17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</row>
    <row r="1521" spans="2:17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</row>
    <row r="1522" spans="2:17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</row>
    <row r="1523" spans="2:17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</row>
    <row r="1524" spans="2:17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</row>
    <row r="1525" spans="2:17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</row>
    <row r="1526" spans="2:17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</row>
    <row r="1527" spans="2:17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</row>
    <row r="1528" spans="2:17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</row>
    <row r="1529" spans="2:17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</row>
    <row r="1530" spans="2:17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</row>
    <row r="1531" spans="2:17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</row>
    <row r="1532" spans="2:17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</row>
    <row r="1533" spans="2:17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</row>
    <row r="1534" spans="2:17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</row>
    <row r="1535" spans="2:17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</row>
    <row r="1536" spans="2:17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</row>
    <row r="1537" spans="2:17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</row>
    <row r="1538" spans="2:17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</row>
    <row r="1539" spans="2:17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</row>
    <row r="1540" spans="2:17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</row>
    <row r="1541" spans="2:17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</row>
    <row r="1542" spans="2:17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</row>
    <row r="1543" spans="2:17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</row>
    <row r="1544" spans="2:17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</row>
    <row r="1545" spans="2:17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</row>
    <row r="1546" spans="2:17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</row>
    <row r="1547" spans="2:17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</row>
    <row r="1548" spans="2:17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</row>
    <row r="1549" spans="2:17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</row>
    <row r="1550" spans="2:17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</row>
    <row r="1551" spans="2:17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</row>
    <row r="1552" spans="2:17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</row>
    <row r="1553" spans="2:17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</row>
    <row r="1554" spans="2:17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</row>
    <row r="1555" spans="2:17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</row>
    <row r="1556" spans="2:17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</row>
    <row r="1557" spans="2:17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</row>
    <row r="1558" spans="2:17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</row>
    <row r="1559" spans="2:17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</row>
    <row r="1560" spans="2:17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</row>
    <row r="1561" spans="2:17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</row>
    <row r="1562" spans="2:17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</row>
    <row r="1563" spans="2:17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</row>
    <row r="1564" spans="2:17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</row>
    <row r="1565" spans="2:17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</row>
    <row r="1566" spans="2:17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</row>
    <row r="1567" spans="2:17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</row>
    <row r="1568" spans="2:17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</row>
    <row r="1569" spans="2:17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</row>
    <row r="1570" spans="2:17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</row>
    <row r="1571" spans="2:17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</row>
    <row r="1572" spans="2:17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</row>
    <row r="1573" spans="2:17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</row>
    <row r="1574" spans="2:17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</row>
    <row r="1575" spans="2:17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</row>
    <row r="1576" spans="2:17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</row>
    <row r="1577" spans="2:17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</row>
    <row r="1578" spans="2:17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</row>
    <row r="1579" spans="2:17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</row>
    <row r="1580" spans="2:17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</row>
    <row r="1581" spans="2:17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</row>
    <row r="1582" spans="2:17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</row>
    <row r="1583" spans="2:17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</row>
    <row r="1584" spans="2:17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</row>
    <row r="1585" spans="2:17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</row>
    <row r="1586" spans="2:17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</row>
    <row r="1587" spans="2:17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</row>
    <row r="1588" spans="2:17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</row>
    <row r="1589" spans="2:17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</row>
    <row r="1590" spans="2:17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</row>
    <row r="1591" spans="2:17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</row>
    <row r="1592" spans="2:17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</row>
    <row r="1593" spans="2:17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</row>
    <row r="1594" spans="2:17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</row>
    <row r="1595" spans="2:17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</row>
    <row r="1596" spans="2:17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</row>
    <row r="1597" spans="2:17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</row>
    <row r="1598" spans="2:17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</row>
    <row r="1599" spans="2:17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</row>
    <row r="1600" spans="2:17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</row>
    <row r="1601" spans="2:17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</row>
    <row r="1602" spans="2:17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</row>
    <row r="1603" spans="2:17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</row>
    <row r="1604" spans="2:17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</row>
    <row r="1605" spans="2:17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</row>
    <row r="1606" spans="2:17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</row>
    <row r="1607" spans="2:17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</row>
    <row r="1608" spans="2:17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</row>
    <row r="1609" spans="2:17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</row>
    <row r="1610" spans="2:17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</row>
    <row r="1611" spans="2:17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</row>
    <row r="1612" spans="2:17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</row>
    <row r="1613" spans="2:17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</row>
    <row r="1614" spans="2:17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</row>
    <row r="1615" spans="2:17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</row>
    <row r="1616" spans="2:17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</row>
    <row r="1617" spans="2:17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</row>
    <row r="1618" spans="2:17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</row>
    <row r="1619" spans="2:17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</row>
    <row r="1620" spans="2:17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</row>
    <row r="1621" spans="2:17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</row>
    <row r="1622" spans="2:17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</row>
    <row r="1623" spans="2:17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</row>
    <row r="1624" spans="2:17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</row>
    <row r="1625" spans="2:17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</row>
    <row r="1626" spans="2:17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</row>
    <row r="1627" spans="2:17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</row>
    <row r="1628" spans="2:17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</row>
    <row r="1629" spans="2:17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</row>
    <row r="1630" spans="2:17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</row>
    <row r="1631" spans="2:17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</row>
    <row r="1632" spans="2:17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</row>
    <row r="1633" spans="2:17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</row>
    <row r="1634" spans="2:17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</row>
    <row r="1635" spans="2:17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</row>
    <row r="1636" spans="2:17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</row>
    <row r="1637" spans="2:17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</row>
    <row r="1638" spans="2:17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</row>
    <row r="1639" spans="2:17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</row>
    <row r="1640" spans="2:17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</row>
    <row r="1641" spans="2:17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</row>
    <row r="1642" spans="2:17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</row>
    <row r="1643" spans="2:17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</row>
    <row r="1644" spans="2:17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</row>
    <row r="1645" spans="2:17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</row>
    <row r="1646" spans="2:17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</row>
    <row r="1647" spans="2:17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</row>
    <row r="1648" spans="2:17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</row>
    <row r="1649" spans="2:17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</row>
    <row r="1650" spans="2:17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</row>
    <row r="1651" spans="2:17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</row>
    <row r="1652" spans="2:17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</row>
    <row r="1653" spans="2:17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</row>
    <row r="1654" spans="2:17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</row>
    <row r="1655" spans="2:17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</row>
    <row r="1656" spans="2:17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</row>
    <row r="1657" spans="2:17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</row>
    <row r="1658" spans="2:17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</row>
    <row r="1659" spans="2:17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</row>
    <row r="1660" spans="2:17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</row>
    <row r="1661" spans="2:17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</row>
    <row r="1662" spans="2:17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</row>
    <row r="1663" spans="2:17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</row>
    <row r="1664" spans="2:17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</row>
    <row r="1665" spans="2:17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</row>
    <row r="1666" spans="2:17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</row>
    <row r="1667" spans="2:17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</row>
    <row r="1668" spans="2:17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</row>
    <row r="1669" spans="2:17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</row>
    <row r="1670" spans="2:17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</row>
    <row r="1671" spans="2:17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</row>
    <row r="1672" spans="2:17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</row>
    <row r="1673" spans="2:17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</row>
    <row r="1674" spans="2:17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</row>
    <row r="1675" spans="2:17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</row>
    <row r="1676" spans="2:17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</row>
    <row r="1677" spans="2:17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</row>
    <row r="1678" spans="2:17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</row>
    <row r="1679" spans="2:17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</row>
    <row r="1680" spans="2:17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</row>
    <row r="1681" spans="2:17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</row>
    <row r="1682" spans="2:17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</row>
    <row r="1683" spans="2:17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</row>
    <row r="1684" spans="2:17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</row>
    <row r="1685" spans="2:17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</row>
    <row r="1686" spans="2:17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</row>
    <row r="1687" spans="2:17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</row>
    <row r="1688" spans="2:17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</row>
    <row r="1689" spans="2:17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</row>
    <row r="1690" spans="2:17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</row>
    <row r="1691" spans="2:17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</row>
    <row r="1692" spans="2:17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</row>
    <row r="1693" spans="2:17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</row>
    <row r="1694" spans="2:17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</row>
    <row r="1695" spans="2:17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</row>
    <row r="1696" spans="2:17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</row>
    <row r="1697" spans="2:17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</row>
    <row r="1698" spans="2:17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</row>
    <row r="1699" spans="2:17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</row>
    <row r="1700" spans="2:17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</row>
    <row r="1701" spans="2:17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</row>
    <row r="1702" spans="2:17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</row>
    <row r="1703" spans="2:17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</row>
    <row r="1704" spans="2:17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</row>
    <row r="1705" spans="2:17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</row>
    <row r="1706" spans="2:17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</row>
    <row r="1707" spans="2:17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</row>
    <row r="1708" spans="2:17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</row>
    <row r="1709" spans="2:17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</row>
    <row r="1710" spans="2:17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</row>
    <row r="1711" spans="2:17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</row>
    <row r="1712" spans="2:17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</row>
    <row r="1713" spans="2:17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</row>
    <row r="1714" spans="2:17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</row>
    <row r="1715" spans="2:17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</row>
    <row r="1716" spans="2:17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</row>
    <row r="1717" spans="2:17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</row>
    <row r="1718" spans="2:17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</row>
    <row r="1719" spans="2:17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</row>
    <row r="1720" spans="2:17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</row>
    <row r="1721" spans="2:17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</row>
    <row r="1722" spans="2:17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</row>
    <row r="1723" spans="2:17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</row>
    <row r="1724" spans="2:17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</row>
    <row r="1725" spans="2:17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</row>
    <row r="1726" spans="2:17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</row>
    <row r="1727" spans="2:17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</row>
    <row r="1728" spans="2:17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</row>
    <row r="1729" spans="2:17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</row>
    <row r="1730" spans="2:17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</row>
    <row r="1731" spans="2:17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</row>
    <row r="1732" spans="2:17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</row>
    <row r="1733" spans="2:17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</row>
    <row r="1734" spans="2:17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</row>
    <row r="1735" spans="2:17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</row>
    <row r="1736" spans="2:17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</row>
    <row r="1737" spans="2:17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</row>
    <row r="1738" spans="2:17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</row>
    <row r="1739" spans="2:17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</row>
    <row r="1740" spans="2:17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</row>
    <row r="1741" spans="2:17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</row>
    <row r="1742" spans="2:17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</row>
    <row r="1743" spans="2:17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</row>
    <row r="1744" spans="2:17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</row>
    <row r="1745" spans="2:17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</row>
    <row r="1746" spans="2:17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</row>
    <row r="1747" spans="2:17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</row>
    <row r="1748" spans="2:17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</row>
    <row r="1749" spans="2:17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</row>
    <row r="1750" spans="2:17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</row>
    <row r="1751" spans="2:17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</row>
    <row r="1752" spans="2:17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</row>
    <row r="1753" spans="2:17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</row>
    <row r="1754" spans="2:17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</row>
    <row r="1755" spans="2:17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</row>
    <row r="1756" spans="2:17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</row>
    <row r="1757" spans="2:17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</row>
    <row r="1758" spans="2:17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</row>
    <row r="1759" spans="2:17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</row>
    <row r="1760" spans="2:17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</row>
    <row r="1761" spans="2:17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</row>
    <row r="1762" spans="2:17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</row>
    <row r="1763" spans="2:17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</row>
    <row r="1764" spans="2:17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</row>
    <row r="1765" spans="2:17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</row>
    <row r="1766" spans="2:17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</row>
    <row r="1767" spans="2:17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</row>
    <row r="1768" spans="2:17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</row>
    <row r="1769" spans="2:17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</row>
    <row r="1770" spans="2:17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</row>
    <row r="1771" spans="2:17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</row>
    <row r="1772" spans="2:17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</row>
    <row r="1773" spans="2:17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</row>
    <row r="1774" spans="2:17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</row>
    <row r="1775" spans="2:17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</row>
    <row r="1776" spans="2:17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</row>
    <row r="1777" spans="2:17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</row>
    <row r="1778" spans="2:17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</row>
    <row r="1779" spans="2:17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</row>
    <row r="1780" spans="2:17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</row>
    <row r="1781" spans="2:17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</row>
    <row r="1782" spans="2:17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</row>
    <row r="1783" spans="2:17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</row>
    <row r="1784" spans="2:17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</row>
    <row r="1785" spans="2:17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</row>
    <row r="1786" spans="2:17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</row>
    <row r="1787" spans="2:17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</row>
    <row r="1788" spans="2:17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</row>
    <row r="1789" spans="2:17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</row>
    <row r="1790" spans="2:17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</row>
    <row r="1791" spans="2:17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</row>
    <row r="1792" spans="2:17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</row>
    <row r="1793" spans="2:17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</row>
    <row r="1794" spans="2:17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</row>
    <row r="1795" spans="2:17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</row>
    <row r="1796" spans="2:17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</row>
    <row r="1797" spans="2:17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</row>
    <row r="1798" spans="2:17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</row>
    <row r="1799" spans="2:17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</row>
    <row r="1800" spans="2:17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</row>
    <row r="1801" spans="2:17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</row>
    <row r="1802" spans="2:17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</row>
    <row r="1803" spans="2:17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</row>
    <row r="1804" spans="2:17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</row>
    <row r="1805" spans="2:17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</row>
    <row r="1806" spans="2:17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</row>
    <row r="1807" spans="2:17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</row>
    <row r="1808" spans="2:17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</row>
    <row r="1809" spans="2:17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</row>
    <row r="1810" spans="2:17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</row>
    <row r="1811" spans="2:17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</row>
    <row r="1812" spans="2:17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</row>
    <row r="1813" spans="2:17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</row>
    <row r="1814" spans="2:17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</row>
    <row r="1815" spans="2:17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</row>
    <row r="1816" spans="2:17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</row>
    <row r="1817" spans="2:17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</row>
    <row r="1818" spans="2:17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</row>
    <row r="1819" spans="2:17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</row>
    <row r="1820" spans="2:17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</row>
    <row r="1821" spans="2:17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</row>
    <row r="1822" spans="2:17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</row>
    <row r="1823" spans="2:17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</row>
    <row r="1824" spans="2:17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</row>
    <row r="1825" spans="2:17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</row>
    <row r="1826" spans="2:17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</row>
    <row r="1827" spans="2:17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</row>
    <row r="1828" spans="2:17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</row>
    <row r="1829" spans="2:17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</row>
    <row r="1830" spans="2:17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</row>
    <row r="1831" spans="2:17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</row>
    <row r="1832" spans="2:17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</row>
    <row r="1833" spans="2:17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</row>
    <row r="1834" spans="2:17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</row>
    <row r="1835" spans="2:17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</row>
    <row r="1836" spans="2:17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</row>
    <row r="1837" spans="2:17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</row>
    <row r="1838" spans="2:17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</row>
    <row r="1839" spans="2:17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</row>
    <row r="1840" spans="2:17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</row>
    <row r="1841" spans="2:17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</row>
    <row r="1842" spans="2:17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</row>
    <row r="1843" spans="2:17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</row>
    <row r="1844" spans="2:17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</row>
    <row r="1845" spans="2:17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</row>
    <row r="1846" spans="2:17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</row>
    <row r="1847" spans="2:17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</row>
    <row r="1848" spans="2:17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</row>
    <row r="1849" spans="2:17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</row>
    <row r="1850" spans="2:17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</row>
    <row r="1851" spans="2:17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</row>
    <row r="1852" spans="2:17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</row>
    <row r="1853" spans="2:17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</row>
    <row r="1854" spans="2:17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</row>
    <row r="1855" spans="2:17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</row>
    <row r="1856" spans="2:17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</row>
    <row r="1857" spans="2:17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</row>
    <row r="1858" spans="2:17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</row>
    <row r="1859" spans="2:17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</row>
    <row r="1860" spans="2:17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</row>
    <row r="1861" spans="2:17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</row>
    <row r="1862" spans="2:17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</row>
    <row r="1863" spans="2:17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</row>
    <row r="1864" spans="2:17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</row>
    <row r="1865" spans="2:17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</row>
    <row r="1866" spans="2:17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</row>
    <row r="1867" spans="2:17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</row>
    <row r="1868" spans="2:17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</row>
    <row r="1869" spans="2:17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</row>
    <row r="1870" spans="2:17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</row>
    <row r="1871" spans="2:17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</row>
    <row r="1872" spans="2:17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</row>
    <row r="1873" spans="2:17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</row>
    <row r="1874" spans="2:17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</row>
    <row r="1875" spans="2:17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</row>
    <row r="1876" spans="2:17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</row>
    <row r="1877" spans="2:17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</row>
    <row r="1878" spans="2:17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</row>
    <row r="1879" spans="2:17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</row>
    <row r="1880" spans="2:17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</row>
    <row r="1881" spans="2:17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</row>
    <row r="1882" spans="2:17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</row>
    <row r="1883" spans="2:17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</row>
    <row r="1884" spans="2:17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</row>
    <row r="1885" spans="2:17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</row>
    <row r="1886" spans="2:17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</row>
    <row r="1887" spans="2:17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</row>
    <row r="1888" spans="2:17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</row>
    <row r="1889" spans="2:17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</row>
    <row r="1890" spans="2:17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</row>
    <row r="1891" spans="2:17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</row>
    <row r="1892" spans="2:17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</row>
    <row r="1893" spans="2:17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</row>
    <row r="1894" spans="2:17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</row>
    <row r="1895" spans="2:17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</row>
    <row r="1896" spans="2:17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</row>
    <row r="1897" spans="2:17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</row>
    <row r="1898" spans="2:17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</row>
    <row r="1899" spans="2:17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</row>
    <row r="1900" spans="2:17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</row>
    <row r="1901" spans="2:17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</row>
    <row r="1902" spans="2:17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</row>
    <row r="1903" spans="2:17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</row>
    <row r="1904" spans="2:17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</row>
    <row r="1905" spans="2:17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</row>
    <row r="1906" spans="2:17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</row>
    <row r="1907" spans="2:17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</row>
    <row r="1908" spans="2:17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</row>
    <row r="1909" spans="2:17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</row>
    <row r="1910" spans="2:17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</row>
    <row r="1911" spans="2:17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</row>
    <row r="1912" spans="2:17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</row>
    <row r="1913" spans="2:17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</row>
    <row r="1914" spans="2:17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</row>
    <row r="1915" spans="2:17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</row>
    <row r="1916" spans="2:17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</row>
    <row r="1917" spans="2:17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</row>
    <row r="1918" spans="2:17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</row>
    <row r="1919" spans="2:17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</row>
    <row r="1920" spans="2:17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</row>
    <row r="1921" spans="2:17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</row>
    <row r="1922" spans="2:17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</row>
    <row r="1923" spans="2:17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</row>
    <row r="1924" spans="2:17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</row>
    <row r="1925" spans="2:17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</row>
    <row r="1926" spans="2:17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</row>
    <row r="1927" spans="2:17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</row>
    <row r="1928" spans="2:17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</row>
    <row r="1929" spans="2:17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</row>
    <row r="1930" spans="2:17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</row>
    <row r="1931" spans="2:17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</row>
    <row r="1932" spans="2:17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</row>
    <row r="1933" spans="2:17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</row>
    <row r="1934" spans="2:17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</row>
    <row r="1935" spans="2:17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</row>
    <row r="1936" spans="2:17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</row>
    <row r="1937" spans="2:17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</row>
    <row r="1938" spans="2:17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</row>
    <row r="1939" spans="2:17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</row>
    <row r="1940" spans="2:17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</row>
    <row r="1941" spans="2:17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</row>
    <row r="1942" spans="2:17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</row>
    <row r="1943" spans="2:17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</row>
    <row r="1944" spans="2:17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</row>
  </sheetData>
  <mergeCells count="1">
    <mergeCell ref="A1:H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Φύλλο31"/>
  <dimension ref="A1:DT151"/>
  <sheetViews>
    <sheetView workbookViewId="0">
      <selection sqref="A1:J1"/>
    </sheetView>
  </sheetViews>
  <sheetFormatPr defaultColWidth="19.28515625" defaultRowHeight="15"/>
  <cols>
    <col min="1" max="1" width="39.140625" customWidth="1"/>
    <col min="2" max="2" width="18.42578125" customWidth="1"/>
    <col min="3" max="3" width="10.28515625" customWidth="1"/>
    <col min="4" max="4" width="13.85546875" customWidth="1"/>
    <col min="5" max="5" width="10.28515625" customWidth="1"/>
    <col min="6" max="6" width="13.85546875" customWidth="1"/>
    <col min="7" max="7" width="10.28515625" customWidth="1"/>
    <col min="8" max="8" width="13.85546875" customWidth="1"/>
    <col min="9" max="9" width="10.28515625" customWidth="1"/>
    <col min="10" max="10" width="13.85546875" customWidth="1"/>
    <col min="11" max="11" width="10.28515625" customWidth="1"/>
    <col min="12" max="12" width="14.28515625" customWidth="1"/>
    <col min="13" max="13" width="10.28515625" bestFit="1" customWidth="1"/>
    <col min="14" max="14" width="13.85546875" customWidth="1"/>
    <col min="15" max="15" width="10.28515625" bestFit="1" customWidth="1"/>
    <col min="16" max="16" width="13.85546875" customWidth="1"/>
    <col min="17" max="17" width="10.28515625" bestFit="1" customWidth="1"/>
    <col min="18" max="18" width="13.85546875" customWidth="1"/>
    <col min="19" max="19" width="10.28515625" bestFit="1" customWidth="1"/>
    <col min="20" max="20" width="13.85546875" customWidth="1"/>
    <col min="21" max="21" width="10.28515625" bestFit="1" customWidth="1"/>
    <col min="22" max="22" width="14.7109375" customWidth="1"/>
    <col min="23" max="23" width="10.28515625" bestFit="1" customWidth="1"/>
    <col min="24" max="24" width="14.7109375" customWidth="1"/>
    <col min="25" max="25" width="23.42578125" customWidth="1"/>
    <col min="26" max="26" width="15.7109375" customWidth="1"/>
    <col min="27" max="27" width="14.7109375" customWidth="1"/>
    <col min="28" max="28" width="23.42578125" customWidth="1"/>
    <col min="29" max="29" width="15.7109375" customWidth="1"/>
    <col min="30" max="30" width="14.7109375" customWidth="1"/>
    <col min="31" max="31" width="23.42578125" customWidth="1"/>
    <col min="32" max="32" width="16.5703125" customWidth="1"/>
    <col min="33" max="40" width="14.7109375" customWidth="1"/>
    <col min="41" max="41" width="15.28515625" customWidth="1"/>
    <col min="42" max="65" width="15.42578125" customWidth="1"/>
    <col min="66" max="66" width="15.7109375" customWidth="1"/>
    <col min="67" max="67" width="24.28515625" customWidth="1"/>
    <col min="68" max="68" width="19.140625" customWidth="1"/>
    <col min="69" max="76" width="14" customWidth="1"/>
    <col min="77" max="77" width="14.5703125" customWidth="1"/>
    <col min="78" max="78" width="26.85546875" customWidth="1"/>
    <col min="79" max="79" width="12.42578125" customWidth="1"/>
    <col min="80" max="80" width="19.140625" customWidth="1"/>
    <col min="81" max="81" width="14.85546875" customWidth="1"/>
    <col min="82" max="82" width="12.42578125" customWidth="1"/>
    <col min="83" max="83" width="13.85546875" customWidth="1"/>
    <col min="84" max="84" width="14.85546875" customWidth="1"/>
    <col min="85" max="85" width="12.42578125" customWidth="1"/>
    <col min="86" max="86" width="14.28515625" customWidth="1"/>
    <col min="87" max="87" width="14.85546875" customWidth="1"/>
    <col min="88" max="88" width="12.42578125" customWidth="1"/>
    <col min="89" max="89" width="16.42578125" customWidth="1"/>
    <col min="90" max="90" width="14.85546875" customWidth="1"/>
    <col min="91" max="91" width="12.42578125" customWidth="1"/>
    <col min="92" max="92" width="14.28515625" customWidth="1"/>
    <col min="93" max="93" width="14.85546875" customWidth="1"/>
    <col min="94" max="94" width="12.42578125" customWidth="1"/>
    <col min="95" max="95" width="13.85546875" customWidth="1"/>
    <col min="96" max="96" width="14.85546875" customWidth="1"/>
    <col min="97" max="97" width="12.42578125" customWidth="1"/>
    <col min="98" max="98" width="19" customWidth="1"/>
    <col min="99" max="99" width="14.85546875" customWidth="1"/>
    <col min="100" max="100" width="12.42578125" customWidth="1"/>
    <col min="101" max="101" width="17.5703125" customWidth="1"/>
    <col min="102" max="102" width="14.85546875" customWidth="1"/>
    <col min="103" max="103" width="12.42578125" customWidth="1"/>
    <col min="104" max="105" width="14.85546875" customWidth="1"/>
    <col min="106" max="106" width="12.42578125" customWidth="1"/>
    <col min="107" max="107" width="18.5703125" customWidth="1"/>
    <col min="108" max="108" width="14.85546875" customWidth="1"/>
    <col min="109" max="109" width="12.42578125" customWidth="1"/>
    <col min="110" max="110" width="17.5703125" customWidth="1"/>
    <col min="111" max="111" width="14.85546875" customWidth="1"/>
    <col min="112" max="112" width="12.42578125" customWidth="1"/>
    <col min="113" max="113" width="19.140625" customWidth="1"/>
    <col min="114" max="114" width="14.85546875" customWidth="1"/>
    <col min="115" max="115" width="12.42578125" customWidth="1"/>
    <col min="116" max="116" width="12.7109375" customWidth="1"/>
    <col min="117" max="117" width="14.85546875" customWidth="1"/>
    <col min="118" max="118" width="12.42578125" customWidth="1"/>
    <col min="119" max="119" width="17.7109375" customWidth="1"/>
    <col min="120" max="120" width="14.85546875" customWidth="1"/>
    <col min="121" max="121" width="12.42578125" customWidth="1"/>
    <col min="122" max="122" width="17" customWidth="1"/>
    <col min="123" max="123" width="14.85546875" customWidth="1"/>
    <col min="124" max="124" width="12.42578125" customWidth="1"/>
  </cols>
  <sheetData>
    <row r="1" spans="1:124">
      <c r="A1" s="126" t="s">
        <v>1061</v>
      </c>
      <c r="B1" s="126"/>
      <c r="C1" s="126"/>
      <c r="D1" s="126"/>
      <c r="E1" s="126"/>
      <c r="F1" s="126"/>
      <c r="G1" s="126"/>
      <c r="H1" s="126"/>
      <c r="I1" s="126"/>
      <c r="J1" s="126"/>
    </row>
    <row r="2" spans="1:124">
      <c r="A2" s="25" t="s">
        <v>16</v>
      </c>
      <c r="B2" s="19" t="s">
        <v>1146</v>
      </c>
    </row>
    <row r="3" spans="1:124" s="9" customFormat="1" hidden="1">
      <c r="A3" s="25" t="s">
        <v>23</v>
      </c>
      <c r="B3" s="19" t="s">
        <v>24</v>
      </c>
      <c r="C3"/>
      <c r="D3"/>
      <c r="E3"/>
      <c r="F3"/>
      <c r="G3"/>
      <c r="H3"/>
      <c r="I3"/>
      <c r="J3"/>
      <c r="K3"/>
      <c r="L3"/>
      <c r="M3"/>
    </row>
    <row r="4" spans="1:124" s="7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</row>
    <row r="5" spans="1:124" s="7" customFormat="1" ht="36" hidden="1" customHeight="1">
      <c r="A5" s="19"/>
      <c r="B5" s="25" t="s">
        <v>130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124" s="7" customFormat="1" ht="36" customHeight="1">
      <c r="A6" s="19"/>
      <c r="B6" s="23" t="s">
        <v>151</v>
      </c>
      <c r="C6" s="23"/>
      <c r="D6" s="23" t="s">
        <v>142</v>
      </c>
      <c r="E6" s="23"/>
      <c r="F6" s="23" t="s">
        <v>143</v>
      </c>
      <c r="G6" s="23"/>
      <c r="H6" s="23" t="s">
        <v>144</v>
      </c>
      <c r="I6" s="23"/>
      <c r="J6" s="23" t="s">
        <v>145</v>
      </c>
      <c r="K6" s="23"/>
      <c r="L6" s="23" t="s">
        <v>141</v>
      </c>
      <c r="M6" s="23"/>
      <c r="N6" s="23" t="s">
        <v>146</v>
      </c>
      <c r="O6" s="23"/>
      <c r="P6" s="23" t="s">
        <v>147</v>
      </c>
      <c r="Q6" s="23"/>
      <c r="R6" s="23" t="s">
        <v>148</v>
      </c>
      <c r="S6" s="23"/>
      <c r="T6" s="23" t="s">
        <v>149</v>
      </c>
      <c r="U6" s="23"/>
      <c r="V6" s="23" t="s">
        <v>150</v>
      </c>
      <c r="W6" s="23"/>
    </row>
    <row r="7" spans="1:124" s="8" customFormat="1" ht="45">
      <c r="A7" s="77" t="s">
        <v>1059</v>
      </c>
      <c r="B7" s="52" t="s">
        <v>18</v>
      </c>
      <c r="C7" s="52" t="s">
        <v>1060</v>
      </c>
      <c r="D7" s="52" t="s">
        <v>18</v>
      </c>
      <c r="E7" s="52" t="s">
        <v>1060</v>
      </c>
      <c r="F7" s="52" t="s">
        <v>18</v>
      </c>
      <c r="G7" s="52" t="s">
        <v>1060</v>
      </c>
      <c r="H7" s="52" t="s">
        <v>18</v>
      </c>
      <c r="I7" s="52" t="s">
        <v>1060</v>
      </c>
      <c r="J7" s="52" t="s">
        <v>18</v>
      </c>
      <c r="K7" s="52" t="s">
        <v>1060</v>
      </c>
      <c r="L7" s="52" t="s">
        <v>18</v>
      </c>
      <c r="M7" s="52" t="s">
        <v>1060</v>
      </c>
      <c r="N7" s="52" t="s">
        <v>18</v>
      </c>
      <c r="O7" s="52" t="s">
        <v>1060</v>
      </c>
      <c r="P7" s="52" t="s">
        <v>18</v>
      </c>
      <c r="Q7" s="52" t="s">
        <v>1060</v>
      </c>
      <c r="R7" s="52" t="s">
        <v>18</v>
      </c>
      <c r="S7" s="52" t="s">
        <v>1060</v>
      </c>
      <c r="T7" s="52" t="s">
        <v>18</v>
      </c>
      <c r="U7" s="52" t="s">
        <v>1060</v>
      </c>
      <c r="V7" s="52" t="s">
        <v>18</v>
      </c>
      <c r="W7" s="52" t="s">
        <v>1060</v>
      </c>
    </row>
    <row r="8" spans="1:124">
      <c r="A8" s="24" t="s">
        <v>127</v>
      </c>
      <c r="B8" s="19">
        <v>9560676771.8600006</v>
      </c>
      <c r="C8" s="29">
        <v>0.79447625435999825</v>
      </c>
      <c r="D8" s="19">
        <v>3991506678.6399999</v>
      </c>
      <c r="E8" s="29">
        <v>0.86667633567818136</v>
      </c>
      <c r="F8" s="19">
        <v>6144843069.3400002</v>
      </c>
      <c r="G8" s="29">
        <v>0.87632289916671746</v>
      </c>
      <c r="H8" s="19">
        <v>6036606942.2799997</v>
      </c>
      <c r="I8" s="29">
        <v>0.8797873817499523</v>
      </c>
      <c r="J8" s="19">
        <v>6605280019.0100002</v>
      </c>
      <c r="K8" s="29">
        <v>0.8669259880652328</v>
      </c>
      <c r="L8" s="19">
        <v>4707789074.5299997</v>
      </c>
      <c r="M8" s="29">
        <v>0.84242436595579928</v>
      </c>
      <c r="N8" s="19">
        <v>3815343738.27</v>
      </c>
      <c r="O8" s="29">
        <v>0.84011832917684182</v>
      </c>
      <c r="P8" s="19">
        <v>4850192607.9200001</v>
      </c>
      <c r="Q8" s="29">
        <v>0.84316084690234938</v>
      </c>
      <c r="R8" s="19">
        <v>3894604738.1800003</v>
      </c>
      <c r="S8" s="29">
        <v>0.84014435628924666</v>
      </c>
      <c r="T8" s="19">
        <v>2792859032.2799997</v>
      </c>
      <c r="U8" s="29">
        <v>0.78197931107045215</v>
      </c>
      <c r="V8" s="19">
        <v>5643091997.7000008</v>
      </c>
      <c r="W8" s="29">
        <v>0.62315200588594011</v>
      </c>
    </row>
    <row r="9" spans="1:124">
      <c r="A9" s="24" t="s">
        <v>1057</v>
      </c>
      <c r="B9" s="19">
        <v>421215402.90000004</v>
      </c>
      <c r="C9" s="29">
        <v>3.5002295711920116E-2</v>
      </c>
      <c r="D9" s="19">
        <v>117736097.8</v>
      </c>
      <c r="E9" s="29">
        <v>2.5564053384753226E-2</v>
      </c>
      <c r="F9" s="19">
        <v>165293472.52000001</v>
      </c>
      <c r="G9" s="29">
        <v>2.3572685814353681E-2</v>
      </c>
      <c r="H9" s="19">
        <v>158818513.94</v>
      </c>
      <c r="I9" s="29">
        <v>2.3146533456411659E-2</v>
      </c>
      <c r="J9" s="19">
        <v>195821875.88999999</v>
      </c>
      <c r="K9" s="29">
        <v>2.5701116796282276E-2</v>
      </c>
      <c r="L9" s="19">
        <v>178531290.66</v>
      </c>
      <c r="M9" s="29">
        <v>3.1946866555939757E-2</v>
      </c>
      <c r="N9" s="19">
        <v>156499992.51999998</v>
      </c>
      <c r="O9" s="29">
        <v>3.4460463132925272E-2</v>
      </c>
      <c r="P9" s="19">
        <v>204203177.32999998</v>
      </c>
      <c r="Q9" s="29">
        <v>3.5498821975969111E-2</v>
      </c>
      <c r="R9" s="19">
        <v>166914059.40000001</v>
      </c>
      <c r="S9" s="29">
        <v>3.6006710415437508E-2</v>
      </c>
      <c r="T9" s="19">
        <v>179448215.21000001</v>
      </c>
      <c r="U9" s="29">
        <v>5.0244136951008739E-2</v>
      </c>
      <c r="V9" s="19">
        <v>709960809.4799999</v>
      </c>
      <c r="W9" s="29">
        <v>7.8399129893360883E-2</v>
      </c>
    </row>
    <row r="10" spans="1:124">
      <c r="A10" s="24" t="s">
        <v>1056</v>
      </c>
      <c r="B10" s="19">
        <v>1180567877.2299998</v>
      </c>
      <c r="C10" s="29">
        <v>9.8103216696965312E-2</v>
      </c>
      <c r="D10" s="19">
        <v>303913632.14999998</v>
      </c>
      <c r="E10" s="29">
        <v>6.5988804298870302E-2</v>
      </c>
      <c r="F10" s="19">
        <v>446878979.74000001</v>
      </c>
      <c r="G10" s="29">
        <v>6.3729907937987967E-2</v>
      </c>
      <c r="H10" s="19">
        <v>444515028.74000001</v>
      </c>
      <c r="I10" s="29">
        <v>6.4784524986144065E-2</v>
      </c>
      <c r="J10" s="19">
        <v>569233875.50999999</v>
      </c>
      <c r="K10" s="29">
        <v>7.4710479880710917E-2</v>
      </c>
      <c r="L10" s="19">
        <v>507060765.79000002</v>
      </c>
      <c r="M10" s="29">
        <v>9.0734809346646059E-2</v>
      </c>
      <c r="N10" s="19">
        <v>413632626.69</v>
      </c>
      <c r="O10" s="29">
        <v>9.1079696893941992E-2</v>
      </c>
      <c r="P10" s="19">
        <v>489247562.13</v>
      </c>
      <c r="Q10" s="29">
        <v>8.5051135527450111E-2</v>
      </c>
      <c r="R10" s="19">
        <v>384691298.74000001</v>
      </c>
      <c r="S10" s="29">
        <v>8.298562890903928E-2</v>
      </c>
      <c r="T10" s="19">
        <v>372450335.36000001</v>
      </c>
      <c r="U10" s="29">
        <v>0.10428326431320303</v>
      </c>
      <c r="V10" s="19">
        <v>1117536127.4700003</v>
      </c>
      <c r="W10" s="29">
        <v>0.12340661463020122</v>
      </c>
    </row>
    <row r="11" spans="1:124">
      <c r="A11" s="24" t="s">
        <v>126</v>
      </c>
      <c r="B11" s="19">
        <v>171582417.04999998</v>
      </c>
      <c r="C11" s="29">
        <v>1.4258211972309863E-2</v>
      </c>
      <c r="D11" s="19">
        <v>49696448.25</v>
      </c>
      <c r="E11" s="29">
        <v>1.0790595916077882E-2</v>
      </c>
      <c r="F11" s="19">
        <v>76991241.359999999</v>
      </c>
      <c r="G11" s="29">
        <v>1.097980649427494E-2</v>
      </c>
      <c r="H11" s="19">
        <v>77327572.430000007</v>
      </c>
      <c r="I11" s="29">
        <v>1.1269877786605431E-2</v>
      </c>
      <c r="J11" s="19">
        <v>103399572.39</v>
      </c>
      <c r="K11" s="29">
        <v>1.3570927530966134E-2</v>
      </c>
      <c r="L11" s="19">
        <v>104793509</v>
      </c>
      <c r="M11" s="29">
        <v>1.8752030725680251E-2</v>
      </c>
      <c r="N11" s="19">
        <v>103655108.43000001</v>
      </c>
      <c r="O11" s="29">
        <v>2.2824301682537788E-2</v>
      </c>
      <c r="P11" s="19">
        <v>155911047.56</v>
      </c>
      <c r="Q11" s="29">
        <v>2.7103684642845089E-2</v>
      </c>
      <c r="R11" s="19">
        <v>153604485.62</v>
      </c>
      <c r="S11" s="29">
        <v>3.3135568400366723E-2</v>
      </c>
      <c r="T11" s="19">
        <v>196607641.10000002</v>
      </c>
      <c r="U11" s="29">
        <v>5.5048645836253983E-2</v>
      </c>
      <c r="V11" s="19">
        <v>1405571585.8800004</v>
      </c>
      <c r="W11" s="29">
        <v>0.15521362287100679</v>
      </c>
    </row>
    <row r="12" spans="1:124">
      <c r="A12" s="24" t="s">
        <v>122</v>
      </c>
      <c r="B12" s="19">
        <v>2135591.4500000002</v>
      </c>
      <c r="C12" s="29">
        <v>1.774640788017305E-4</v>
      </c>
      <c r="D12" s="19">
        <v>796466.91</v>
      </c>
      <c r="E12" s="29">
        <v>1.7293695805186982E-4</v>
      </c>
      <c r="F12" s="19">
        <v>1141292.0899999999</v>
      </c>
      <c r="G12" s="29">
        <v>1.6276093332555429E-4</v>
      </c>
      <c r="H12" s="19">
        <v>1470026.3599999999</v>
      </c>
      <c r="I12" s="29">
        <v>2.1424463357213962E-4</v>
      </c>
      <c r="J12" s="19">
        <v>1787875.05</v>
      </c>
      <c r="K12" s="29">
        <v>2.3465399495519571E-4</v>
      </c>
      <c r="L12" s="19">
        <v>2234245.42</v>
      </c>
      <c r="M12" s="29">
        <v>3.9980184998433804E-4</v>
      </c>
      <c r="N12" s="19">
        <v>2006358.47</v>
      </c>
      <c r="O12" s="29">
        <v>4.417894274214203E-4</v>
      </c>
      <c r="P12" s="19">
        <v>3676137.98</v>
      </c>
      <c r="Q12" s="29">
        <v>6.3906237609725395E-4</v>
      </c>
      <c r="R12" s="19">
        <v>3063744.2800000003</v>
      </c>
      <c r="S12" s="29">
        <v>6.6091109085393855E-4</v>
      </c>
      <c r="T12" s="19">
        <v>3717428.5900000003</v>
      </c>
      <c r="U12" s="29">
        <v>1.0408517630725747E-3</v>
      </c>
      <c r="V12" s="19">
        <v>25363156.82</v>
      </c>
      <c r="W12" s="29">
        <v>2.8007875920549358E-3</v>
      </c>
    </row>
    <row r="13" spans="1:124">
      <c r="A13" s="24" t="s">
        <v>1058</v>
      </c>
      <c r="B13" s="19">
        <v>607282183.10000002</v>
      </c>
      <c r="C13" s="29">
        <v>5.0464134044245837E-2</v>
      </c>
      <c r="D13" s="19">
        <v>99041222.079999998</v>
      </c>
      <c r="E13" s="29">
        <v>2.1504832722121354E-2</v>
      </c>
      <c r="F13" s="19">
        <v>111058821.28999999</v>
      </c>
      <c r="G13" s="29">
        <v>1.5838221928968544E-2</v>
      </c>
      <c r="H13" s="19">
        <v>81724858.810000002</v>
      </c>
      <c r="I13" s="29">
        <v>1.1910747253187554E-2</v>
      </c>
      <c r="J13" s="19">
        <v>73891939.900000006</v>
      </c>
      <c r="K13" s="29">
        <v>9.698126774868426E-3</v>
      </c>
      <c r="L13" s="19">
        <v>46899687.490000002</v>
      </c>
      <c r="M13" s="29">
        <v>8.3923554925265618E-3</v>
      </c>
      <c r="N13" s="19">
        <v>27853831.41</v>
      </c>
      <c r="O13" s="29">
        <v>6.1332650242290317E-3</v>
      </c>
      <c r="P13" s="19">
        <v>25644071.329999998</v>
      </c>
      <c r="Q13" s="29">
        <v>4.4579831459311183E-3</v>
      </c>
      <c r="R13" s="19">
        <v>16634992.18</v>
      </c>
      <c r="S13" s="29">
        <v>3.5885014620184084E-3</v>
      </c>
      <c r="T13" s="19">
        <v>11292722.18</v>
      </c>
      <c r="U13" s="29">
        <v>3.1618764170912475E-3</v>
      </c>
      <c r="V13" s="19">
        <v>17504321</v>
      </c>
      <c r="W13" s="29">
        <v>1.9329567455691286E-3</v>
      </c>
    </row>
    <row r="14" spans="1:124">
      <c r="A14" s="24" t="s">
        <v>1031</v>
      </c>
      <c r="B14" s="19">
        <v>90476226.370000005</v>
      </c>
      <c r="C14" s="29">
        <v>7.5184231357588952E-3</v>
      </c>
      <c r="D14" s="19">
        <v>42842701.5</v>
      </c>
      <c r="E14" s="29">
        <v>9.3024410419439534E-3</v>
      </c>
      <c r="F14" s="19">
        <v>65869465.820000008</v>
      </c>
      <c r="G14" s="29">
        <v>9.3937177243722941E-3</v>
      </c>
      <c r="H14" s="19">
        <v>60975477.109999999</v>
      </c>
      <c r="I14" s="29">
        <v>8.8866901341268043E-3</v>
      </c>
      <c r="J14" s="19">
        <v>69781993.959999993</v>
      </c>
      <c r="K14" s="29">
        <v>9.1587069569841213E-3</v>
      </c>
      <c r="L14" s="19">
        <v>41073322.009999998</v>
      </c>
      <c r="M14" s="29">
        <v>7.349770073423907E-3</v>
      </c>
      <c r="N14" s="19">
        <v>22444479.77</v>
      </c>
      <c r="O14" s="29">
        <v>4.9421546621028056E-3</v>
      </c>
      <c r="P14" s="19">
        <v>23518460.18</v>
      </c>
      <c r="Q14" s="29">
        <v>4.0884654293578638E-3</v>
      </c>
      <c r="R14" s="19">
        <v>16124246.77</v>
      </c>
      <c r="S14" s="29">
        <v>3.4783234330375622E-3</v>
      </c>
      <c r="T14" s="19">
        <v>15150102.67</v>
      </c>
      <c r="U14" s="29">
        <v>4.2419136489182758E-3</v>
      </c>
      <c r="V14" s="19">
        <v>136695074.66999996</v>
      </c>
      <c r="W14" s="29">
        <v>1.5094882381867432E-2</v>
      </c>
    </row>
    <row r="15" spans="1:124">
      <c r="A15" s="24" t="s">
        <v>14</v>
      </c>
      <c r="B15" s="19">
        <v>12033936469.960001</v>
      </c>
      <c r="C15" s="29">
        <v>1</v>
      </c>
      <c r="D15" s="19">
        <v>4605533247.3299999</v>
      </c>
      <c r="E15" s="29">
        <v>1</v>
      </c>
      <c r="F15" s="19">
        <v>7012076342.159997</v>
      </c>
      <c r="G15" s="29">
        <v>1</v>
      </c>
      <c r="H15" s="19">
        <v>6861438419.6700001</v>
      </c>
      <c r="I15" s="29">
        <v>1</v>
      </c>
      <c r="J15" s="19">
        <v>7619197151.710001</v>
      </c>
      <c r="K15" s="29">
        <v>1</v>
      </c>
      <c r="L15" s="19">
        <v>5588381894.8999987</v>
      </c>
      <c r="M15" s="29">
        <v>1</v>
      </c>
      <c r="N15" s="19">
        <v>4541436135.5599995</v>
      </c>
      <c r="O15" s="29">
        <v>1</v>
      </c>
      <c r="P15" s="19">
        <v>5752393064.4300003</v>
      </c>
      <c r="Q15" s="29">
        <v>1</v>
      </c>
      <c r="R15" s="19">
        <v>4635637565.1700001</v>
      </c>
      <c r="S15" s="29">
        <v>1</v>
      </c>
      <c r="T15" s="19">
        <v>3571525477.3899999</v>
      </c>
      <c r="U15" s="29">
        <v>1</v>
      </c>
      <c r="V15" s="19">
        <v>9055723073.0199966</v>
      </c>
      <c r="W15" s="29">
        <v>1</v>
      </c>
    </row>
    <row r="83" spans="1:13">
      <c r="B83" s="7"/>
      <c r="C83" s="7"/>
      <c r="D83" s="7"/>
      <c r="E83" s="7"/>
      <c r="F83" s="8"/>
      <c r="G83" s="8"/>
      <c r="H83" s="8"/>
      <c r="I83" s="8"/>
      <c r="J83" s="7"/>
      <c r="K83" s="7"/>
      <c r="L83" s="7"/>
      <c r="M83" s="7"/>
    </row>
    <row r="84" spans="1:13">
      <c r="A84" s="7"/>
      <c r="B84" s="7"/>
      <c r="C84" s="8"/>
      <c r="D84" s="7"/>
      <c r="E84" s="8"/>
      <c r="F84" s="7"/>
      <c r="G84" s="8"/>
      <c r="H84" s="7"/>
      <c r="I84" s="8"/>
      <c r="J84" s="7"/>
      <c r="K84" s="8"/>
      <c r="L84" s="7"/>
      <c r="M84" s="8"/>
    </row>
    <row r="85" spans="1:13">
      <c r="A85" s="2"/>
      <c r="B85" s="5"/>
      <c r="C85" s="10"/>
      <c r="D85" s="5"/>
      <c r="E85" s="10"/>
      <c r="F85" s="5"/>
      <c r="G85" s="10"/>
      <c r="H85" s="5"/>
      <c r="I85" s="10"/>
      <c r="J85" s="5"/>
      <c r="K85" s="10"/>
      <c r="L85" s="5"/>
      <c r="M85" s="10"/>
    </row>
    <row r="86" spans="1:13">
      <c r="A86" s="2"/>
      <c r="B86" s="5"/>
      <c r="C86" s="10"/>
      <c r="D86" s="5"/>
      <c r="E86" s="10"/>
      <c r="F86" s="5"/>
      <c r="G86" s="10"/>
      <c r="H86" s="5"/>
      <c r="I86" s="10"/>
      <c r="J86" s="5"/>
      <c r="K86" s="10"/>
      <c r="L86" s="5"/>
      <c r="M86" s="10"/>
    </row>
    <row r="87" spans="1:13">
      <c r="A87" s="2"/>
      <c r="B87" s="5"/>
      <c r="C87" s="10"/>
      <c r="D87" s="5"/>
      <c r="E87" s="10"/>
      <c r="F87" s="5"/>
      <c r="G87" s="10"/>
      <c r="H87" s="5"/>
      <c r="I87" s="10"/>
      <c r="J87" s="5"/>
      <c r="K87" s="10"/>
      <c r="L87" s="5"/>
      <c r="M87" s="10"/>
    </row>
    <row r="88" spans="1:13">
      <c r="A88" s="2"/>
      <c r="B88" s="5"/>
      <c r="C88" s="10"/>
      <c r="D88" s="5"/>
      <c r="E88" s="10"/>
      <c r="F88" s="5"/>
      <c r="G88" s="10"/>
      <c r="H88" s="5"/>
      <c r="I88" s="10"/>
      <c r="J88" s="5"/>
      <c r="K88" s="10"/>
      <c r="L88" s="5"/>
      <c r="M88" s="10"/>
    </row>
    <row r="89" spans="1:13">
      <c r="A89" s="2"/>
      <c r="B89" s="5"/>
      <c r="C89" s="10"/>
      <c r="D89" s="5"/>
      <c r="E89" s="10"/>
      <c r="F89" s="5"/>
      <c r="G89" s="10"/>
      <c r="H89" s="5"/>
      <c r="I89" s="10"/>
      <c r="J89" s="5"/>
      <c r="K89" s="10"/>
      <c r="L89" s="5"/>
      <c r="M89" s="10"/>
    </row>
    <row r="90" spans="1:13">
      <c r="A90" s="2"/>
      <c r="B90" s="5"/>
      <c r="C90" s="10"/>
      <c r="D90" s="5"/>
      <c r="E90" s="10"/>
      <c r="F90" s="5"/>
      <c r="G90" s="10"/>
      <c r="H90" s="5"/>
      <c r="I90" s="10"/>
      <c r="J90" s="5"/>
      <c r="K90" s="10"/>
      <c r="L90" s="5"/>
      <c r="M90" s="10"/>
    </row>
    <row r="91" spans="1:13">
      <c r="A91" s="2"/>
      <c r="B91" s="5"/>
      <c r="C91" s="10"/>
      <c r="D91" s="5"/>
      <c r="E91" s="10"/>
      <c r="F91" s="5"/>
      <c r="G91" s="10"/>
      <c r="H91" s="5"/>
      <c r="I91" s="10"/>
      <c r="J91" s="5"/>
      <c r="K91" s="10"/>
      <c r="L91" s="5"/>
      <c r="M91" s="10"/>
    </row>
    <row r="92" spans="1:13">
      <c r="A92" s="2"/>
      <c r="B92" s="5"/>
      <c r="C92" s="10"/>
      <c r="D92" s="5"/>
      <c r="E92" s="10"/>
      <c r="F92" s="5"/>
      <c r="G92" s="10"/>
      <c r="H92" s="5"/>
      <c r="I92" s="10"/>
      <c r="J92" s="5"/>
      <c r="K92" s="10"/>
      <c r="L92" s="5"/>
      <c r="M92" s="10"/>
    </row>
    <row r="93" spans="1:13">
      <c r="A93" s="2"/>
      <c r="B93" s="5"/>
      <c r="C93" s="10"/>
      <c r="D93" s="5"/>
      <c r="E93" s="10"/>
      <c r="F93" s="5"/>
      <c r="G93" s="10"/>
      <c r="H93" s="5"/>
      <c r="I93" s="10"/>
      <c r="J93" s="5"/>
      <c r="K93" s="10"/>
      <c r="L93" s="5"/>
      <c r="M93" s="10"/>
    </row>
    <row r="94" spans="1:13">
      <c r="A94" s="2"/>
      <c r="B94" s="5"/>
      <c r="C94" s="10"/>
      <c r="D94" s="5"/>
      <c r="E94" s="10"/>
      <c r="F94" s="5"/>
      <c r="G94" s="10"/>
      <c r="H94" s="5"/>
      <c r="I94" s="10"/>
      <c r="J94" s="5"/>
      <c r="K94" s="10"/>
      <c r="L94" s="5"/>
      <c r="M94" s="10"/>
    </row>
    <row r="95" spans="1:13">
      <c r="A95" s="2"/>
      <c r="B95" s="5"/>
      <c r="C95" s="10"/>
      <c r="D95" s="5"/>
      <c r="E95" s="10"/>
      <c r="F95" s="5"/>
      <c r="G95" s="10"/>
      <c r="H95" s="5"/>
      <c r="I95" s="10"/>
      <c r="J95" s="5"/>
      <c r="K95" s="10"/>
      <c r="L95" s="5"/>
      <c r="M95" s="10"/>
    </row>
    <row r="96" spans="1:13">
      <c r="A96" s="2"/>
      <c r="B96" s="5"/>
      <c r="C96" s="10"/>
      <c r="D96" s="5"/>
      <c r="E96" s="10"/>
      <c r="F96" s="5"/>
      <c r="G96" s="10"/>
      <c r="H96" s="5"/>
      <c r="I96" s="10"/>
      <c r="J96" s="5"/>
      <c r="K96" s="10"/>
      <c r="L96" s="5"/>
      <c r="M96" s="10"/>
    </row>
    <row r="97" spans="1:13">
      <c r="A97" s="2"/>
      <c r="B97" s="5"/>
      <c r="C97" s="10"/>
      <c r="D97" s="5"/>
      <c r="E97" s="10"/>
      <c r="F97" s="5"/>
      <c r="G97" s="10"/>
      <c r="H97" s="5"/>
      <c r="I97" s="10"/>
      <c r="J97" s="5"/>
      <c r="K97" s="10"/>
      <c r="L97" s="5"/>
      <c r="M97" s="10"/>
    </row>
    <row r="98" spans="1:13">
      <c r="A98" s="2"/>
      <c r="B98" s="5"/>
      <c r="C98" s="10"/>
      <c r="D98" s="5"/>
      <c r="E98" s="10"/>
      <c r="F98" s="5"/>
      <c r="G98" s="10"/>
      <c r="H98" s="5"/>
      <c r="I98" s="10"/>
      <c r="J98" s="5"/>
      <c r="K98" s="10"/>
      <c r="L98" s="5"/>
      <c r="M98" s="10"/>
    </row>
    <row r="99" spans="1:13">
      <c r="A99" s="2"/>
      <c r="B99" s="5"/>
      <c r="C99" s="10"/>
      <c r="D99" s="5"/>
      <c r="E99" s="10"/>
      <c r="F99" s="5"/>
      <c r="G99" s="10"/>
      <c r="H99" s="5"/>
      <c r="I99" s="10"/>
      <c r="J99" s="5"/>
      <c r="K99" s="10"/>
      <c r="L99" s="5"/>
      <c r="M99" s="10"/>
    </row>
    <row r="100" spans="1:13">
      <c r="A100" s="2"/>
      <c r="B100" s="5"/>
      <c r="C100" s="10"/>
      <c r="D100" s="5"/>
      <c r="E100" s="10"/>
      <c r="F100" s="5"/>
      <c r="G100" s="10"/>
      <c r="H100" s="5"/>
      <c r="I100" s="10"/>
      <c r="J100" s="5"/>
      <c r="K100" s="10"/>
      <c r="L100" s="5"/>
      <c r="M100" s="10"/>
    </row>
    <row r="101" spans="1:13">
      <c r="A101" s="2"/>
      <c r="B101" s="5"/>
      <c r="C101" s="10"/>
      <c r="D101" s="5"/>
      <c r="E101" s="10"/>
      <c r="F101" s="5"/>
      <c r="G101" s="10"/>
      <c r="H101" s="5"/>
      <c r="I101" s="10"/>
      <c r="J101" s="5"/>
      <c r="K101" s="10"/>
      <c r="L101" s="5"/>
      <c r="M101" s="10"/>
    </row>
    <row r="102" spans="1:13">
      <c r="A102" s="2"/>
      <c r="B102" s="5"/>
      <c r="C102" s="10"/>
      <c r="D102" s="5"/>
      <c r="E102" s="10"/>
      <c r="F102" s="5"/>
      <c r="G102" s="10"/>
      <c r="H102" s="5"/>
      <c r="I102" s="10"/>
      <c r="J102" s="5"/>
      <c r="K102" s="10"/>
      <c r="L102" s="5"/>
      <c r="M102" s="10"/>
    </row>
    <row r="103" spans="1:13">
      <c r="A103" s="2"/>
      <c r="B103" s="5"/>
      <c r="C103" s="10"/>
      <c r="D103" s="5"/>
      <c r="E103" s="10"/>
      <c r="F103" s="5"/>
      <c r="G103" s="10"/>
      <c r="H103" s="5"/>
      <c r="I103" s="10"/>
      <c r="J103" s="5"/>
      <c r="K103" s="10"/>
      <c r="L103" s="5"/>
      <c r="M103" s="10"/>
    </row>
    <row r="104" spans="1:13">
      <c r="A104" s="2"/>
      <c r="B104" s="5"/>
      <c r="C104" s="10"/>
      <c r="D104" s="5"/>
      <c r="E104" s="10"/>
      <c r="F104" s="5"/>
      <c r="G104" s="10"/>
      <c r="H104" s="5"/>
      <c r="I104" s="10"/>
      <c r="J104" s="5"/>
      <c r="K104" s="10"/>
      <c r="L104" s="5"/>
      <c r="M104" s="10"/>
    </row>
    <row r="105" spans="1:13">
      <c r="A105" s="2"/>
      <c r="B105" s="5"/>
      <c r="C105" s="10"/>
      <c r="D105" s="5"/>
      <c r="E105" s="10"/>
      <c r="F105" s="5"/>
      <c r="G105" s="10"/>
      <c r="H105" s="5"/>
      <c r="I105" s="10"/>
      <c r="J105" s="5"/>
      <c r="K105" s="10"/>
      <c r="L105" s="5"/>
      <c r="M105" s="10"/>
    </row>
    <row r="106" spans="1:13">
      <c r="A106" s="2"/>
      <c r="B106" s="5"/>
      <c r="C106" s="10"/>
      <c r="D106" s="5"/>
      <c r="E106" s="10"/>
      <c r="F106" s="5"/>
      <c r="G106" s="10"/>
      <c r="H106" s="5"/>
      <c r="I106" s="10"/>
      <c r="J106" s="5"/>
      <c r="K106" s="10"/>
      <c r="L106" s="5"/>
      <c r="M106" s="10"/>
    </row>
    <row r="107" spans="1:13">
      <c r="A107" s="2"/>
      <c r="B107" s="5"/>
      <c r="C107" s="10"/>
      <c r="D107" s="5"/>
      <c r="E107" s="10"/>
      <c r="F107" s="5"/>
      <c r="G107" s="10"/>
      <c r="H107" s="5"/>
      <c r="I107" s="10"/>
      <c r="J107" s="5"/>
      <c r="K107" s="10"/>
      <c r="L107" s="5"/>
      <c r="M107" s="10"/>
    </row>
    <row r="108" spans="1:13">
      <c r="A108" s="2"/>
      <c r="B108" s="5"/>
      <c r="C108" s="10"/>
      <c r="D108" s="5"/>
      <c r="E108" s="10"/>
      <c r="F108" s="5"/>
      <c r="G108" s="10"/>
      <c r="H108" s="5"/>
      <c r="I108" s="10"/>
      <c r="J108" s="5"/>
      <c r="K108" s="10"/>
      <c r="L108" s="5"/>
      <c r="M108" s="10"/>
    </row>
    <row r="109" spans="1:13">
      <c r="A109" s="2"/>
      <c r="B109" s="5"/>
      <c r="C109" s="10"/>
      <c r="D109" s="5"/>
      <c r="E109" s="10"/>
      <c r="F109" s="5"/>
      <c r="G109" s="10"/>
      <c r="H109" s="5"/>
      <c r="I109" s="10"/>
      <c r="J109" s="5"/>
      <c r="K109" s="10"/>
      <c r="L109" s="5"/>
      <c r="M109" s="10"/>
    </row>
    <row r="110" spans="1:13">
      <c r="A110" s="2"/>
      <c r="B110" s="5"/>
      <c r="C110" s="10"/>
      <c r="D110" s="5"/>
      <c r="E110" s="10"/>
      <c r="F110" s="5"/>
      <c r="G110" s="10"/>
      <c r="H110" s="5"/>
      <c r="I110" s="10"/>
      <c r="J110" s="5"/>
      <c r="K110" s="10"/>
      <c r="L110" s="5"/>
      <c r="M110" s="10"/>
    </row>
    <row r="111" spans="1:13">
      <c r="A111" s="2"/>
      <c r="B111" s="5"/>
      <c r="C111" s="10"/>
      <c r="D111" s="5"/>
      <c r="E111" s="10"/>
      <c r="F111" s="5"/>
      <c r="G111" s="10"/>
      <c r="H111" s="5"/>
      <c r="I111" s="10"/>
      <c r="J111" s="5"/>
      <c r="K111" s="10"/>
      <c r="L111" s="5"/>
      <c r="M111" s="10"/>
    </row>
    <row r="112" spans="1:13">
      <c r="A112" s="2"/>
      <c r="B112" s="5"/>
      <c r="C112" s="10"/>
      <c r="D112" s="5"/>
      <c r="E112" s="10"/>
      <c r="F112" s="5"/>
      <c r="G112" s="10"/>
      <c r="H112" s="5"/>
      <c r="I112" s="10"/>
      <c r="J112" s="5"/>
      <c r="K112" s="10"/>
      <c r="L112" s="5"/>
      <c r="M112" s="10"/>
    </row>
    <row r="113" spans="1:13">
      <c r="A113" s="2"/>
      <c r="B113" s="5"/>
      <c r="C113" s="10"/>
      <c r="D113" s="5"/>
      <c r="E113" s="10"/>
      <c r="F113" s="5"/>
      <c r="G113" s="10"/>
      <c r="H113" s="5"/>
      <c r="I113" s="10"/>
      <c r="J113" s="5"/>
      <c r="K113" s="10"/>
      <c r="L113" s="5"/>
      <c r="M113" s="10"/>
    </row>
    <row r="114" spans="1:13">
      <c r="A114" s="2"/>
      <c r="B114" s="5"/>
      <c r="C114" s="10"/>
      <c r="D114" s="5"/>
      <c r="E114" s="10"/>
      <c r="F114" s="5"/>
      <c r="G114" s="10"/>
      <c r="H114" s="5"/>
      <c r="I114" s="10"/>
      <c r="J114" s="5"/>
      <c r="K114" s="10"/>
      <c r="L114" s="5"/>
      <c r="M114" s="10"/>
    </row>
    <row r="115" spans="1:13">
      <c r="A115" s="2"/>
      <c r="B115" s="5"/>
      <c r="C115" s="10"/>
      <c r="D115" s="5"/>
      <c r="E115" s="10"/>
      <c r="F115" s="5"/>
      <c r="G115" s="10"/>
      <c r="H115" s="5"/>
      <c r="I115" s="10"/>
      <c r="J115" s="5"/>
      <c r="K115" s="10"/>
      <c r="L115" s="5"/>
      <c r="M115" s="10"/>
    </row>
    <row r="116" spans="1:13">
      <c r="A116" s="2"/>
      <c r="B116" s="5"/>
      <c r="C116" s="10"/>
      <c r="D116" s="5"/>
      <c r="E116" s="10"/>
      <c r="F116" s="5"/>
      <c r="G116" s="10"/>
      <c r="H116" s="5"/>
      <c r="I116" s="10"/>
      <c r="J116" s="5"/>
      <c r="K116" s="10"/>
      <c r="L116" s="5"/>
      <c r="M116" s="10"/>
    </row>
    <row r="117" spans="1:13">
      <c r="A117" s="2"/>
      <c r="B117" s="5"/>
      <c r="C117" s="10"/>
      <c r="D117" s="5"/>
      <c r="E117" s="10"/>
      <c r="F117" s="5"/>
      <c r="G117" s="10"/>
      <c r="H117" s="5"/>
      <c r="I117" s="10"/>
      <c r="J117" s="5"/>
      <c r="K117" s="10"/>
      <c r="L117" s="5"/>
      <c r="M117" s="10"/>
    </row>
    <row r="118" spans="1:13">
      <c r="A118" s="2"/>
      <c r="B118" s="5"/>
      <c r="C118" s="10"/>
      <c r="D118" s="5"/>
      <c r="E118" s="10"/>
      <c r="F118" s="5"/>
      <c r="G118" s="10"/>
      <c r="H118" s="5"/>
      <c r="I118" s="10"/>
      <c r="J118" s="5"/>
      <c r="K118" s="10"/>
      <c r="L118" s="5"/>
      <c r="M118" s="10"/>
    </row>
    <row r="119" spans="1:13">
      <c r="A119" s="2"/>
      <c r="B119" s="5"/>
      <c r="C119" s="10"/>
      <c r="D119" s="5"/>
      <c r="E119" s="10"/>
      <c r="F119" s="5"/>
      <c r="G119" s="10"/>
      <c r="H119" s="5"/>
      <c r="I119" s="10"/>
      <c r="J119" s="5"/>
      <c r="K119" s="10"/>
      <c r="L119" s="5"/>
      <c r="M119" s="10"/>
    </row>
    <row r="120" spans="1:13">
      <c r="A120" s="2"/>
      <c r="B120" s="5"/>
      <c r="C120" s="10"/>
      <c r="D120" s="5"/>
      <c r="E120" s="10"/>
      <c r="F120" s="5"/>
      <c r="G120" s="10"/>
      <c r="H120" s="5"/>
      <c r="I120" s="10"/>
      <c r="J120" s="5"/>
      <c r="K120" s="10"/>
      <c r="L120" s="5"/>
      <c r="M120" s="10"/>
    </row>
    <row r="121" spans="1:13">
      <c r="A121" s="2"/>
      <c r="B121" s="5"/>
      <c r="C121" s="10"/>
      <c r="D121" s="5"/>
      <c r="E121" s="10"/>
      <c r="F121" s="5"/>
      <c r="G121" s="10"/>
      <c r="H121" s="5"/>
      <c r="I121" s="10"/>
      <c r="J121" s="5"/>
      <c r="K121" s="10"/>
      <c r="L121" s="5"/>
      <c r="M121" s="10"/>
    </row>
    <row r="122" spans="1:13">
      <c r="A122" s="2"/>
      <c r="B122" s="5"/>
      <c r="C122" s="10"/>
      <c r="D122" s="5"/>
      <c r="E122" s="10"/>
      <c r="F122" s="5"/>
      <c r="G122" s="10"/>
      <c r="H122" s="5"/>
      <c r="I122" s="10"/>
      <c r="J122" s="5"/>
      <c r="K122" s="10"/>
      <c r="L122" s="5"/>
      <c r="M122" s="10"/>
    </row>
    <row r="123" spans="1:13">
      <c r="A123" s="2"/>
      <c r="B123" s="5"/>
      <c r="C123" s="10"/>
      <c r="D123" s="5"/>
      <c r="E123" s="10"/>
      <c r="F123" s="5"/>
      <c r="G123" s="10"/>
      <c r="H123" s="5"/>
      <c r="I123" s="10"/>
      <c r="J123" s="5"/>
      <c r="K123" s="10"/>
      <c r="L123" s="5"/>
      <c r="M123" s="10"/>
    </row>
    <row r="124" spans="1:13">
      <c r="A124" s="2"/>
      <c r="B124" s="5"/>
      <c r="C124" s="10"/>
      <c r="D124" s="5"/>
      <c r="E124" s="10"/>
      <c r="F124" s="5"/>
      <c r="G124" s="10"/>
      <c r="H124" s="5"/>
      <c r="I124" s="10"/>
      <c r="J124" s="5"/>
      <c r="K124" s="10"/>
      <c r="L124" s="5"/>
      <c r="M124" s="10"/>
    </row>
    <row r="125" spans="1:13">
      <c r="A125" s="2"/>
      <c r="B125" s="5"/>
      <c r="C125" s="10"/>
      <c r="D125" s="5"/>
      <c r="E125" s="10"/>
      <c r="F125" s="5"/>
      <c r="G125" s="10"/>
      <c r="H125" s="5"/>
      <c r="I125" s="10"/>
      <c r="J125" s="5"/>
      <c r="K125" s="10"/>
      <c r="L125" s="5"/>
      <c r="M125" s="10"/>
    </row>
    <row r="126" spans="1:13">
      <c r="A126" s="2"/>
      <c r="B126" s="5"/>
      <c r="C126" s="10"/>
      <c r="D126" s="5"/>
      <c r="E126" s="10"/>
      <c r="F126" s="5"/>
      <c r="G126" s="10"/>
      <c r="H126" s="5"/>
      <c r="I126" s="10"/>
      <c r="J126" s="5"/>
      <c r="K126" s="10"/>
      <c r="L126" s="5"/>
      <c r="M126" s="10"/>
    </row>
    <row r="127" spans="1:13">
      <c r="A127" s="2"/>
      <c r="B127" s="5"/>
      <c r="C127" s="10"/>
      <c r="D127" s="5"/>
      <c r="E127" s="10"/>
      <c r="F127" s="5"/>
      <c r="G127" s="10"/>
      <c r="H127" s="5"/>
      <c r="I127" s="10"/>
      <c r="J127" s="5"/>
      <c r="K127" s="10"/>
      <c r="L127" s="5"/>
      <c r="M127" s="10"/>
    </row>
    <row r="128" spans="1:13">
      <c r="A128" s="2"/>
      <c r="B128" s="5"/>
      <c r="C128" s="10"/>
      <c r="D128" s="5"/>
      <c r="E128" s="10"/>
      <c r="F128" s="5"/>
      <c r="G128" s="10"/>
      <c r="H128" s="5"/>
      <c r="I128" s="10"/>
      <c r="J128" s="5"/>
      <c r="K128" s="10"/>
      <c r="L128" s="5"/>
      <c r="M128" s="10"/>
    </row>
    <row r="129" spans="1:13">
      <c r="A129" s="2"/>
      <c r="B129" s="5"/>
      <c r="C129" s="10"/>
      <c r="D129" s="5"/>
      <c r="E129" s="10"/>
      <c r="F129" s="5"/>
      <c r="G129" s="10"/>
      <c r="H129" s="5"/>
      <c r="I129" s="10"/>
      <c r="J129" s="5"/>
      <c r="K129" s="10"/>
      <c r="L129" s="5"/>
      <c r="M129" s="10"/>
    </row>
    <row r="130" spans="1:13">
      <c r="A130" s="2"/>
      <c r="B130" s="5"/>
      <c r="C130" s="10"/>
      <c r="D130" s="5"/>
      <c r="E130" s="10"/>
      <c r="F130" s="5"/>
      <c r="G130" s="10"/>
      <c r="H130" s="5"/>
      <c r="I130" s="10"/>
      <c r="J130" s="5"/>
      <c r="K130" s="10"/>
      <c r="L130" s="5"/>
      <c r="M130" s="10"/>
    </row>
    <row r="131" spans="1:13">
      <c r="A131" s="2"/>
      <c r="B131" s="5"/>
      <c r="C131" s="10"/>
      <c r="D131" s="5"/>
      <c r="E131" s="10"/>
      <c r="F131" s="5"/>
      <c r="G131" s="10"/>
      <c r="H131" s="5"/>
      <c r="I131" s="10"/>
      <c r="J131" s="5"/>
      <c r="K131" s="10"/>
      <c r="L131" s="5"/>
      <c r="M131" s="10"/>
    </row>
    <row r="132" spans="1:13">
      <c r="A132" s="2"/>
      <c r="B132" s="5"/>
      <c r="C132" s="10"/>
      <c r="D132" s="5"/>
      <c r="E132" s="10"/>
      <c r="F132" s="5"/>
      <c r="G132" s="10"/>
      <c r="H132" s="5"/>
      <c r="I132" s="10"/>
      <c r="J132" s="5"/>
      <c r="K132" s="10"/>
      <c r="L132" s="5"/>
      <c r="M132" s="10"/>
    </row>
    <row r="133" spans="1:13">
      <c r="A133" s="2"/>
      <c r="B133" s="5"/>
      <c r="C133" s="10"/>
      <c r="D133" s="5"/>
      <c r="E133" s="10"/>
      <c r="F133" s="5"/>
      <c r="G133" s="10"/>
      <c r="H133" s="5"/>
      <c r="I133" s="10"/>
      <c r="J133" s="5"/>
      <c r="K133" s="10"/>
      <c r="L133" s="5"/>
      <c r="M133" s="10"/>
    </row>
    <row r="134" spans="1:13">
      <c r="A134" s="2"/>
      <c r="B134" s="5"/>
      <c r="C134" s="10"/>
      <c r="D134" s="5"/>
      <c r="E134" s="10"/>
      <c r="F134" s="5"/>
      <c r="G134" s="10"/>
      <c r="H134" s="5"/>
      <c r="I134" s="10"/>
      <c r="J134" s="5"/>
      <c r="K134" s="10"/>
      <c r="L134" s="5"/>
      <c r="M134" s="10"/>
    </row>
    <row r="135" spans="1:13">
      <c r="A135" s="2"/>
      <c r="B135" s="5"/>
      <c r="C135" s="10"/>
      <c r="D135" s="5"/>
      <c r="E135" s="10"/>
      <c r="F135" s="5"/>
      <c r="G135" s="10"/>
      <c r="H135" s="5"/>
      <c r="I135" s="10"/>
      <c r="J135" s="5"/>
      <c r="K135" s="10"/>
      <c r="L135" s="5"/>
      <c r="M135" s="10"/>
    </row>
    <row r="136" spans="1:13">
      <c r="A136" s="2"/>
      <c r="B136" s="5"/>
      <c r="C136" s="10"/>
      <c r="D136" s="5"/>
      <c r="E136" s="10"/>
      <c r="F136" s="5"/>
      <c r="G136" s="10"/>
      <c r="H136" s="5"/>
      <c r="I136" s="10"/>
      <c r="J136" s="5"/>
      <c r="K136" s="10"/>
      <c r="L136" s="5"/>
      <c r="M136" s="10"/>
    </row>
    <row r="137" spans="1:13">
      <c r="A137" s="2"/>
      <c r="B137" s="5"/>
      <c r="C137" s="10"/>
      <c r="D137" s="5"/>
      <c r="E137" s="10"/>
      <c r="F137" s="5"/>
      <c r="G137" s="10"/>
      <c r="H137" s="5"/>
      <c r="I137" s="10"/>
      <c r="J137" s="5"/>
      <c r="K137" s="10"/>
      <c r="L137" s="5"/>
      <c r="M137" s="10"/>
    </row>
    <row r="138" spans="1:13">
      <c r="A138" s="2"/>
      <c r="B138" s="5"/>
      <c r="C138" s="10"/>
      <c r="D138" s="5"/>
      <c r="E138" s="10"/>
      <c r="F138" s="5"/>
      <c r="G138" s="10"/>
      <c r="H138" s="5"/>
      <c r="I138" s="10"/>
      <c r="J138" s="5"/>
      <c r="K138" s="10"/>
      <c r="L138" s="5"/>
      <c r="M138" s="10"/>
    </row>
    <row r="139" spans="1:13">
      <c r="A139" s="2"/>
      <c r="B139" s="5"/>
      <c r="C139" s="10"/>
      <c r="D139" s="5"/>
      <c r="E139" s="10"/>
      <c r="F139" s="5"/>
      <c r="G139" s="10"/>
      <c r="H139" s="5"/>
      <c r="I139" s="10"/>
      <c r="J139" s="5"/>
      <c r="K139" s="10"/>
      <c r="L139" s="5"/>
      <c r="M139" s="10"/>
    </row>
    <row r="140" spans="1:13">
      <c r="A140" s="2"/>
      <c r="B140" s="5"/>
      <c r="C140" s="10"/>
      <c r="D140" s="5"/>
      <c r="E140" s="10"/>
      <c r="F140" s="5"/>
      <c r="G140" s="10"/>
      <c r="H140" s="5"/>
      <c r="I140" s="10"/>
      <c r="J140" s="5"/>
      <c r="K140" s="10"/>
      <c r="L140" s="5"/>
      <c r="M140" s="10"/>
    </row>
    <row r="141" spans="1:13">
      <c r="A141" s="2"/>
      <c r="B141" s="5"/>
      <c r="C141" s="10"/>
      <c r="D141" s="5"/>
      <c r="E141" s="10"/>
      <c r="F141" s="5"/>
      <c r="G141" s="10"/>
      <c r="H141" s="5"/>
      <c r="I141" s="10"/>
      <c r="J141" s="5"/>
      <c r="K141" s="10"/>
      <c r="L141" s="5"/>
      <c r="M141" s="10"/>
    </row>
    <row r="142" spans="1:13">
      <c r="A142" s="2"/>
      <c r="B142" s="5"/>
      <c r="C142" s="10"/>
      <c r="D142" s="5"/>
      <c r="E142" s="10"/>
      <c r="F142" s="5"/>
      <c r="G142" s="10"/>
      <c r="H142" s="5"/>
      <c r="I142" s="10"/>
      <c r="J142" s="5"/>
      <c r="K142" s="10"/>
      <c r="L142" s="5"/>
      <c r="M142" s="10"/>
    </row>
    <row r="143" spans="1:13">
      <c r="A143" s="2"/>
      <c r="B143" s="5"/>
      <c r="C143" s="10"/>
      <c r="D143" s="5"/>
      <c r="E143" s="10"/>
      <c r="F143" s="5"/>
      <c r="G143" s="10"/>
      <c r="H143" s="5"/>
      <c r="I143" s="10"/>
      <c r="J143" s="5"/>
      <c r="K143" s="10"/>
      <c r="L143" s="5"/>
      <c r="M143" s="10"/>
    </row>
    <row r="144" spans="1:13">
      <c r="A144" s="2"/>
      <c r="B144" s="5"/>
      <c r="C144" s="10"/>
      <c r="D144" s="5"/>
      <c r="E144" s="10"/>
      <c r="F144" s="5"/>
      <c r="G144" s="10"/>
      <c r="H144" s="5"/>
      <c r="I144" s="10"/>
      <c r="J144" s="5"/>
      <c r="K144" s="10"/>
      <c r="L144" s="5"/>
      <c r="M144" s="10"/>
    </row>
    <row r="145" spans="1:13">
      <c r="A145" s="2"/>
      <c r="B145" s="5"/>
      <c r="C145" s="10"/>
      <c r="D145" s="5"/>
      <c r="E145" s="10"/>
      <c r="F145" s="5"/>
      <c r="G145" s="10"/>
      <c r="H145" s="5"/>
      <c r="I145" s="10"/>
      <c r="J145" s="5"/>
      <c r="K145" s="10"/>
      <c r="L145" s="5"/>
      <c r="M145" s="10"/>
    </row>
    <row r="146" spans="1:13">
      <c r="A146" s="2"/>
      <c r="B146" s="5"/>
      <c r="C146" s="10"/>
      <c r="D146" s="5"/>
      <c r="E146" s="10"/>
      <c r="F146" s="5"/>
      <c r="G146" s="10"/>
      <c r="H146" s="5"/>
      <c r="I146" s="10"/>
      <c r="J146" s="5"/>
      <c r="K146" s="10"/>
      <c r="L146" s="5"/>
      <c r="M146" s="10"/>
    </row>
    <row r="147" spans="1:13">
      <c r="A147" s="2"/>
      <c r="B147" s="5"/>
      <c r="C147" s="10"/>
      <c r="D147" s="5"/>
      <c r="E147" s="10"/>
      <c r="F147" s="5"/>
      <c r="G147" s="10"/>
      <c r="H147" s="5"/>
      <c r="I147" s="10"/>
      <c r="J147" s="5"/>
      <c r="K147" s="10"/>
      <c r="L147" s="5"/>
      <c r="M147" s="10"/>
    </row>
    <row r="148" spans="1:13">
      <c r="A148" s="2"/>
      <c r="B148" s="5"/>
      <c r="C148" s="10"/>
      <c r="D148" s="5"/>
      <c r="E148" s="10"/>
      <c r="F148" s="5"/>
      <c r="G148" s="10"/>
      <c r="H148" s="5"/>
      <c r="I148" s="10"/>
      <c r="J148" s="5"/>
      <c r="K148" s="10"/>
      <c r="L148" s="5"/>
      <c r="M148" s="10"/>
    </row>
    <row r="149" spans="1:13">
      <c r="A149" s="2"/>
      <c r="B149" s="5"/>
      <c r="C149" s="10"/>
      <c r="D149" s="5"/>
      <c r="E149" s="10"/>
      <c r="F149" s="5"/>
      <c r="G149" s="10"/>
      <c r="H149" s="5"/>
      <c r="I149" s="10"/>
      <c r="J149" s="5"/>
      <c r="K149" s="10"/>
      <c r="L149" s="5"/>
      <c r="M149" s="10"/>
    </row>
    <row r="150" spans="1:13">
      <c r="A150" s="2"/>
      <c r="B150" s="5"/>
      <c r="C150" s="10"/>
      <c r="D150" s="5"/>
      <c r="E150" s="10"/>
      <c r="F150" s="5"/>
      <c r="G150" s="10"/>
      <c r="H150" s="5"/>
      <c r="I150" s="10"/>
      <c r="J150" s="5"/>
      <c r="K150" s="10"/>
      <c r="L150" s="5"/>
      <c r="M150" s="10"/>
    </row>
    <row r="151" spans="1:13" s="13" customFormat="1">
      <c r="A151" s="11"/>
      <c r="B151" s="12"/>
      <c r="C151" s="14"/>
      <c r="D151" s="12"/>
      <c r="E151" s="14"/>
      <c r="F151" s="12"/>
      <c r="G151" s="14"/>
      <c r="H151" s="12"/>
      <c r="I151" s="14"/>
      <c r="J151" s="12"/>
      <c r="K151" s="14"/>
      <c r="L151" s="12"/>
      <c r="M151" s="14"/>
    </row>
  </sheetData>
  <mergeCells count="1">
    <mergeCell ref="A1:J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Φύλλο32"/>
  <dimension ref="A1:G73"/>
  <sheetViews>
    <sheetView workbookViewId="0">
      <selection sqref="A1:E1"/>
    </sheetView>
  </sheetViews>
  <sheetFormatPr defaultRowHeight="15"/>
  <cols>
    <col min="1" max="1" width="28" customWidth="1"/>
    <col min="2" max="2" width="23.140625" customWidth="1"/>
    <col min="3" max="3" width="8.140625" customWidth="1"/>
    <col min="4" max="4" width="21" style="27" customWidth="1"/>
    <col min="5" max="5" width="8.140625" customWidth="1"/>
    <col min="6" max="6" width="19.28515625" bestFit="1" customWidth="1"/>
    <col min="7" max="7" width="12" bestFit="1" customWidth="1"/>
  </cols>
  <sheetData>
    <row r="1" spans="1:7">
      <c r="A1" s="126" t="s">
        <v>1062</v>
      </c>
      <c r="B1" s="126"/>
      <c r="C1" s="126"/>
      <c r="D1" s="126"/>
      <c r="E1" s="126"/>
    </row>
    <row r="2" spans="1:7">
      <c r="A2" s="15" t="s">
        <v>16</v>
      </c>
      <c r="B2" s="16" t="s">
        <v>1146</v>
      </c>
    </row>
    <row r="4" spans="1:7" s="7" customFormat="1" hidden="1">
      <c r="A4" s="16"/>
      <c r="B4" s="15" t="s">
        <v>130</v>
      </c>
      <c r="C4" s="16"/>
      <c r="D4" s="30"/>
      <c r="E4" s="30"/>
      <c r="F4"/>
      <c r="G4"/>
    </row>
    <row r="5" spans="1:7" s="7" customFormat="1" ht="30">
      <c r="A5" s="16"/>
      <c r="B5" s="17" t="s">
        <v>211</v>
      </c>
      <c r="C5" s="17"/>
      <c r="D5" s="31" t="s">
        <v>93</v>
      </c>
      <c r="E5" s="31"/>
      <c r="F5"/>
      <c r="G5"/>
    </row>
    <row r="6" spans="1:7" s="7" customFormat="1" ht="30">
      <c r="A6" s="54" t="s">
        <v>704</v>
      </c>
      <c r="B6" s="28" t="s">
        <v>212</v>
      </c>
      <c r="C6" s="28" t="s">
        <v>213</v>
      </c>
      <c r="D6" s="28" t="s">
        <v>212</v>
      </c>
      <c r="E6" s="28" t="s">
        <v>213</v>
      </c>
    </row>
    <row r="7" spans="1:7">
      <c r="A7" s="18" t="s">
        <v>708</v>
      </c>
      <c r="B7" s="19">
        <v>487839</v>
      </c>
      <c r="C7" s="29">
        <v>0.33067710179743004</v>
      </c>
      <c r="D7" s="19">
        <v>190824420.13</v>
      </c>
      <c r="E7" s="29">
        <v>3.0631259787641679E-2</v>
      </c>
    </row>
    <row r="8" spans="1:7">
      <c r="A8" s="18" t="s">
        <v>709</v>
      </c>
      <c r="B8" s="19">
        <v>703036</v>
      </c>
      <c r="C8" s="29">
        <v>0.4765463748065612</v>
      </c>
      <c r="D8" s="19">
        <v>505023469.75</v>
      </c>
      <c r="E8" s="29">
        <v>8.1066695186233398E-2</v>
      </c>
    </row>
    <row r="9" spans="1:7">
      <c r="A9" s="18" t="s">
        <v>710</v>
      </c>
      <c r="B9" s="19">
        <v>890805</v>
      </c>
      <c r="C9" s="29">
        <v>0.60382383463941924</v>
      </c>
      <c r="D9" s="19">
        <v>974702781.49000001</v>
      </c>
      <c r="E9" s="29">
        <v>0.15645992318602275</v>
      </c>
    </row>
    <row r="10" spans="1:7">
      <c r="A10" s="18" t="s">
        <v>711</v>
      </c>
      <c r="B10" s="19">
        <v>1036164</v>
      </c>
      <c r="C10" s="29">
        <v>0.70235407277161588</v>
      </c>
      <c r="D10" s="19">
        <v>1483158389.0599999</v>
      </c>
      <c r="E10" s="29">
        <v>0.23807754736299949</v>
      </c>
    </row>
    <row r="11" spans="1:7">
      <c r="A11" s="18" t="s">
        <v>712</v>
      </c>
      <c r="B11" s="19">
        <v>1126880</v>
      </c>
      <c r="C11" s="29">
        <v>0.76384506460838097</v>
      </c>
      <c r="D11" s="19">
        <v>1889588255.04</v>
      </c>
      <c r="E11" s="29">
        <v>0.30331793327277207</v>
      </c>
    </row>
    <row r="12" spans="1:7">
      <c r="A12" s="18" t="s">
        <v>713</v>
      </c>
      <c r="B12" s="19">
        <v>1195207</v>
      </c>
      <c r="C12" s="29">
        <v>0.81015988227263702</v>
      </c>
      <c r="D12" s="19">
        <v>2264693083.4299998</v>
      </c>
      <c r="E12" s="29">
        <v>0.36353000381481937</v>
      </c>
    </row>
    <row r="13" spans="1:7">
      <c r="A13" s="18" t="s">
        <v>714</v>
      </c>
      <c r="B13" s="19">
        <v>1245237</v>
      </c>
      <c r="C13" s="29">
        <v>0.84407224967853411</v>
      </c>
      <c r="D13" s="19">
        <v>2590256655.5899997</v>
      </c>
      <c r="E13" s="29">
        <v>0.41578967974849612</v>
      </c>
    </row>
    <row r="14" spans="1:7">
      <c r="A14" s="18" t="s">
        <v>715</v>
      </c>
      <c r="B14" s="19">
        <v>1281623</v>
      </c>
      <c r="C14" s="29">
        <v>0.86873615934135584</v>
      </c>
      <c r="D14" s="19">
        <v>2863272240.7399998</v>
      </c>
      <c r="E14" s="29">
        <v>0.45961431869726099</v>
      </c>
    </row>
    <row r="15" spans="1:7">
      <c r="A15" s="18" t="s">
        <v>716</v>
      </c>
      <c r="B15" s="19">
        <v>1310887</v>
      </c>
      <c r="C15" s="29">
        <v>0.88857248793952037</v>
      </c>
      <c r="D15" s="19">
        <v>3111209805.4799995</v>
      </c>
      <c r="E15" s="29">
        <v>0.4994134175311119</v>
      </c>
    </row>
    <row r="16" spans="1:7">
      <c r="A16" s="18" t="s">
        <v>717</v>
      </c>
      <c r="B16" s="19">
        <v>1335125</v>
      </c>
      <c r="C16" s="29">
        <v>0.90500198946228938</v>
      </c>
      <c r="D16" s="19">
        <v>3340752084.9399996</v>
      </c>
      <c r="E16" s="29">
        <v>0.53625969323102851</v>
      </c>
    </row>
    <row r="17" spans="1:5">
      <c r="A17" s="18" t="s">
        <v>718</v>
      </c>
      <c r="B17" s="19">
        <v>1354066</v>
      </c>
      <c r="C17" s="29">
        <v>0.91784096909521151</v>
      </c>
      <c r="D17" s="19">
        <v>3539261846.3199997</v>
      </c>
      <c r="E17" s="29">
        <v>0.56812460898484618</v>
      </c>
    </row>
    <row r="18" spans="1:5">
      <c r="A18" s="18" t="s">
        <v>719</v>
      </c>
      <c r="B18" s="19">
        <v>1372070</v>
      </c>
      <c r="C18" s="29">
        <v>0.93004481204495715</v>
      </c>
      <c r="D18" s="19">
        <v>3746141319.5199995</v>
      </c>
      <c r="E18" s="29">
        <v>0.60133303631297608</v>
      </c>
    </row>
    <row r="19" spans="1:5">
      <c r="A19" s="18" t="s">
        <v>720</v>
      </c>
      <c r="B19" s="19">
        <v>1384439</v>
      </c>
      <c r="C19" s="29">
        <v>0.93842902296727448</v>
      </c>
      <c r="D19" s="19">
        <v>3900587826.2199993</v>
      </c>
      <c r="E19" s="29">
        <v>0.62612488982312176</v>
      </c>
    </row>
    <row r="20" spans="1:5">
      <c r="A20" s="18" t="s">
        <v>721</v>
      </c>
      <c r="B20" s="19">
        <v>1395226</v>
      </c>
      <c r="C20" s="29">
        <v>0.94574088999120842</v>
      </c>
      <c r="D20" s="19">
        <v>4046326246.2699995</v>
      </c>
      <c r="E20" s="29">
        <v>0.64951891561159669</v>
      </c>
    </row>
    <row r="21" spans="1:5">
      <c r="A21" s="18" t="s">
        <v>722</v>
      </c>
      <c r="B21" s="19">
        <v>1403916</v>
      </c>
      <c r="C21" s="29">
        <v>0.95163132518523685</v>
      </c>
      <c r="D21" s="19">
        <v>4172231221.9399996</v>
      </c>
      <c r="E21" s="29">
        <v>0.66972926403386424</v>
      </c>
    </row>
    <row r="22" spans="1:5">
      <c r="A22" s="18" t="s">
        <v>723</v>
      </c>
      <c r="B22" s="19">
        <v>1411557</v>
      </c>
      <c r="C22" s="29">
        <v>0.95681070554399084</v>
      </c>
      <c r="D22" s="19">
        <v>4290468845.4399996</v>
      </c>
      <c r="E22" s="29">
        <v>0.68870884410875466</v>
      </c>
    </row>
    <row r="23" spans="1:5">
      <c r="A23" s="18" t="s">
        <v>724</v>
      </c>
      <c r="B23" s="19">
        <v>1418065</v>
      </c>
      <c r="C23" s="29">
        <v>0.96122209245339674</v>
      </c>
      <c r="D23" s="19">
        <v>4397772856.1299992</v>
      </c>
      <c r="E23" s="29">
        <v>0.70593335355813269</v>
      </c>
    </row>
    <row r="24" spans="1:5">
      <c r="A24" s="18" t="s">
        <v>725</v>
      </c>
      <c r="B24" s="19">
        <v>1424041</v>
      </c>
      <c r="C24" s="29">
        <v>0.96527286814033741</v>
      </c>
      <c r="D24" s="19">
        <v>4502253199.1299992</v>
      </c>
      <c r="E24" s="29">
        <v>0.72270460603700648</v>
      </c>
    </row>
    <row r="25" spans="1:5">
      <c r="A25" s="18" t="s">
        <v>726</v>
      </c>
      <c r="B25" s="19">
        <v>1428783</v>
      </c>
      <c r="C25" s="29">
        <v>0.96848718847291315</v>
      </c>
      <c r="D25" s="19">
        <v>4589891634.2999992</v>
      </c>
      <c r="E25" s="29">
        <v>0.73677238453855176</v>
      </c>
    </row>
    <row r="26" spans="1:5">
      <c r="A26" s="18" t="s">
        <v>727</v>
      </c>
      <c r="B26" s="19">
        <v>1433106</v>
      </c>
      <c r="C26" s="29">
        <v>0.97141749357576535</v>
      </c>
      <c r="D26" s="19">
        <v>4674152609.5499992</v>
      </c>
      <c r="E26" s="29">
        <v>0.75029801098135429</v>
      </c>
    </row>
    <row r="27" spans="1:5">
      <c r="A27" s="18" t="s">
        <v>728</v>
      </c>
      <c r="B27" s="19">
        <v>1439955</v>
      </c>
      <c r="C27" s="29">
        <v>0.97606002414468374</v>
      </c>
      <c r="D27" s="19">
        <v>4817645502.1599989</v>
      </c>
      <c r="E27" s="29">
        <v>0.77333158324753859</v>
      </c>
    </row>
    <row r="28" spans="1:5">
      <c r="A28" s="18" t="s">
        <v>729</v>
      </c>
      <c r="B28" s="19">
        <v>1445649</v>
      </c>
      <c r="C28" s="29">
        <v>0.97991964877009208</v>
      </c>
      <c r="D28" s="19">
        <v>4948416752.9399986</v>
      </c>
      <c r="E28" s="29">
        <v>0.79432306930927077</v>
      </c>
    </row>
    <row r="29" spans="1:5">
      <c r="A29" s="18" t="s">
        <v>730</v>
      </c>
      <c r="B29" s="19">
        <v>1450038</v>
      </c>
      <c r="C29" s="29">
        <v>0.98289469135543051</v>
      </c>
      <c r="D29" s="19">
        <v>5058094454.4299984</v>
      </c>
      <c r="E29" s="29">
        <v>0.81192860514668019</v>
      </c>
    </row>
    <row r="30" spans="1:5">
      <c r="A30" s="18" t="s">
        <v>731</v>
      </c>
      <c r="B30" s="19">
        <v>1453505</v>
      </c>
      <c r="C30" s="29">
        <v>0.98524476486724832</v>
      </c>
      <c r="D30" s="19">
        <v>5151565849.3799982</v>
      </c>
      <c r="E30" s="29">
        <v>0.82693269413841497</v>
      </c>
    </row>
    <row r="31" spans="1:5">
      <c r="A31" s="18" t="s">
        <v>732</v>
      </c>
      <c r="B31" s="19">
        <v>1456428</v>
      </c>
      <c r="C31" s="29">
        <v>0.9872260930688761</v>
      </c>
      <c r="D31" s="19">
        <v>5236209982.5699978</v>
      </c>
      <c r="E31" s="29">
        <v>0.84051982534246261</v>
      </c>
    </row>
    <row r="32" spans="1:5">
      <c r="A32" s="18" t="s">
        <v>733</v>
      </c>
      <c r="B32" s="19">
        <v>1459666</v>
      </c>
      <c r="C32" s="29">
        <v>0.98942094107327927</v>
      </c>
      <c r="D32" s="19">
        <v>5338060861.8999977</v>
      </c>
      <c r="E32" s="29">
        <v>0.85686899460618471</v>
      </c>
    </row>
    <row r="33" spans="1:5">
      <c r="A33" s="18" t="s">
        <v>734</v>
      </c>
      <c r="B33" s="19">
        <v>1462273</v>
      </c>
      <c r="C33" s="29">
        <v>0.99118807163148792</v>
      </c>
      <c r="D33" s="19">
        <v>5427915693.5199976</v>
      </c>
      <c r="E33" s="29">
        <v>0.8712925505045962</v>
      </c>
    </row>
    <row r="34" spans="1:5">
      <c r="A34" s="18" t="s">
        <v>735</v>
      </c>
      <c r="B34" s="19">
        <v>1464365</v>
      </c>
      <c r="C34" s="29">
        <v>0.99260611425817458</v>
      </c>
      <c r="D34" s="19">
        <v>5506226119.5699978</v>
      </c>
      <c r="E34" s="29">
        <v>0.88386299092718101</v>
      </c>
    </row>
    <row r="35" spans="1:5">
      <c r="A35" s="18" t="s">
        <v>736</v>
      </c>
      <c r="B35" s="19">
        <v>1466014</v>
      </c>
      <c r="C35" s="29">
        <v>0.99372387347968816</v>
      </c>
      <c r="D35" s="19">
        <v>5572909345.5999975</v>
      </c>
      <c r="E35" s="29">
        <v>0.89456702565508128</v>
      </c>
    </row>
    <row r="36" spans="1:5">
      <c r="A36" s="18" t="s">
        <v>737</v>
      </c>
      <c r="B36" s="19">
        <v>1467303</v>
      </c>
      <c r="C36" s="29">
        <v>0.99459761006945835</v>
      </c>
      <c r="D36" s="19">
        <v>5628889951.3899975</v>
      </c>
      <c r="E36" s="29">
        <v>0.90355306883474795</v>
      </c>
    </row>
    <row r="37" spans="1:5">
      <c r="A37" s="18" t="s">
        <v>738</v>
      </c>
      <c r="B37" s="19">
        <v>1469013</v>
      </c>
      <c r="C37" s="29">
        <v>0.99575671757023954</v>
      </c>
      <c r="D37" s="19">
        <v>5709838380.2299976</v>
      </c>
      <c r="E37" s="29">
        <v>0.9165469631775699</v>
      </c>
    </row>
    <row r="38" spans="1:5">
      <c r="A38" s="18" t="s">
        <v>739</v>
      </c>
      <c r="B38" s="19">
        <v>1470220</v>
      </c>
      <c r="C38" s="29">
        <v>0.99657487122722366</v>
      </c>
      <c r="D38" s="19">
        <v>5772987997.829998</v>
      </c>
      <c r="E38" s="29">
        <v>0.92668378078654279</v>
      </c>
    </row>
    <row r="39" spans="1:5">
      <c r="A39" s="18" t="s">
        <v>740</v>
      </c>
      <c r="B39" s="19">
        <v>1471209</v>
      </c>
      <c r="C39" s="29">
        <v>0.99724525562387434</v>
      </c>
      <c r="D39" s="19">
        <v>5829808612.7099981</v>
      </c>
      <c r="E39" s="29">
        <v>0.93580466277060492</v>
      </c>
    </row>
    <row r="40" spans="1:5">
      <c r="A40" s="18" t="s">
        <v>741</v>
      </c>
      <c r="B40" s="19">
        <v>1471923</v>
      </c>
      <c r="C40" s="29">
        <v>0.99772923384349876</v>
      </c>
      <c r="D40" s="19">
        <v>5874332988.6699982</v>
      </c>
      <c r="E40" s="29">
        <v>0.94295174450146657</v>
      </c>
    </row>
    <row r="41" spans="1:5">
      <c r="A41" s="18" t="s">
        <v>742</v>
      </c>
      <c r="B41" s="19">
        <v>1472411</v>
      </c>
      <c r="C41" s="29">
        <v>0.99806002007763983</v>
      </c>
      <c r="D41" s="19">
        <v>5907220924.9399986</v>
      </c>
      <c r="E41" s="29">
        <v>0.94823093737981778</v>
      </c>
    </row>
    <row r="42" spans="1:5">
      <c r="A42" s="18" t="s">
        <v>743</v>
      </c>
      <c r="B42" s="19">
        <v>1472876</v>
      </c>
      <c r="C42" s="29">
        <v>0.99837521597697509</v>
      </c>
      <c r="D42" s="19">
        <v>5940880631.8699989</v>
      </c>
      <c r="E42" s="29">
        <v>0.95363401538548564</v>
      </c>
    </row>
    <row r="43" spans="1:5">
      <c r="A43" s="18" t="s">
        <v>744</v>
      </c>
      <c r="B43" s="19">
        <v>1473246</v>
      </c>
      <c r="C43" s="29">
        <v>0.99862601701515585</v>
      </c>
      <c r="D43" s="19">
        <v>5969551041.3599987</v>
      </c>
      <c r="E43" s="29">
        <v>0.95823620812742072</v>
      </c>
    </row>
    <row r="44" spans="1:5">
      <c r="A44" s="18" t="s">
        <v>745</v>
      </c>
      <c r="B44" s="19">
        <v>1473519</v>
      </c>
      <c r="C44" s="29">
        <v>0.99881106751089455</v>
      </c>
      <c r="D44" s="19">
        <v>5992016878.6699991</v>
      </c>
      <c r="E44" s="29">
        <v>0.96184243891549648</v>
      </c>
    </row>
    <row r="45" spans="1:5">
      <c r="A45" s="18" t="s">
        <v>746</v>
      </c>
      <c r="B45" s="19">
        <v>1473758</v>
      </c>
      <c r="C45" s="29">
        <v>0.99897307142474645</v>
      </c>
      <c r="D45" s="19">
        <v>6012883253.5699987</v>
      </c>
      <c r="E45" s="29">
        <v>0.96519192295927225</v>
      </c>
    </row>
    <row r="46" spans="1:5">
      <c r="A46" s="18" t="s">
        <v>747</v>
      </c>
      <c r="B46" s="19">
        <v>1473941</v>
      </c>
      <c r="C46" s="29">
        <v>0.99909711626254938</v>
      </c>
      <c r="D46" s="19">
        <v>6029786798.7099991</v>
      </c>
      <c r="E46" s="29">
        <v>0.96790529099761213</v>
      </c>
    </row>
    <row r="47" spans="1:5">
      <c r="A47" s="18" t="s">
        <v>748</v>
      </c>
      <c r="B47" s="19">
        <v>1474111</v>
      </c>
      <c r="C47" s="29">
        <v>0.99921234917198376</v>
      </c>
      <c r="D47" s="19">
        <v>6046337256.5499992</v>
      </c>
      <c r="E47" s="29">
        <v>0.97056198123335913</v>
      </c>
    </row>
    <row r="48" spans="1:5">
      <c r="A48" s="18" t="s">
        <v>749</v>
      </c>
      <c r="B48" s="19">
        <v>1474355</v>
      </c>
      <c r="C48" s="29">
        <v>0.99937774228905429</v>
      </c>
      <c r="D48" s="19">
        <v>6071851211.6699991</v>
      </c>
      <c r="E48" s="29">
        <v>0.97465749787089717</v>
      </c>
    </row>
    <row r="49" spans="1:5">
      <c r="A49" s="18" t="s">
        <v>750</v>
      </c>
      <c r="B49" s="19">
        <v>1474542</v>
      </c>
      <c r="C49" s="29">
        <v>0.99950449848943212</v>
      </c>
      <c r="D49" s="19">
        <v>6093345552.2399988</v>
      </c>
      <c r="E49" s="29">
        <v>0.97810778337164783</v>
      </c>
    </row>
    <row r="50" spans="1:5">
      <c r="A50" s="18" t="s">
        <v>751</v>
      </c>
      <c r="B50" s="19">
        <v>1474678</v>
      </c>
      <c r="C50" s="29">
        <v>0.99959668481697961</v>
      </c>
      <c r="D50" s="19">
        <v>6110305703.7799988</v>
      </c>
      <c r="E50" s="29">
        <v>0.98083023790606017</v>
      </c>
    </row>
    <row r="51" spans="1:5">
      <c r="A51" s="18" t="s">
        <v>752</v>
      </c>
      <c r="B51" s="19">
        <v>1474804</v>
      </c>
      <c r="C51" s="29">
        <v>0.99968209273808983</v>
      </c>
      <c r="D51" s="19">
        <v>6127297220.079999</v>
      </c>
      <c r="E51" s="29">
        <v>0.98355772713210721</v>
      </c>
    </row>
    <row r="52" spans="1:5">
      <c r="A52" s="18" t="s">
        <v>753</v>
      </c>
      <c r="B52" s="19">
        <v>1474886</v>
      </c>
      <c r="C52" s="29">
        <v>0.99973767567087579</v>
      </c>
      <c r="D52" s="19">
        <v>6139152988.6199989</v>
      </c>
      <c r="E52" s="29">
        <v>0.98546082279399094</v>
      </c>
    </row>
    <row r="53" spans="1:5">
      <c r="A53" s="18" t="s">
        <v>754</v>
      </c>
      <c r="B53" s="19">
        <v>1474942</v>
      </c>
      <c r="C53" s="29">
        <v>0.99977563474692477</v>
      </c>
      <c r="D53" s="19">
        <v>6147857557.4299994</v>
      </c>
      <c r="E53" s="29">
        <v>0.98685808582970136</v>
      </c>
    </row>
    <row r="54" spans="1:5">
      <c r="A54" s="18" t="s">
        <v>755</v>
      </c>
      <c r="B54" s="19">
        <v>1474994</v>
      </c>
      <c r="C54" s="29">
        <v>0.99981088246039884</v>
      </c>
      <c r="D54" s="19">
        <v>6156427189.8399992</v>
      </c>
      <c r="E54" s="29">
        <v>0.98823368878689355</v>
      </c>
    </row>
    <row r="55" spans="1:5">
      <c r="A55" s="18" t="s">
        <v>756</v>
      </c>
      <c r="B55" s="19">
        <v>1475035</v>
      </c>
      <c r="C55" s="29">
        <v>0.99983867392679182</v>
      </c>
      <c r="D55" s="19">
        <v>6163609789.0199995</v>
      </c>
      <c r="E55" s="29">
        <v>0.98938664426965195</v>
      </c>
    </row>
    <row r="56" spans="1:5">
      <c r="A56" s="18" t="s">
        <v>757</v>
      </c>
      <c r="B56" s="19">
        <v>1475097</v>
      </c>
      <c r="C56" s="29">
        <v>0.99988070004670326</v>
      </c>
      <c r="D56" s="19">
        <v>6175361758.4699993</v>
      </c>
      <c r="E56" s="29">
        <v>0.99127307803423059</v>
      </c>
    </row>
    <row r="57" spans="1:5">
      <c r="A57" s="18" t="s">
        <v>758</v>
      </c>
      <c r="B57" s="19">
        <v>1475139</v>
      </c>
      <c r="C57" s="29">
        <v>0.99990916935373997</v>
      </c>
      <c r="D57" s="19">
        <v>6184166478.3499994</v>
      </c>
      <c r="E57" s="29">
        <v>0.99268641738470775</v>
      </c>
    </row>
    <row r="58" spans="1:5">
      <c r="A58" s="18" t="s">
        <v>759</v>
      </c>
      <c r="B58" s="19">
        <v>1475184</v>
      </c>
      <c r="C58" s="29">
        <v>0.99993967218270785</v>
      </c>
      <c r="D58" s="19">
        <v>6194659139.2699995</v>
      </c>
      <c r="E58" s="29">
        <v>0.99437070612660561</v>
      </c>
    </row>
    <row r="59" spans="1:5">
      <c r="A59" s="18" t="s">
        <v>760</v>
      </c>
      <c r="B59" s="19">
        <v>1475201</v>
      </c>
      <c r="C59" s="29">
        <v>0.9999511954736513</v>
      </c>
      <c r="D59" s="19">
        <v>6199135274.04</v>
      </c>
      <c r="E59" s="29">
        <v>0.99508921818544471</v>
      </c>
    </row>
    <row r="60" spans="1:5">
      <c r="A60" s="18" t="s">
        <v>761</v>
      </c>
      <c r="B60" s="19">
        <v>1475225</v>
      </c>
      <c r="C60" s="29">
        <v>0.99996746364910083</v>
      </c>
      <c r="D60" s="19">
        <v>6206107943.4099998</v>
      </c>
      <c r="E60" s="29">
        <v>0.99620847559883186</v>
      </c>
    </row>
    <row r="61" spans="1:5">
      <c r="A61" s="18" t="s">
        <v>762</v>
      </c>
      <c r="B61" s="19">
        <v>1475236</v>
      </c>
      <c r="C61" s="29">
        <v>0.99997491989618192</v>
      </c>
      <c r="D61" s="19">
        <v>6209633760.3400002</v>
      </c>
      <c r="E61" s="29">
        <v>0.99677444202112164</v>
      </c>
    </row>
    <row r="62" spans="1:5">
      <c r="A62" s="18" t="s">
        <v>763</v>
      </c>
      <c r="B62" s="19">
        <v>1475246</v>
      </c>
      <c r="C62" s="29">
        <v>0.99998169830261929</v>
      </c>
      <c r="D62" s="19">
        <v>6213187919.6700001</v>
      </c>
      <c r="E62" s="29">
        <v>0.99734495798385703</v>
      </c>
    </row>
    <row r="63" spans="1:5">
      <c r="A63" s="18" t="s">
        <v>764</v>
      </c>
      <c r="B63" s="19">
        <v>1475251</v>
      </c>
      <c r="C63" s="29">
        <v>0.99998508750583792</v>
      </c>
      <c r="D63" s="19">
        <v>6215127937.3900003</v>
      </c>
      <c r="E63" s="29">
        <v>0.99765637088758008</v>
      </c>
    </row>
    <row r="64" spans="1:5">
      <c r="A64" s="18" t="s">
        <v>765</v>
      </c>
      <c r="B64" s="19">
        <v>1475257</v>
      </c>
      <c r="C64" s="29">
        <v>0.99998915454970028</v>
      </c>
      <c r="D64" s="19">
        <v>6217638238.8000002</v>
      </c>
      <c r="E64" s="29">
        <v>0.99805932609940573</v>
      </c>
    </row>
    <row r="65" spans="1:5">
      <c r="A65" s="18" t="s">
        <v>766</v>
      </c>
      <c r="B65" s="19">
        <v>1475259</v>
      </c>
      <c r="C65" s="29">
        <v>0.99999051023098773</v>
      </c>
      <c r="D65" s="19">
        <v>6218593461.2700005</v>
      </c>
      <c r="E65" s="29">
        <v>0.99821265903034639</v>
      </c>
    </row>
    <row r="66" spans="1:5">
      <c r="A66" s="18" t="s">
        <v>767</v>
      </c>
      <c r="B66" s="19">
        <v>1475264</v>
      </c>
      <c r="C66" s="29">
        <v>0.99999389943420647</v>
      </c>
      <c r="D66" s="19">
        <v>6221268800.2300005</v>
      </c>
      <c r="E66" s="29">
        <v>0.99864210617682758</v>
      </c>
    </row>
    <row r="67" spans="1:5">
      <c r="A67" s="18" t="s">
        <v>768</v>
      </c>
      <c r="B67" s="19">
        <v>1475265</v>
      </c>
      <c r="C67" s="29">
        <v>0.99999457727485019</v>
      </c>
      <c r="D67" s="19">
        <v>6221848281.9500008</v>
      </c>
      <c r="E67" s="29">
        <v>0.99873512495867645</v>
      </c>
    </row>
    <row r="68" spans="1:5">
      <c r="A68" s="18" t="s">
        <v>770</v>
      </c>
      <c r="B68" s="19">
        <v>1475266</v>
      </c>
      <c r="C68" s="29">
        <v>0.99999525511549392</v>
      </c>
      <c r="D68" s="19">
        <v>6222544286.5500011</v>
      </c>
      <c r="E68" s="29">
        <v>0.99884684806886059</v>
      </c>
    </row>
    <row r="69" spans="1:5">
      <c r="A69" s="18" t="s">
        <v>772</v>
      </c>
      <c r="B69" s="19">
        <v>1475268</v>
      </c>
      <c r="C69" s="29">
        <v>0.99999661079678137</v>
      </c>
      <c r="D69" s="19">
        <v>6224226153.1900015</v>
      </c>
      <c r="E69" s="29">
        <v>0.99911682239365052</v>
      </c>
    </row>
    <row r="70" spans="1:5">
      <c r="A70" s="18" t="s">
        <v>773</v>
      </c>
      <c r="B70" s="19">
        <v>1475272</v>
      </c>
      <c r="C70" s="29">
        <v>0.99999932215935627</v>
      </c>
      <c r="D70" s="19">
        <v>6229003633.7500019</v>
      </c>
      <c r="E70" s="29">
        <v>0.99988370667431059</v>
      </c>
    </row>
    <row r="71" spans="1:5">
      <c r="A71" s="18" t="s">
        <v>771</v>
      </c>
      <c r="B71" s="19">
        <v>1475273</v>
      </c>
      <c r="C71" s="29">
        <v>1</v>
      </c>
      <c r="D71" s="19">
        <v>6229728109.5500021</v>
      </c>
      <c r="E71" s="29">
        <v>1</v>
      </c>
    </row>
    <row r="72" spans="1:5" s="26" customFormat="1">
      <c r="A72"/>
      <c r="B72"/>
      <c r="C72"/>
      <c r="D72"/>
      <c r="E72"/>
    </row>
    <row r="73" spans="1:5">
      <c r="D7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Φύλλο33"/>
  <dimension ref="A1:E137"/>
  <sheetViews>
    <sheetView workbookViewId="0">
      <selection sqref="A1:E1"/>
    </sheetView>
  </sheetViews>
  <sheetFormatPr defaultRowHeight="15"/>
  <cols>
    <col min="1" max="1" width="45.7109375" customWidth="1"/>
    <col min="2" max="2" width="12" style="27" customWidth="1"/>
    <col min="3" max="3" width="13.85546875" style="27" customWidth="1"/>
    <col min="4" max="4" width="15.7109375" customWidth="1"/>
    <col min="5" max="5" width="8.140625" customWidth="1"/>
  </cols>
  <sheetData>
    <row r="1" spans="1:5">
      <c r="A1" s="126" t="s">
        <v>1063</v>
      </c>
      <c r="B1" s="126"/>
      <c r="C1" s="126"/>
      <c r="D1" s="126"/>
      <c r="E1" s="126"/>
    </row>
    <row r="2" spans="1:5">
      <c r="A2" s="126" t="s">
        <v>1064</v>
      </c>
      <c r="B2" s="126"/>
      <c r="C2" s="126"/>
      <c r="D2" s="126"/>
      <c r="E2" s="126"/>
    </row>
    <row r="3" spans="1:5">
      <c r="A3" s="15" t="s">
        <v>637</v>
      </c>
      <c r="B3" s="16" t="s">
        <v>1146</v>
      </c>
      <c r="C3"/>
    </row>
    <row r="4" spans="1:5" s="7" customFormat="1" ht="32.25" customHeight="1">
      <c r="B4" s="148" t="s">
        <v>211</v>
      </c>
      <c r="C4" s="148"/>
      <c r="D4" s="142" t="s">
        <v>93</v>
      </c>
      <c r="E4" s="142"/>
    </row>
    <row r="5" spans="1:5" s="62" customFormat="1" ht="30">
      <c r="A5" s="63" t="s">
        <v>705</v>
      </c>
      <c r="B5" s="61" t="s">
        <v>212</v>
      </c>
      <c r="C5" s="61" t="s">
        <v>625</v>
      </c>
      <c r="D5" s="61" t="s">
        <v>619</v>
      </c>
      <c r="E5" s="60" t="s">
        <v>213</v>
      </c>
    </row>
    <row r="6" spans="1:5">
      <c r="A6" s="18" t="s">
        <v>708</v>
      </c>
      <c r="B6" s="30">
        <v>659146</v>
      </c>
      <c r="C6" s="29">
        <v>5.0386825094987653E-2</v>
      </c>
      <c r="D6" s="30">
        <v>190123174.05000001</v>
      </c>
      <c r="E6" s="29">
        <v>0.57231594219760584</v>
      </c>
    </row>
    <row r="7" spans="1:5">
      <c r="A7" s="18" t="s">
        <v>709</v>
      </c>
      <c r="B7" s="30">
        <v>794077</v>
      </c>
      <c r="C7" s="29">
        <v>0.10151271641588133</v>
      </c>
      <c r="D7" s="30">
        <v>383035045.67000002</v>
      </c>
      <c r="E7" s="29">
        <v>0.68947232696921201</v>
      </c>
    </row>
    <row r="8" spans="1:5">
      <c r="A8" s="18" t="s">
        <v>710</v>
      </c>
      <c r="B8" s="30">
        <v>869799</v>
      </c>
      <c r="C8" s="29">
        <v>0.15103209093665942</v>
      </c>
      <c r="D8" s="30">
        <v>569885093.13999999</v>
      </c>
      <c r="E8" s="29">
        <v>0.75521938115005682</v>
      </c>
    </row>
    <row r="9" spans="1:5">
      <c r="A9" s="18" t="s">
        <v>711</v>
      </c>
      <c r="B9" s="30">
        <v>922919</v>
      </c>
      <c r="C9" s="29">
        <v>0.19987952596123501</v>
      </c>
      <c r="D9" s="30">
        <v>754199730.41999996</v>
      </c>
      <c r="E9" s="29">
        <v>0.80134182268734422</v>
      </c>
    </row>
    <row r="10" spans="1:5">
      <c r="A10" s="18" t="s">
        <v>712</v>
      </c>
      <c r="B10" s="30">
        <v>962607</v>
      </c>
      <c r="C10" s="29">
        <v>0.24700473663768518</v>
      </c>
      <c r="D10" s="30">
        <v>932015947.54999995</v>
      </c>
      <c r="E10" s="29">
        <v>0.83580167697446506</v>
      </c>
    </row>
    <row r="11" spans="1:5">
      <c r="A11" s="18" t="s">
        <v>713</v>
      </c>
      <c r="B11" s="30">
        <v>993091</v>
      </c>
      <c r="C11" s="29">
        <v>0.29125303516987783</v>
      </c>
      <c r="D11" s="30">
        <v>1098976793.9099998</v>
      </c>
      <c r="E11" s="29">
        <v>0.86226998472715088</v>
      </c>
    </row>
    <row r="12" spans="1:5">
      <c r="A12" s="18" t="s">
        <v>714</v>
      </c>
      <c r="B12" s="30">
        <v>1016458</v>
      </c>
      <c r="C12" s="29">
        <v>0.33137477810994664</v>
      </c>
      <c r="D12" s="30">
        <v>1250367025.4199998</v>
      </c>
      <c r="E12" s="29">
        <v>0.88255882304420274</v>
      </c>
    </row>
    <row r="13" spans="1:5">
      <c r="A13" s="18" t="s">
        <v>715</v>
      </c>
      <c r="B13" s="30">
        <v>1034795</v>
      </c>
      <c r="C13" s="29">
        <v>0.36772328647636554</v>
      </c>
      <c r="D13" s="30">
        <v>1387519818.2299998</v>
      </c>
      <c r="E13" s="29">
        <v>0.8984802690244218</v>
      </c>
    </row>
    <row r="14" spans="1:5">
      <c r="A14" s="18" t="s">
        <v>716</v>
      </c>
      <c r="B14" s="30">
        <v>1050203</v>
      </c>
      <c r="C14" s="29">
        <v>0.4023696433913026</v>
      </c>
      <c r="D14" s="30">
        <v>1518249931.3799999</v>
      </c>
      <c r="E14" s="29">
        <v>0.91185855553056872</v>
      </c>
    </row>
    <row r="15" spans="1:5">
      <c r="A15" s="18" t="s">
        <v>717</v>
      </c>
      <c r="B15" s="30">
        <v>1063310</v>
      </c>
      <c r="C15" s="29">
        <v>0.43532725556276081</v>
      </c>
      <c r="D15" s="30">
        <v>1642607952.02</v>
      </c>
      <c r="E15" s="29">
        <v>0.92323895540310685</v>
      </c>
    </row>
    <row r="16" spans="1:5">
      <c r="A16" s="18" t="s">
        <v>718</v>
      </c>
      <c r="B16" s="30">
        <v>1073675</v>
      </c>
      <c r="C16" s="29">
        <v>0.46411263166897487</v>
      </c>
      <c r="D16" s="30">
        <v>1751222992.98</v>
      </c>
      <c r="E16" s="29">
        <v>0.93223856207731581</v>
      </c>
    </row>
    <row r="17" spans="1:5">
      <c r="A17" s="18" t="s">
        <v>719</v>
      </c>
      <c r="B17" s="30">
        <v>1081918</v>
      </c>
      <c r="C17" s="29">
        <v>0.48920821375309365</v>
      </c>
      <c r="D17" s="30">
        <v>1845915439.0999999</v>
      </c>
      <c r="E17" s="29">
        <v>0.93939570224282531</v>
      </c>
    </row>
    <row r="18" spans="1:5">
      <c r="A18" s="18" t="s">
        <v>720</v>
      </c>
      <c r="B18" s="30">
        <v>1088610</v>
      </c>
      <c r="C18" s="29">
        <v>0.51134314094210653</v>
      </c>
      <c r="D18" s="30">
        <v>1929436530.3099999</v>
      </c>
      <c r="E18" s="29">
        <v>0.9452061574154067</v>
      </c>
    </row>
    <row r="19" spans="1:5">
      <c r="A19" s="18" t="s">
        <v>721</v>
      </c>
      <c r="B19" s="30">
        <v>1094499</v>
      </c>
      <c r="C19" s="29">
        <v>0.53240394897556709</v>
      </c>
      <c r="D19" s="30">
        <v>2008904678.26</v>
      </c>
      <c r="E19" s="29">
        <v>0.95031939269803256</v>
      </c>
    </row>
    <row r="20" spans="1:5">
      <c r="A20" s="18" t="s">
        <v>722</v>
      </c>
      <c r="B20" s="30">
        <v>1099426</v>
      </c>
      <c r="C20" s="29">
        <v>0.55132848199801954</v>
      </c>
      <c r="D20" s="30">
        <v>2080312080.47</v>
      </c>
      <c r="E20" s="29">
        <v>0.95459735334287854</v>
      </c>
    </row>
    <row r="21" spans="1:5">
      <c r="A21" s="18" t="s">
        <v>723</v>
      </c>
      <c r="B21" s="30">
        <v>1103959</v>
      </c>
      <c r="C21" s="29">
        <v>0.56993219060821942</v>
      </c>
      <c r="D21" s="30">
        <v>2150508925.0500002</v>
      </c>
      <c r="E21" s="29">
        <v>0.95853321605915343</v>
      </c>
    </row>
    <row r="22" spans="1:5">
      <c r="A22" s="18" t="s">
        <v>724</v>
      </c>
      <c r="B22" s="30">
        <v>1107782</v>
      </c>
      <c r="C22" s="29">
        <v>0.58662343850938348</v>
      </c>
      <c r="D22" s="30">
        <v>2213489536.0300002</v>
      </c>
      <c r="E22" s="29">
        <v>0.96185260788891713</v>
      </c>
    </row>
    <row r="23" spans="1:5">
      <c r="A23" s="18" t="s">
        <v>725</v>
      </c>
      <c r="B23" s="30">
        <v>1111184</v>
      </c>
      <c r="C23" s="29">
        <v>0.60239797131955941</v>
      </c>
      <c r="D23" s="30">
        <v>2273011132.0300002</v>
      </c>
      <c r="E23" s="29">
        <v>0.96480645853104541</v>
      </c>
    </row>
    <row r="24" spans="1:5">
      <c r="A24" s="18" t="s">
        <v>726</v>
      </c>
      <c r="B24" s="30">
        <v>1114289</v>
      </c>
      <c r="C24" s="29">
        <v>0.61761630162548753</v>
      </c>
      <c r="D24" s="30">
        <v>2330434024.9400001</v>
      </c>
      <c r="E24" s="29">
        <v>0.96750243332346397</v>
      </c>
    </row>
    <row r="25" spans="1:5">
      <c r="A25" s="18" t="s">
        <v>727</v>
      </c>
      <c r="B25" s="30">
        <v>1117049</v>
      </c>
      <c r="C25" s="29">
        <v>0.63187543273677427</v>
      </c>
      <c r="D25" s="30">
        <v>2384237598.8099999</v>
      </c>
      <c r="E25" s="29">
        <v>0.96989885536116949</v>
      </c>
    </row>
    <row r="26" spans="1:5">
      <c r="A26" s="18" t="s">
        <v>728</v>
      </c>
      <c r="B26" s="30">
        <v>1121680</v>
      </c>
      <c r="C26" s="29">
        <v>0.65760615357857199</v>
      </c>
      <c r="D26" s="30">
        <v>2481326595.9400001</v>
      </c>
      <c r="E26" s="29">
        <v>0.97391980842516002</v>
      </c>
    </row>
    <row r="27" spans="1:5">
      <c r="A27" s="18" t="s">
        <v>729</v>
      </c>
      <c r="B27" s="30">
        <v>1125494</v>
      </c>
      <c r="C27" s="29">
        <v>0.68082801638737822</v>
      </c>
      <c r="D27" s="30">
        <v>2568948990.4099998</v>
      </c>
      <c r="E27" s="29">
        <v>0.97723138583523561</v>
      </c>
    </row>
    <row r="28" spans="1:5">
      <c r="A28" s="18" t="s">
        <v>730</v>
      </c>
      <c r="B28" s="30">
        <v>1128677</v>
      </c>
      <c r="C28" s="29">
        <v>0.70190123539345894</v>
      </c>
      <c r="D28" s="30">
        <v>2648463968.3299999</v>
      </c>
      <c r="E28" s="29">
        <v>0.97999508559828497</v>
      </c>
    </row>
    <row r="29" spans="1:5">
      <c r="A29" s="18" t="s">
        <v>731</v>
      </c>
      <c r="B29" s="30">
        <v>1131259</v>
      </c>
      <c r="C29" s="29">
        <v>0.72035106270701454</v>
      </c>
      <c r="D29" s="30">
        <v>2718080176.9899998</v>
      </c>
      <c r="E29" s="29">
        <v>0.98223695577993553</v>
      </c>
    </row>
    <row r="30" spans="1:5">
      <c r="A30" s="18" t="s">
        <v>732</v>
      </c>
      <c r="B30" s="30">
        <v>1133616</v>
      </c>
      <c r="C30" s="29">
        <v>0.73845377801187384</v>
      </c>
      <c r="D30" s="30">
        <v>2786386637.7799997</v>
      </c>
      <c r="E30" s="29">
        <v>0.98428346546938184</v>
      </c>
    </row>
    <row r="31" spans="1:5">
      <c r="A31" s="18" t="s">
        <v>733</v>
      </c>
      <c r="B31" s="30">
        <v>1136558</v>
      </c>
      <c r="C31" s="29">
        <v>0.76297908759726452</v>
      </c>
      <c r="D31" s="30">
        <v>2878927290.8999996</v>
      </c>
      <c r="E31" s="29">
        <v>0.98683791243855912</v>
      </c>
    </row>
    <row r="32" spans="1:5">
      <c r="A32" s="18" t="s">
        <v>734</v>
      </c>
      <c r="B32" s="30">
        <v>1138931</v>
      </c>
      <c r="C32" s="29">
        <v>0.78465819170188744</v>
      </c>
      <c r="D32" s="30">
        <v>2960728437.8299994</v>
      </c>
      <c r="E32" s="29">
        <v>0.98889831442967324</v>
      </c>
    </row>
    <row r="33" spans="1:5">
      <c r="A33" s="18" t="s">
        <v>735</v>
      </c>
      <c r="B33" s="30">
        <v>1140863</v>
      </c>
      <c r="C33" s="29">
        <v>0.80380509320935589</v>
      </c>
      <c r="D33" s="30">
        <v>3032974896.7199993</v>
      </c>
      <c r="E33" s="29">
        <v>0.99057580985606708</v>
      </c>
    </row>
    <row r="34" spans="1:5">
      <c r="A34" s="18" t="s">
        <v>736</v>
      </c>
      <c r="B34" s="30">
        <v>1142419</v>
      </c>
      <c r="C34" s="29">
        <v>0.82048832570809482</v>
      </c>
      <c r="D34" s="30">
        <v>3095925263.4099994</v>
      </c>
      <c r="E34" s="29">
        <v>0.99192683619326627</v>
      </c>
    </row>
    <row r="35" spans="1:5">
      <c r="A35" s="18" t="s">
        <v>737</v>
      </c>
      <c r="B35" s="30">
        <v>1143621</v>
      </c>
      <c r="C35" s="29">
        <v>0.83434193662389355</v>
      </c>
      <c r="D35" s="30">
        <v>3148198699.4599996</v>
      </c>
      <c r="E35" s="29">
        <v>0.99297049535606408</v>
      </c>
    </row>
    <row r="36" spans="1:5">
      <c r="A36" s="18" t="s">
        <v>738</v>
      </c>
      <c r="B36" s="30">
        <v>1145402</v>
      </c>
      <c r="C36" s="29">
        <v>0.85677475126749258</v>
      </c>
      <c r="D36" s="30">
        <v>3232843800.9299994</v>
      </c>
      <c r="E36" s="29">
        <v>0.99451688218546741</v>
      </c>
    </row>
    <row r="37" spans="1:5">
      <c r="A37" s="18" t="s">
        <v>739</v>
      </c>
      <c r="B37" s="30">
        <v>1146564</v>
      </c>
      <c r="C37" s="29">
        <v>0.87289295280119483</v>
      </c>
      <c r="D37" s="30">
        <v>3293662152.3499994</v>
      </c>
      <c r="E37" s="29">
        <v>0.99552581059409562</v>
      </c>
    </row>
    <row r="38" spans="1:5">
      <c r="A38" s="18" t="s">
        <v>740</v>
      </c>
      <c r="B38" s="30">
        <v>1147461</v>
      </c>
      <c r="C38" s="29">
        <v>0.88653865938838783</v>
      </c>
      <c r="D38" s="30">
        <v>3345151108.9099994</v>
      </c>
      <c r="E38" s="29">
        <v>0.99630464775634986</v>
      </c>
    </row>
    <row r="39" spans="1:5">
      <c r="A39" s="18" t="s">
        <v>741</v>
      </c>
      <c r="B39" s="30">
        <v>1148200</v>
      </c>
      <c r="C39" s="29">
        <v>0.89876097044285941</v>
      </c>
      <c r="D39" s="30">
        <v>3391269207.5899992</v>
      </c>
      <c r="E39" s="29">
        <v>0.996946298439634</v>
      </c>
    </row>
    <row r="40" spans="1:5">
      <c r="A40" s="18" t="s">
        <v>742</v>
      </c>
      <c r="B40" s="30">
        <v>1148732</v>
      </c>
      <c r="C40" s="29">
        <v>0.90826431644507899</v>
      </c>
      <c r="D40" s="30">
        <v>3427127912.769999</v>
      </c>
      <c r="E40" s="29">
        <v>0.99740821747009034</v>
      </c>
    </row>
    <row r="41" spans="1:5">
      <c r="A41" s="18" t="s">
        <v>743</v>
      </c>
      <c r="B41" s="30">
        <v>1149182</v>
      </c>
      <c r="C41" s="29">
        <v>0.91688773934380752</v>
      </c>
      <c r="D41" s="30">
        <v>3459666429.1299992</v>
      </c>
      <c r="E41" s="29">
        <v>0.99779893845449885</v>
      </c>
    </row>
    <row r="42" spans="1:5">
      <c r="A42" s="18" t="s">
        <v>744</v>
      </c>
      <c r="B42" s="30">
        <v>1149509</v>
      </c>
      <c r="C42" s="29">
        <v>0.92359622171198341</v>
      </c>
      <c r="D42" s="30">
        <v>3484979354.849999</v>
      </c>
      <c r="E42" s="29">
        <v>0.99808286236983568</v>
      </c>
    </row>
    <row r="43" spans="1:5">
      <c r="A43" s="18" t="s">
        <v>745</v>
      </c>
      <c r="B43" s="30">
        <v>1149806</v>
      </c>
      <c r="C43" s="29">
        <v>0.93008555425561112</v>
      </c>
      <c r="D43" s="30">
        <v>3509465368.769999</v>
      </c>
      <c r="E43" s="29">
        <v>0.99834073821954528</v>
      </c>
    </row>
    <row r="44" spans="1:5">
      <c r="A44" s="18" t="s">
        <v>746</v>
      </c>
      <c r="B44" s="30">
        <v>1150056</v>
      </c>
      <c r="C44" s="29">
        <v>0.93587239808117006</v>
      </c>
      <c r="D44" s="30">
        <v>3531300701.9899988</v>
      </c>
      <c r="E44" s="29">
        <v>0.99855780543310557</v>
      </c>
    </row>
    <row r="45" spans="1:5">
      <c r="A45" s="18" t="s">
        <v>747</v>
      </c>
      <c r="B45" s="30">
        <v>1150263</v>
      </c>
      <c r="C45" s="29">
        <v>0.94094417428484556</v>
      </c>
      <c r="D45" s="30">
        <v>3550437890.8899989</v>
      </c>
      <c r="E45" s="29">
        <v>0.99873753708593349</v>
      </c>
    </row>
    <row r="46" spans="1:5">
      <c r="A46" s="18" t="s">
        <v>748</v>
      </c>
      <c r="B46" s="30">
        <v>1150454</v>
      </c>
      <c r="C46" s="29">
        <v>0.94588763627829153</v>
      </c>
      <c r="D46" s="30">
        <v>3569090915.4299989</v>
      </c>
      <c r="E46" s="29">
        <v>0.99890337643709348</v>
      </c>
    </row>
    <row r="47" spans="1:5">
      <c r="A47" s="18" t="s">
        <v>749</v>
      </c>
      <c r="B47" s="30">
        <v>1150718</v>
      </c>
      <c r="C47" s="29">
        <v>0.95322017895422484</v>
      </c>
      <c r="D47" s="30">
        <v>3596758590.1599989</v>
      </c>
      <c r="E47" s="29">
        <v>0.99913259941461319</v>
      </c>
    </row>
    <row r="48" spans="1:5">
      <c r="A48" s="18" t="s">
        <v>750</v>
      </c>
      <c r="B48" s="30">
        <v>1150898</v>
      </c>
      <c r="C48" s="29">
        <v>0.95868795147485386</v>
      </c>
      <c r="D48" s="30">
        <v>3617389980.6999989</v>
      </c>
      <c r="E48" s="29">
        <v>0.99928888780837655</v>
      </c>
    </row>
    <row r="49" spans="1:5">
      <c r="A49" s="18" t="s">
        <v>751</v>
      </c>
      <c r="B49" s="30">
        <v>1151036</v>
      </c>
      <c r="C49" s="29">
        <v>0.96325122964166832</v>
      </c>
      <c r="D49" s="30">
        <v>3634608468.4199986</v>
      </c>
      <c r="E49" s="29">
        <v>0.99940870891026179</v>
      </c>
    </row>
    <row r="50" spans="1:5">
      <c r="A50" s="18" t="s">
        <v>752</v>
      </c>
      <c r="B50" s="30">
        <v>1151168</v>
      </c>
      <c r="C50" s="29">
        <v>0.96797863245480409</v>
      </c>
      <c r="D50" s="30">
        <v>3652446242.9999986</v>
      </c>
      <c r="E50" s="29">
        <v>0.99952332039902159</v>
      </c>
    </row>
    <row r="51" spans="1:5">
      <c r="A51" s="18" t="s">
        <v>753</v>
      </c>
      <c r="B51" s="30">
        <v>1151262</v>
      </c>
      <c r="C51" s="29">
        <v>0.97159459011084748</v>
      </c>
      <c r="D51" s="30">
        <v>3666090233.1799984</v>
      </c>
      <c r="E51" s="29">
        <v>0.9996049376713203</v>
      </c>
    </row>
    <row r="52" spans="1:5">
      <c r="A52" s="18" t="s">
        <v>754</v>
      </c>
      <c r="B52" s="30">
        <v>1151333</v>
      </c>
      <c r="C52" s="29">
        <v>0.97449950568087607</v>
      </c>
      <c r="D52" s="30">
        <v>3677051268.4799986</v>
      </c>
      <c r="E52" s="29">
        <v>0.99966658475997139</v>
      </c>
    </row>
    <row r="53" spans="1:5">
      <c r="A53" s="18" t="s">
        <v>755</v>
      </c>
      <c r="B53" s="30">
        <v>1151391</v>
      </c>
      <c r="C53" s="29">
        <v>0.97703454493842834</v>
      </c>
      <c r="D53" s="30">
        <v>3686616660.0099988</v>
      </c>
      <c r="E53" s="29">
        <v>0.99971694435351743</v>
      </c>
    </row>
    <row r="54" spans="1:5">
      <c r="A54" s="18" t="s">
        <v>756</v>
      </c>
      <c r="B54" s="30">
        <v>1151435</v>
      </c>
      <c r="C54" s="29">
        <v>0.97906789551264806</v>
      </c>
      <c r="D54" s="30">
        <v>3694289043.8999987</v>
      </c>
      <c r="E54" s="29">
        <v>0.99975514818310396</v>
      </c>
    </row>
    <row r="55" spans="1:5">
      <c r="A55" s="18" t="s">
        <v>757</v>
      </c>
      <c r="B55" s="30">
        <v>1151502</v>
      </c>
      <c r="C55" s="29">
        <v>0.98242402593261247</v>
      </c>
      <c r="D55" s="30">
        <v>3706952635.3599987</v>
      </c>
      <c r="E55" s="29">
        <v>0.99981332219633812</v>
      </c>
    </row>
    <row r="56" spans="1:5">
      <c r="A56" s="18" t="s">
        <v>758</v>
      </c>
      <c r="B56" s="30">
        <v>1151563</v>
      </c>
      <c r="C56" s="29">
        <v>0.98582137872886011</v>
      </c>
      <c r="D56" s="30">
        <v>3719771770.0399985</v>
      </c>
      <c r="E56" s="29">
        <v>0.99986628659644683</v>
      </c>
    </row>
    <row r="57" spans="1:5">
      <c r="A57" s="18" t="s">
        <v>759</v>
      </c>
      <c r="B57" s="30">
        <v>1151616</v>
      </c>
      <c r="C57" s="29">
        <v>0.98910520237318544</v>
      </c>
      <c r="D57" s="30">
        <v>3732162528.3999987</v>
      </c>
      <c r="E57" s="29">
        <v>0.99991230484572169</v>
      </c>
    </row>
    <row r="58" spans="1:5">
      <c r="A58" s="18" t="s">
        <v>760</v>
      </c>
      <c r="B58" s="30">
        <v>1151645</v>
      </c>
      <c r="C58" s="29">
        <v>0.99113581209776314</v>
      </c>
      <c r="D58" s="30">
        <v>3739824570.3199987</v>
      </c>
      <c r="E58" s="29">
        <v>0.99993748464249466</v>
      </c>
    </row>
    <row r="59" spans="1:5">
      <c r="A59" s="18" t="s">
        <v>761</v>
      </c>
      <c r="B59" s="30">
        <v>1151660</v>
      </c>
      <c r="C59" s="29">
        <v>0.99229847839200591</v>
      </c>
      <c r="D59" s="30">
        <v>3744211625.9799986</v>
      </c>
      <c r="E59" s="29">
        <v>0.99995050867530821</v>
      </c>
    </row>
    <row r="60" spans="1:5">
      <c r="A60" s="18" t="s">
        <v>762</v>
      </c>
      <c r="B60" s="30">
        <v>1151680</v>
      </c>
      <c r="C60" s="29">
        <v>0.99402459183472025</v>
      </c>
      <c r="D60" s="30">
        <v>3750724720.7399988</v>
      </c>
      <c r="E60" s="29">
        <v>0.99996787405239307</v>
      </c>
    </row>
    <row r="61" spans="1:5">
      <c r="A61" s="18" t="s">
        <v>763</v>
      </c>
      <c r="B61" s="30">
        <v>1151686</v>
      </c>
      <c r="C61" s="29">
        <v>0.99459768534164639</v>
      </c>
      <c r="D61" s="30">
        <v>3752887158.1699986</v>
      </c>
      <c r="E61" s="29">
        <v>0.99997308366551851</v>
      </c>
    </row>
    <row r="62" spans="1:5">
      <c r="A62" s="18" t="s">
        <v>764</v>
      </c>
      <c r="B62" s="30">
        <v>1151693</v>
      </c>
      <c r="C62" s="29">
        <v>0.99531621679850646</v>
      </c>
      <c r="D62" s="30">
        <v>3755598372.4799986</v>
      </c>
      <c r="E62" s="29">
        <v>0.99997916154749822</v>
      </c>
    </row>
    <row r="63" spans="1:5">
      <c r="A63" s="18" t="s">
        <v>765</v>
      </c>
      <c r="B63" s="30">
        <v>1151697</v>
      </c>
      <c r="C63" s="29">
        <v>0.99576569070827992</v>
      </c>
      <c r="D63" s="30">
        <v>3757294359.5999985</v>
      </c>
      <c r="E63" s="29">
        <v>0.99998263462291515</v>
      </c>
    </row>
    <row r="64" spans="1:5">
      <c r="A64" s="18" t="s">
        <v>767</v>
      </c>
      <c r="B64" s="30">
        <v>1151700</v>
      </c>
      <c r="C64" s="29">
        <v>0.996176093703671</v>
      </c>
      <c r="D64" s="30">
        <v>3758842921.5499983</v>
      </c>
      <c r="E64" s="29">
        <v>0.99998523942947792</v>
      </c>
    </row>
    <row r="65" spans="1:5">
      <c r="A65" s="18" t="s">
        <v>768</v>
      </c>
      <c r="B65" s="30">
        <v>1151703</v>
      </c>
      <c r="C65" s="29">
        <v>0.99663521660886834</v>
      </c>
      <c r="D65" s="30">
        <v>3760575316.9499984</v>
      </c>
      <c r="E65" s="29">
        <v>0.99998784423604059</v>
      </c>
    </row>
    <row r="66" spans="1:5">
      <c r="A66" s="18" t="s">
        <v>769</v>
      </c>
      <c r="B66" s="30">
        <v>1151705</v>
      </c>
      <c r="C66" s="29">
        <v>0.99696484778720862</v>
      </c>
      <c r="D66" s="30">
        <v>3761819104.8999982</v>
      </c>
      <c r="E66" s="29">
        <v>0.99998958077374911</v>
      </c>
    </row>
    <row r="67" spans="1:5">
      <c r="A67" s="18" t="s">
        <v>770</v>
      </c>
      <c r="B67" s="30">
        <v>1151707</v>
      </c>
      <c r="C67" s="29">
        <v>0.99732085975433094</v>
      </c>
      <c r="D67" s="30">
        <v>3763162434.7299981</v>
      </c>
      <c r="E67" s="29">
        <v>0.99999131731145763</v>
      </c>
    </row>
    <row r="68" spans="1:5">
      <c r="A68" s="18" t="s">
        <v>771</v>
      </c>
      <c r="B68" s="30">
        <v>1151708</v>
      </c>
      <c r="C68" s="29">
        <v>0.99750639831394972</v>
      </c>
      <c r="D68" s="30">
        <v>3763862522.099998</v>
      </c>
      <c r="E68" s="29">
        <v>0.99999218558031178</v>
      </c>
    </row>
    <row r="69" spans="1:5">
      <c r="A69" s="18" t="s">
        <v>772</v>
      </c>
      <c r="B69" s="30">
        <v>1151712</v>
      </c>
      <c r="C69" s="29">
        <v>0.99843044829710548</v>
      </c>
      <c r="D69" s="30">
        <v>3767349213.619998</v>
      </c>
      <c r="E69" s="29">
        <v>0.99999565865572881</v>
      </c>
    </row>
    <row r="70" spans="1:5">
      <c r="A70" s="18" t="s">
        <v>773</v>
      </c>
      <c r="B70" s="30">
        <v>1151717</v>
      </c>
      <c r="C70" s="29">
        <v>0.99999999999999967</v>
      </c>
      <c r="D70" s="30">
        <v>3773271558.4199982</v>
      </c>
      <c r="E70" s="29">
        <v>1</v>
      </c>
    </row>
    <row r="71" spans="1:5">
      <c r="B71"/>
      <c r="C71"/>
    </row>
    <row r="72" spans="1:5">
      <c r="B72"/>
      <c r="C72"/>
    </row>
    <row r="73" spans="1:5">
      <c r="B73"/>
      <c r="C73"/>
    </row>
    <row r="74" spans="1:5">
      <c r="B74"/>
      <c r="C74"/>
    </row>
    <row r="75" spans="1:5">
      <c r="B75"/>
      <c r="C75"/>
    </row>
    <row r="76" spans="1:5">
      <c r="B76"/>
      <c r="C76"/>
    </row>
    <row r="77" spans="1:5">
      <c r="B77"/>
      <c r="C77"/>
    </row>
    <row r="78" spans="1:5">
      <c r="B78"/>
      <c r="C78"/>
    </row>
    <row r="79" spans="1:5">
      <c r="B79"/>
      <c r="C79"/>
    </row>
    <row r="80" spans="1:5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</sheetData>
  <mergeCells count="4">
    <mergeCell ref="B4:C4"/>
    <mergeCell ref="D4:E4"/>
    <mergeCell ref="A1:E1"/>
    <mergeCell ref="A2:E2"/>
  </mergeCells>
  <pageMargins left="0.7" right="0.7" top="0.75" bottom="0.75" header="0.3" footer="0.3"/>
  <pageSetup paperSize="9" orientation="portrait" horizontalDpi="300" verticalDpi="0" copies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Φύλλο34"/>
  <dimension ref="A1:E72"/>
  <sheetViews>
    <sheetView workbookViewId="0">
      <selection sqref="A1:E1"/>
    </sheetView>
  </sheetViews>
  <sheetFormatPr defaultRowHeight="15"/>
  <cols>
    <col min="1" max="1" width="33.28515625" customWidth="1"/>
    <col min="2" max="2" width="20.85546875" style="27" bestFit="1" customWidth="1"/>
    <col min="3" max="3" width="8.140625" style="27" bestFit="1" customWidth="1"/>
    <col min="4" max="4" width="22.140625" bestFit="1" customWidth="1"/>
    <col min="5" max="5" width="8.140625" bestFit="1" customWidth="1"/>
  </cols>
  <sheetData>
    <row r="1" spans="1:5">
      <c r="A1" s="126" t="s">
        <v>1065</v>
      </c>
      <c r="B1" s="126"/>
      <c r="C1" s="126"/>
      <c r="D1" s="126"/>
      <c r="E1" s="126"/>
    </row>
    <row r="2" spans="1:5">
      <c r="A2" s="15" t="s">
        <v>16</v>
      </c>
      <c r="B2" s="16" t="s">
        <v>1146</v>
      </c>
    </row>
    <row r="4" spans="1:5" hidden="1">
      <c r="A4" s="16"/>
      <c r="B4" s="15" t="s">
        <v>130</v>
      </c>
      <c r="C4" s="16"/>
      <c r="D4" s="16"/>
      <c r="E4" s="16"/>
    </row>
    <row r="5" spans="1:5">
      <c r="A5" s="16"/>
      <c r="B5" s="30" t="s">
        <v>92</v>
      </c>
      <c r="C5" s="30"/>
      <c r="D5" s="30" t="s">
        <v>93</v>
      </c>
      <c r="E5" s="30"/>
    </row>
    <row r="6" spans="1:5" s="48" customFormat="1" ht="44.25" customHeight="1">
      <c r="A6" s="56" t="s">
        <v>706</v>
      </c>
      <c r="B6" s="57" t="s">
        <v>212</v>
      </c>
      <c r="C6" s="57" t="s">
        <v>213</v>
      </c>
      <c r="D6" s="57" t="s">
        <v>212</v>
      </c>
      <c r="E6" s="57" t="s">
        <v>213</v>
      </c>
    </row>
    <row r="7" spans="1:5">
      <c r="A7" s="18" t="s">
        <v>708</v>
      </c>
      <c r="B7" s="30">
        <v>225909</v>
      </c>
      <c r="C7" s="29">
        <v>5.0607217614463185E-2</v>
      </c>
      <c r="D7" s="30">
        <v>110821185.81999999</v>
      </c>
      <c r="E7" s="29">
        <v>1.9093029754678427E-3</v>
      </c>
    </row>
    <row r="8" spans="1:5">
      <c r="A8" s="18" t="s">
        <v>709</v>
      </c>
      <c r="B8" s="30">
        <v>414559</v>
      </c>
      <c r="C8" s="29">
        <v>9.2867825217385069E-2</v>
      </c>
      <c r="D8" s="30">
        <v>391472901.87</v>
      </c>
      <c r="E8" s="29">
        <v>6.7445621595264554E-3</v>
      </c>
    </row>
    <row r="9" spans="1:5">
      <c r="A9" s="18" t="s">
        <v>710</v>
      </c>
      <c r="B9" s="30">
        <v>575696</v>
      </c>
      <c r="C9" s="29">
        <v>0.12896508218696909</v>
      </c>
      <c r="D9" s="30">
        <v>791812277.66000009</v>
      </c>
      <c r="E9" s="29">
        <v>1.36418819791709E-2</v>
      </c>
    </row>
    <row r="10" spans="1:5">
      <c r="A10" s="18" t="s">
        <v>711</v>
      </c>
      <c r="B10" s="30">
        <v>765787</v>
      </c>
      <c r="C10" s="29">
        <v>0.17154849676341766</v>
      </c>
      <c r="D10" s="30">
        <v>1468973236.9400001</v>
      </c>
      <c r="E10" s="29">
        <v>2.5308472846768626E-2</v>
      </c>
    </row>
    <row r="11" spans="1:5">
      <c r="A11" s="18" t="s">
        <v>712</v>
      </c>
      <c r="B11" s="30">
        <v>1077678</v>
      </c>
      <c r="C11" s="29">
        <v>0.24141705316883991</v>
      </c>
      <c r="D11" s="30">
        <v>2852717723.5799999</v>
      </c>
      <c r="E11" s="29">
        <v>4.91485666526605E-2</v>
      </c>
    </row>
    <row r="12" spans="1:5">
      <c r="A12" s="18" t="s">
        <v>713</v>
      </c>
      <c r="B12" s="30">
        <v>1351934</v>
      </c>
      <c r="C12" s="29">
        <v>0.30285476956824064</v>
      </c>
      <c r="D12" s="30">
        <v>4344682414.8999996</v>
      </c>
      <c r="E12" s="29">
        <v>7.4853151956927697E-2</v>
      </c>
    </row>
    <row r="13" spans="1:5">
      <c r="A13" s="18" t="s">
        <v>714</v>
      </c>
      <c r="B13" s="30">
        <v>1598873</v>
      </c>
      <c r="C13" s="29">
        <v>0.35817304245908571</v>
      </c>
      <c r="D13" s="30">
        <v>5940026758.6199999</v>
      </c>
      <c r="E13" s="29">
        <v>0.10233883242336678</v>
      </c>
    </row>
    <row r="14" spans="1:5">
      <c r="A14" s="18" t="s">
        <v>715</v>
      </c>
      <c r="B14" s="30">
        <v>1797780</v>
      </c>
      <c r="C14" s="29">
        <v>0.40273138158696475</v>
      </c>
      <c r="D14" s="30">
        <v>7427266606.7700005</v>
      </c>
      <c r="E14" s="29">
        <v>0.1279620149068976</v>
      </c>
    </row>
    <row r="15" spans="1:5">
      <c r="A15" s="18" t="s">
        <v>716</v>
      </c>
      <c r="B15" s="30">
        <v>1991587</v>
      </c>
      <c r="C15" s="29">
        <v>0.44614723940673412</v>
      </c>
      <c r="D15" s="30">
        <v>9074692562.9700012</v>
      </c>
      <c r="E15" s="29">
        <v>0.1563449929156743</v>
      </c>
    </row>
    <row r="16" spans="1:5">
      <c r="A16" s="18" t="s">
        <v>717</v>
      </c>
      <c r="B16" s="30">
        <v>2179517</v>
      </c>
      <c r="C16" s="29">
        <v>0.48824655553086405</v>
      </c>
      <c r="D16" s="30">
        <v>10859938620.130001</v>
      </c>
      <c r="E16" s="29">
        <v>0.18710242962469997</v>
      </c>
    </row>
    <row r="17" spans="1:5">
      <c r="A17" s="18" t="s">
        <v>718</v>
      </c>
      <c r="B17" s="30">
        <v>2370985</v>
      </c>
      <c r="C17" s="29">
        <v>0.53113844006050226</v>
      </c>
      <c r="D17" s="30">
        <v>12870526189.84</v>
      </c>
      <c r="E17" s="29">
        <v>0.22174220360727689</v>
      </c>
    </row>
    <row r="18" spans="1:5">
      <c r="A18" s="18" t="s">
        <v>719</v>
      </c>
      <c r="B18" s="30">
        <v>2581929</v>
      </c>
      <c r="C18" s="29">
        <v>0.578393259091463</v>
      </c>
      <c r="D18" s="30">
        <v>15298103851.780001</v>
      </c>
      <c r="E18" s="29">
        <v>0.26356616730903359</v>
      </c>
    </row>
    <row r="19" spans="1:5">
      <c r="A19" s="18" t="s">
        <v>720</v>
      </c>
      <c r="B19" s="30">
        <v>2762820</v>
      </c>
      <c r="C19" s="29">
        <v>0.61891572699445874</v>
      </c>
      <c r="D19" s="30">
        <v>17558452133.299999</v>
      </c>
      <c r="E19" s="29">
        <v>0.30250898918525376</v>
      </c>
    </row>
    <row r="20" spans="1:5">
      <c r="A20" s="18" t="s">
        <v>721</v>
      </c>
      <c r="B20" s="30">
        <v>2928775</v>
      </c>
      <c r="C20" s="29">
        <v>0.65609229277629233</v>
      </c>
      <c r="D20" s="30">
        <v>19797053700.599998</v>
      </c>
      <c r="E20" s="29">
        <v>0.34107714383643328</v>
      </c>
    </row>
    <row r="21" spans="1:5">
      <c r="A21" s="18" t="s">
        <v>722</v>
      </c>
      <c r="B21" s="30">
        <v>3075991</v>
      </c>
      <c r="C21" s="29">
        <v>0.68907102380662222</v>
      </c>
      <c r="D21" s="30">
        <v>21931020375.239998</v>
      </c>
      <c r="E21" s="29">
        <v>0.37784257719009862</v>
      </c>
    </row>
    <row r="22" spans="1:5">
      <c r="A22" s="18" t="s">
        <v>723</v>
      </c>
      <c r="B22" s="30">
        <v>3213298</v>
      </c>
      <c r="C22" s="29">
        <v>0.71982998086007788</v>
      </c>
      <c r="D22" s="30">
        <v>24058190906.439999</v>
      </c>
      <c r="E22" s="29">
        <v>0.41449092194923498</v>
      </c>
    </row>
    <row r="23" spans="1:5">
      <c r="A23" s="18" t="s">
        <v>724</v>
      </c>
      <c r="B23" s="30">
        <v>3358623</v>
      </c>
      <c r="C23" s="29">
        <v>0.75238509774263618</v>
      </c>
      <c r="D23" s="30">
        <v>26453656363.849998</v>
      </c>
      <c r="E23" s="29">
        <v>0.45576163468905423</v>
      </c>
    </row>
    <row r="24" spans="1:5">
      <c r="A24" s="18" t="s">
        <v>725</v>
      </c>
      <c r="B24" s="30">
        <v>3470557</v>
      </c>
      <c r="C24" s="29">
        <v>0.7774600982802744</v>
      </c>
      <c r="D24" s="30">
        <v>28410335648.549999</v>
      </c>
      <c r="E24" s="29">
        <v>0.48947263996905527</v>
      </c>
    </row>
    <row r="25" spans="1:5">
      <c r="A25" s="18" t="s">
        <v>726</v>
      </c>
      <c r="B25" s="30">
        <v>3571720</v>
      </c>
      <c r="C25" s="29">
        <v>0.80012222309837344</v>
      </c>
      <c r="D25" s="30">
        <v>30281348571.700001</v>
      </c>
      <c r="E25" s="29">
        <v>0.52170772674308963</v>
      </c>
    </row>
    <row r="26" spans="1:5">
      <c r="A26" s="18" t="s">
        <v>727</v>
      </c>
      <c r="B26" s="30">
        <v>3662650</v>
      </c>
      <c r="C26" s="29">
        <v>0.82049199277414175</v>
      </c>
      <c r="D26" s="30">
        <v>32053386003.080002</v>
      </c>
      <c r="E26" s="29">
        <v>0.55223759623816615</v>
      </c>
    </row>
    <row r="27" spans="1:5">
      <c r="A27" s="18" t="s">
        <v>728</v>
      </c>
      <c r="B27" s="30">
        <v>3807663</v>
      </c>
      <c r="C27" s="29">
        <v>0.85297721668255688</v>
      </c>
      <c r="D27" s="30">
        <v>35088811164.139999</v>
      </c>
      <c r="E27" s="29">
        <v>0.60453397124028141</v>
      </c>
    </row>
    <row r="28" spans="1:5">
      <c r="A28" s="18" t="s">
        <v>729</v>
      </c>
      <c r="B28" s="30">
        <v>3909490</v>
      </c>
      <c r="C28" s="29">
        <v>0.87578808808665298</v>
      </c>
      <c r="D28" s="30">
        <v>37425407618.839996</v>
      </c>
      <c r="E28" s="29">
        <v>0.64479044864950597</v>
      </c>
    </row>
    <row r="29" spans="1:5">
      <c r="A29" s="18" t="s">
        <v>730</v>
      </c>
      <c r="B29" s="30">
        <v>3990305</v>
      </c>
      <c r="C29" s="29">
        <v>0.89389193650133691</v>
      </c>
      <c r="D29" s="30">
        <v>39442909442.449997</v>
      </c>
      <c r="E29" s="29">
        <v>0.67954934611417472</v>
      </c>
    </row>
    <row r="30" spans="1:5">
      <c r="A30" s="18" t="s">
        <v>731</v>
      </c>
      <c r="B30" s="30">
        <v>4058407</v>
      </c>
      <c r="C30" s="29">
        <v>0.90914787023562893</v>
      </c>
      <c r="D30" s="30">
        <v>41280419134.519997</v>
      </c>
      <c r="E30" s="29">
        <v>0.71120721637211137</v>
      </c>
    </row>
    <row r="31" spans="1:5">
      <c r="A31" s="18" t="s">
        <v>732</v>
      </c>
      <c r="B31" s="30">
        <v>4119013</v>
      </c>
      <c r="C31" s="29">
        <v>0.92272458046294237</v>
      </c>
      <c r="D31" s="30">
        <v>43036902855.25</v>
      </c>
      <c r="E31" s="29">
        <v>0.74146911593162124</v>
      </c>
    </row>
    <row r="32" spans="1:5">
      <c r="A32" s="18" t="s">
        <v>733</v>
      </c>
      <c r="B32" s="30">
        <v>4196572</v>
      </c>
      <c r="C32" s="29">
        <v>0.94009903296797825</v>
      </c>
      <c r="D32" s="30">
        <v>45476287216.260002</v>
      </c>
      <c r="E32" s="29">
        <v>0.78349649349777584</v>
      </c>
    </row>
    <row r="33" spans="1:5">
      <c r="A33" s="18" t="s">
        <v>734</v>
      </c>
      <c r="B33" s="30">
        <v>4261000</v>
      </c>
      <c r="C33" s="29">
        <v>0.9545319321285457</v>
      </c>
      <c r="D33" s="30">
        <v>47696310251.260002</v>
      </c>
      <c r="E33" s="29">
        <v>0.82174456452290734</v>
      </c>
    </row>
    <row r="34" spans="1:5">
      <c r="A34" s="18" t="s">
        <v>735</v>
      </c>
      <c r="B34" s="30">
        <v>4314494</v>
      </c>
      <c r="C34" s="29">
        <v>0.96651544097090303</v>
      </c>
      <c r="D34" s="30">
        <v>49699487946.810005</v>
      </c>
      <c r="E34" s="29">
        <v>0.85625667613951295</v>
      </c>
    </row>
    <row r="35" spans="1:5">
      <c r="A35" s="18" t="s">
        <v>736</v>
      </c>
      <c r="B35" s="30">
        <v>4354588</v>
      </c>
      <c r="C35" s="29">
        <v>0.97549713618018763</v>
      </c>
      <c r="D35" s="30">
        <v>51319098723.710007</v>
      </c>
      <c r="E35" s="29">
        <v>0.88416043526782295</v>
      </c>
    </row>
    <row r="36" spans="1:5">
      <c r="A36" s="18" t="s">
        <v>737</v>
      </c>
      <c r="B36" s="30">
        <v>4379459</v>
      </c>
      <c r="C36" s="29">
        <v>0.98106863669273614</v>
      </c>
      <c r="D36" s="30">
        <v>52398378813.310005</v>
      </c>
      <c r="E36" s="29">
        <v>0.90275500877999859</v>
      </c>
    </row>
    <row r="37" spans="1:5">
      <c r="A37" s="18" t="s">
        <v>738</v>
      </c>
      <c r="B37" s="30">
        <v>4404978</v>
      </c>
      <c r="C37" s="29">
        <v>0.98678529953619742</v>
      </c>
      <c r="D37" s="30">
        <v>53605043205.620003</v>
      </c>
      <c r="E37" s="29">
        <v>0.92354424594238238</v>
      </c>
    </row>
    <row r="38" spans="1:5">
      <c r="A38" s="18" t="s">
        <v>739</v>
      </c>
      <c r="B38" s="30">
        <v>4420815</v>
      </c>
      <c r="C38" s="29">
        <v>0.99033304002179223</v>
      </c>
      <c r="D38" s="30">
        <v>54433666284.660004</v>
      </c>
      <c r="E38" s="29">
        <v>0.93782032951472472</v>
      </c>
    </row>
    <row r="39" spans="1:5">
      <c r="A39" s="18" t="s">
        <v>740</v>
      </c>
      <c r="B39" s="30">
        <v>4431327</v>
      </c>
      <c r="C39" s="29">
        <v>0.99268789561215498</v>
      </c>
      <c r="D39" s="30">
        <v>55036342498.910004</v>
      </c>
      <c r="E39" s="29">
        <v>0.94820364639224142</v>
      </c>
    </row>
    <row r="40" spans="1:5">
      <c r="A40" s="18" t="s">
        <v>741</v>
      </c>
      <c r="B40" s="30">
        <v>4438504</v>
      </c>
      <c r="C40" s="29">
        <v>0.99429565803339093</v>
      </c>
      <c r="D40" s="30">
        <v>55483772388.710007</v>
      </c>
      <c r="E40" s="29">
        <v>0.95591227370557785</v>
      </c>
    </row>
    <row r="41" spans="1:5">
      <c r="A41" s="18" t="s">
        <v>742</v>
      </c>
      <c r="B41" s="30">
        <v>4443686</v>
      </c>
      <c r="C41" s="29">
        <v>0.99545650864880753</v>
      </c>
      <c r="D41" s="30">
        <v>55832855283.130005</v>
      </c>
      <c r="E41" s="29">
        <v>0.96192651190443268</v>
      </c>
    </row>
    <row r="42" spans="1:5">
      <c r="A42" s="18" t="s">
        <v>743</v>
      </c>
      <c r="B42" s="30">
        <v>4447401</v>
      </c>
      <c r="C42" s="29">
        <v>0.9962887278761855</v>
      </c>
      <c r="D42" s="30">
        <v>56101678798.040009</v>
      </c>
      <c r="E42" s="29">
        <v>0.96655798677176596</v>
      </c>
    </row>
    <row r="43" spans="1:5">
      <c r="A43" s="18" t="s">
        <v>744</v>
      </c>
      <c r="B43" s="30">
        <v>4450220</v>
      </c>
      <c r="C43" s="29">
        <v>0.99692022881884457</v>
      </c>
      <c r="D43" s="30">
        <v>56319833515.710007</v>
      </c>
      <c r="E43" s="29">
        <v>0.97031650504133404</v>
      </c>
    </row>
    <row r="44" spans="1:5">
      <c r="A44" s="18" t="s">
        <v>745</v>
      </c>
      <c r="B44" s="30">
        <v>4452473</v>
      </c>
      <c r="C44" s="29">
        <v>0.99742493673789778</v>
      </c>
      <c r="D44" s="30">
        <v>56505679038.540009</v>
      </c>
      <c r="E44" s="29">
        <v>0.9735183784655459</v>
      </c>
    </row>
    <row r="45" spans="1:5">
      <c r="A45" s="18" t="s">
        <v>746</v>
      </c>
      <c r="B45" s="30">
        <v>4454235</v>
      </c>
      <c r="C45" s="29">
        <v>0.99781965282905249</v>
      </c>
      <c r="D45" s="30">
        <v>56659675664.860008</v>
      </c>
      <c r="E45" s="29">
        <v>0.97617153737797946</v>
      </c>
    </row>
    <row r="46" spans="1:5">
      <c r="A46" s="18" t="s">
        <v>747</v>
      </c>
      <c r="B46" s="30">
        <v>4455598</v>
      </c>
      <c r="C46" s="29">
        <v>0.99812498655904347</v>
      </c>
      <c r="D46" s="30">
        <v>56785622572.410011</v>
      </c>
      <c r="E46" s="29">
        <v>0.9783414366039882</v>
      </c>
    </row>
    <row r="47" spans="1:5">
      <c r="A47" s="18" t="s">
        <v>748</v>
      </c>
      <c r="B47" s="30">
        <v>4456812</v>
      </c>
      <c r="C47" s="29">
        <v>0.9983969419135621</v>
      </c>
      <c r="D47" s="30">
        <v>56903924202.930008</v>
      </c>
      <c r="E47" s="29">
        <v>0.98037961778282345</v>
      </c>
    </row>
    <row r="48" spans="1:5">
      <c r="A48" s="18" t="s">
        <v>749</v>
      </c>
      <c r="B48" s="30">
        <v>4458553</v>
      </c>
      <c r="C48" s="29">
        <v>0.99878695366991876</v>
      </c>
      <c r="D48" s="30">
        <v>57086200130.600006</v>
      </c>
      <c r="E48" s="29">
        <v>0.98351999178695793</v>
      </c>
    </row>
    <row r="49" spans="1:5">
      <c r="A49" s="18" t="s">
        <v>750</v>
      </c>
      <c r="B49" s="30">
        <v>4459777</v>
      </c>
      <c r="C49" s="29">
        <v>0.99906114918386513</v>
      </c>
      <c r="D49" s="30">
        <v>57226699478.030006</v>
      </c>
      <c r="E49" s="29">
        <v>0.98594061037278591</v>
      </c>
    </row>
    <row r="50" spans="1:5">
      <c r="A50" s="18" t="s">
        <v>751</v>
      </c>
      <c r="B50" s="30">
        <v>4460637</v>
      </c>
      <c r="C50" s="29">
        <v>0.99925380289464438</v>
      </c>
      <c r="D50" s="30">
        <v>57334093511.280006</v>
      </c>
      <c r="E50" s="29">
        <v>0.98779086802627081</v>
      </c>
    </row>
    <row r="51" spans="1:5">
      <c r="A51" s="18" t="s">
        <v>752</v>
      </c>
      <c r="B51" s="30">
        <v>4461259</v>
      </c>
      <c r="C51" s="29">
        <v>0.99939314081104524</v>
      </c>
      <c r="D51" s="30">
        <v>57417800221.620003</v>
      </c>
      <c r="E51" s="29">
        <v>0.98923302432460136</v>
      </c>
    </row>
    <row r="52" spans="1:5">
      <c r="A52" s="18" t="s">
        <v>753</v>
      </c>
      <c r="B52" s="30">
        <v>4461702</v>
      </c>
      <c r="C52" s="29">
        <v>0.99949237987369088</v>
      </c>
      <c r="D52" s="30">
        <v>57481949627.07</v>
      </c>
      <c r="E52" s="29">
        <v>0.99033823403512644</v>
      </c>
    </row>
    <row r="53" spans="1:5">
      <c r="A53" s="18" t="s">
        <v>754</v>
      </c>
      <c r="B53" s="30">
        <v>4462053</v>
      </c>
      <c r="C53" s="29">
        <v>0.99957100946960198</v>
      </c>
      <c r="D53" s="30">
        <v>57536249143.379997</v>
      </c>
      <c r="E53" s="29">
        <v>0.99127374313738004</v>
      </c>
    </row>
    <row r="54" spans="1:5">
      <c r="A54" s="18" t="s">
        <v>755</v>
      </c>
      <c r="B54" s="30">
        <v>4462337</v>
      </c>
      <c r="C54" s="29">
        <v>0.99963462999734765</v>
      </c>
      <c r="D54" s="30">
        <v>57583086750.329994</v>
      </c>
      <c r="E54" s="29">
        <v>0.99208069337574578</v>
      </c>
    </row>
    <row r="55" spans="1:5">
      <c r="A55" s="18" t="s">
        <v>756</v>
      </c>
      <c r="B55" s="30">
        <v>4462525</v>
      </c>
      <c r="C55" s="29">
        <v>0.99967674499458781</v>
      </c>
      <c r="D55" s="30">
        <v>57615959808.639992</v>
      </c>
      <c r="E55" s="29">
        <v>0.99264705284554922</v>
      </c>
    </row>
    <row r="56" spans="1:5">
      <c r="A56" s="18" t="s">
        <v>757</v>
      </c>
      <c r="B56" s="30">
        <v>4462859</v>
      </c>
      <c r="C56" s="29">
        <v>0.99975156631947182</v>
      </c>
      <c r="D56" s="30">
        <v>57679025608.37999</v>
      </c>
      <c r="E56" s="29">
        <v>0.99373359345782364</v>
      </c>
    </row>
    <row r="57" spans="1:5">
      <c r="A57" s="18" t="s">
        <v>758</v>
      </c>
      <c r="B57" s="30">
        <v>4463121</v>
      </c>
      <c r="C57" s="29">
        <v>0.99981025849647664</v>
      </c>
      <c r="D57" s="30">
        <v>57734020543.009987</v>
      </c>
      <c r="E57" s="29">
        <v>0.99468108370120778</v>
      </c>
    </row>
    <row r="58" spans="1:5">
      <c r="A58" s="18" t="s">
        <v>759</v>
      </c>
      <c r="B58" s="30">
        <v>4463362</v>
      </c>
      <c r="C58" s="29">
        <v>0.99986424633868343</v>
      </c>
      <c r="D58" s="30">
        <v>57790317993.869987</v>
      </c>
      <c r="E58" s="29">
        <v>0.99565101458259031</v>
      </c>
    </row>
    <row r="59" spans="1:5">
      <c r="A59" s="18" t="s">
        <v>760</v>
      </c>
      <c r="B59" s="30">
        <v>4463492</v>
      </c>
      <c r="C59" s="29">
        <v>0.9998933684112431</v>
      </c>
      <c r="D59" s="30">
        <v>57824760241.62999</v>
      </c>
      <c r="E59" s="29">
        <v>0.9962444091185122</v>
      </c>
    </row>
    <row r="60" spans="1:5">
      <c r="A60" s="18" t="s">
        <v>761</v>
      </c>
      <c r="B60" s="30">
        <v>4463600</v>
      </c>
      <c r="C60" s="29">
        <v>0.99991756213306193</v>
      </c>
      <c r="D60" s="30">
        <v>57856645798.509987</v>
      </c>
      <c r="E60" s="29">
        <v>0.99679375524014924</v>
      </c>
    </row>
    <row r="61" spans="1:5">
      <c r="A61" s="18" t="s">
        <v>762</v>
      </c>
      <c r="B61" s="30">
        <v>4463697</v>
      </c>
      <c r="C61" s="29">
        <v>0.99993929167951023</v>
      </c>
      <c r="D61" s="30">
        <v>57888134575.259987</v>
      </c>
      <c r="E61" s="29">
        <v>0.99733626536308073</v>
      </c>
    </row>
    <row r="62" spans="1:5">
      <c r="A62" s="18" t="s">
        <v>763</v>
      </c>
      <c r="B62" s="30">
        <v>4463752</v>
      </c>
      <c r="C62" s="29">
        <v>0.99995161255636245</v>
      </c>
      <c r="D62" s="30">
        <v>57907581145.839989</v>
      </c>
      <c r="E62" s="29">
        <v>0.99767130414466665</v>
      </c>
    </row>
    <row r="63" spans="1:5">
      <c r="A63" s="18" t="s">
        <v>764</v>
      </c>
      <c r="B63" s="30">
        <v>4463790</v>
      </c>
      <c r="C63" s="29">
        <v>0.99996012516218757</v>
      </c>
      <c r="D63" s="30">
        <v>57922149547.009987</v>
      </c>
      <c r="E63" s="29">
        <v>0.9979222984964764</v>
      </c>
    </row>
    <row r="64" spans="1:5">
      <c r="A64" s="18" t="s">
        <v>765</v>
      </c>
      <c r="B64" s="30">
        <v>4463838</v>
      </c>
      <c r="C64" s="29">
        <v>0.99997087792744033</v>
      </c>
      <c r="D64" s="30">
        <v>57942267196.689987</v>
      </c>
      <c r="E64" s="29">
        <v>0.99826889908651018</v>
      </c>
    </row>
    <row r="65" spans="1:5">
      <c r="A65" s="18" t="s">
        <v>766</v>
      </c>
      <c r="B65" s="30">
        <v>4463864</v>
      </c>
      <c r="C65" s="29">
        <v>0.99997670234195224</v>
      </c>
      <c r="D65" s="30">
        <v>57954761083.599991</v>
      </c>
      <c r="E65" s="29">
        <v>0.99848415229171561</v>
      </c>
    </row>
    <row r="66" spans="1:5">
      <c r="A66" s="18" t="s">
        <v>767</v>
      </c>
      <c r="B66" s="30">
        <v>4463881</v>
      </c>
      <c r="C66" s="29">
        <v>0.99998051061297932</v>
      </c>
      <c r="D66" s="30">
        <v>57963609579.48999</v>
      </c>
      <c r="E66" s="29">
        <v>0.99863660021407075</v>
      </c>
    </row>
    <row r="67" spans="1:5">
      <c r="A67" s="18" t="s">
        <v>768</v>
      </c>
      <c r="B67" s="30">
        <v>4463891</v>
      </c>
      <c r="C67" s="29">
        <v>0.99998275077240695</v>
      </c>
      <c r="D67" s="30">
        <v>57969457436.669991</v>
      </c>
      <c r="E67" s="29">
        <v>0.99873735108612893</v>
      </c>
    </row>
    <row r="68" spans="1:5">
      <c r="A68" s="18" t="s">
        <v>769</v>
      </c>
      <c r="B68" s="30">
        <v>4463905</v>
      </c>
      <c r="C68" s="29">
        <v>0.99998588699560575</v>
      </c>
      <c r="D68" s="30">
        <v>57978179646.939987</v>
      </c>
      <c r="E68" s="29">
        <v>0.99888762327368885</v>
      </c>
    </row>
    <row r="69" spans="1:5">
      <c r="A69" s="18" t="s">
        <v>770</v>
      </c>
      <c r="B69" s="30">
        <v>4463916</v>
      </c>
      <c r="C69" s="29">
        <v>0.99998835117097618</v>
      </c>
      <c r="D69" s="30">
        <v>57985654494.019989</v>
      </c>
      <c r="E69" s="29">
        <v>0.99901640503744116</v>
      </c>
    </row>
    <row r="70" spans="1:5">
      <c r="A70" s="18" t="s">
        <v>771</v>
      </c>
      <c r="B70" s="30">
        <v>4463930</v>
      </c>
      <c r="C70" s="29">
        <v>0.99999148739417487</v>
      </c>
      <c r="D70" s="30">
        <v>57995963372.30999</v>
      </c>
      <c r="E70" s="29">
        <v>0.99919401342384484</v>
      </c>
    </row>
    <row r="71" spans="1:5" s="55" customFormat="1">
      <c r="A71" s="18" t="s">
        <v>772</v>
      </c>
      <c r="B71" s="30">
        <v>4463946</v>
      </c>
      <c r="C71" s="29">
        <v>0.99999507164925916</v>
      </c>
      <c r="D71" s="30">
        <v>58009349635.049988</v>
      </c>
      <c r="E71" s="29">
        <v>0.99942464108849904</v>
      </c>
    </row>
    <row r="72" spans="1:5" s="26" customFormat="1">
      <c r="A72" s="18" t="s">
        <v>773</v>
      </c>
      <c r="B72" s="30">
        <v>4463968</v>
      </c>
      <c r="C72" s="29">
        <v>1</v>
      </c>
      <c r="D72" s="30">
        <v>58042745045.659988</v>
      </c>
      <c r="E72" s="29">
        <v>1</v>
      </c>
    </row>
  </sheetData>
  <mergeCells count="1">
    <mergeCell ref="A1:E1"/>
  </mergeCells>
  <pageMargins left="0.7" right="0.7" top="0.75" bottom="0.75" header="0.3" footer="0.3"/>
  <pageSetup paperSize="9" orientation="portrait" horizontalDpi="30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Φύλλο35"/>
  <dimension ref="A1:BP74"/>
  <sheetViews>
    <sheetView workbookViewId="0">
      <selection sqref="A1:E1"/>
    </sheetView>
  </sheetViews>
  <sheetFormatPr defaultRowHeight="15"/>
  <cols>
    <col min="1" max="1" width="20.140625" bestFit="1" customWidth="1"/>
    <col min="2" max="2" width="30.28515625" customWidth="1"/>
    <col min="3" max="3" width="21" customWidth="1"/>
    <col min="4" max="4" width="27" customWidth="1"/>
    <col min="5" max="5" width="17.85546875" bestFit="1" customWidth="1"/>
    <col min="6" max="6" width="14.28515625" bestFit="1" customWidth="1"/>
    <col min="7" max="7" width="25.5703125" bestFit="1" customWidth="1"/>
    <col min="8" max="8" width="23.5703125" bestFit="1" customWidth="1"/>
    <col min="9" max="9" width="18" bestFit="1" customWidth="1"/>
    <col min="10" max="10" width="19.140625" bestFit="1" customWidth="1"/>
    <col min="11" max="11" width="15.28515625" bestFit="1" customWidth="1"/>
    <col min="12" max="12" width="22.28515625" bestFit="1" customWidth="1"/>
    <col min="13" max="13" width="28.28515625" bestFit="1" customWidth="1"/>
    <col min="14" max="15" width="23.5703125" bestFit="1" customWidth="1"/>
    <col min="16" max="16" width="34.140625" bestFit="1" customWidth="1"/>
    <col min="17" max="17" width="24.28515625" bestFit="1" customWidth="1"/>
    <col min="18" max="18" width="16" bestFit="1" customWidth="1"/>
    <col min="19" max="19" width="21.5703125" bestFit="1" customWidth="1"/>
    <col min="20" max="20" width="16.7109375" bestFit="1" customWidth="1"/>
    <col min="21" max="21" width="21.42578125" bestFit="1" customWidth="1"/>
    <col min="22" max="22" width="21" bestFit="1" customWidth="1"/>
    <col min="23" max="23" width="15.7109375" bestFit="1" customWidth="1"/>
    <col min="24" max="24" width="23.140625" bestFit="1" customWidth="1"/>
    <col min="25" max="25" width="22.7109375" bestFit="1" customWidth="1"/>
    <col min="26" max="26" width="18.85546875" bestFit="1" customWidth="1"/>
    <col min="27" max="28" width="23.42578125" bestFit="1" customWidth="1"/>
    <col min="29" max="29" width="25.5703125" bestFit="1" customWidth="1"/>
    <col min="30" max="30" width="23.5703125" bestFit="1" customWidth="1"/>
    <col min="31" max="31" width="18" bestFit="1" customWidth="1"/>
    <col min="32" max="32" width="19.140625" bestFit="1" customWidth="1"/>
    <col min="33" max="33" width="14.140625" bestFit="1" customWidth="1"/>
    <col min="34" max="34" width="22.28515625" bestFit="1" customWidth="1"/>
    <col min="35" max="35" width="28.28515625" bestFit="1" customWidth="1"/>
    <col min="36" max="36" width="23.5703125" bestFit="1" customWidth="1"/>
    <col min="37" max="37" width="19.140625" bestFit="1" customWidth="1"/>
    <col min="38" max="38" width="34.140625" bestFit="1" customWidth="1"/>
    <col min="39" max="39" width="14.140625" bestFit="1" customWidth="1"/>
    <col min="40" max="40" width="16" bestFit="1" customWidth="1"/>
    <col min="41" max="41" width="21.5703125" bestFit="1" customWidth="1"/>
    <col min="42" max="42" width="24.7109375" bestFit="1" customWidth="1"/>
    <col min="43" max="43" width="14.7109375" bestFit="1" customWidth="1"/>
    <col min="44" max="44" width="16.7109375" bestFit="1" customWidth="1"/>
    <col min="45" max="45" width="9.42578125" bestFit="1" customWidth="1"/>
    <col min="46" max="46" width="9.28515625" bestFit="1" customWidth="1"/>
    <col min="47" max="47" width="21.42578125" bestFit="1" customWidth="1"/>
    <col min="48" max="48" width="21" bestFit="1" customWidth="1"/>
    <col min="49" max="49" width="14" bestFit="1" customWidth="1"/>
    <col min="50" max="50" width="23.140625" bestFit="1" customWidth="1"/>
    <col min="51" max="51" width="20.42578125" bestFit="1" customWidth="1"/>
    <col min="52" max="52" width="14.85546875" bestFit="1" customWidth="1"/>
    <col min="53" max="53" width="22.140625" bestFit="1" customWidth="1"/>
    <col min="54" max="54" width="25" bestFit="1" customWidth="1"/>
    <col min="55" max="55" width="26.85546875" bestFit="1" customWidth="1"/>
    <col min="56" max="56" width="20.7109375" bestFit="1" customWidth="1"/>
    <col min="57" max="58" width="12.5703125" bestFit="1" customWidth="1"/>
    <col min="59" max="59" width="10.42578125" bestFit="1" customWidth="1"/>
    <col min="60" max="60" width="18.85546875" bestFit="1" customWidth="1"/>
    <col min="61" max="61" width="23.28515625" bestFit="1" customWidth="1"/>
    <col min="62" max="62" width="13.7109375" bestFit="1" customWidth="1"/>
    <col min="63" max="63" width="16" bestFit="1" customWidth="1"/>
    <col min="64" max="64" width="22.42578125" bestFit="1" customWidth="1"/>
    <col min="65" max="65" width="16.28515625" bestFit="1" customWidth="1"/>
    <col min="66" max="67" width="20.85546875" bestFit="1" customWidth="1"/>
    <col min="68" max="68" width="23.42578125" bestFit="1" customWidth="1"/>
  </cols>
  <sheetData>
    <row r="1" spans="1:68">
      <c r="A1" s="126" t="s">
        <v>1066</v>
      </c>
      <c r="B1" s="126"/>
      <c r="C1" s="126"/>
      <c r="D1" s="126"/>
      <c r="E1" s="126"/>
    </row>
    <row r="2" spans="1:68">
      <c r="A2" s="32" t="s">
        <v>16</v>
      </c>
      <c r="B2" s="30" t="s">
        <v>1146</v>
      </c>
    </row>
    <row r="3" spans="1:68" hidden="1">
      <c r="A3" s="32" t="s">
        <v>23</v>
      </c>
      <c r="B3" s="30" t="s">
        <v>24</v>
      </c>
    </row>
    <row r="4" spans="1:68" s="7" customFormat="1"/>
    <row r="5" spans="1:68" s="7" customFormat="1">
      <c r="A5" s="32" t="s">
        <v>130</v>
      </c>
      <c r="B5" s="32" t="s">
        <v>130</v>
      </c>
      <c r="C5" s="30"/>
      <c r="D5" s="30"/>
      <c r="E5" s="30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s="7" customFormat="1" ht="45">
      <c r="A6" s="65" t="s">
        <v>829</v>
      </c>
      <c r="B6" s="31" t="s">
        <v>215</v>
      </c>
      <c r="C6" s="31" t="s">
        <v>93</v>
      </c>
      <c r="D6" s="31" t="s">
        <v>214</v>
      </c>
      <c r="E6" s="31" t="s">
        <v>96</v>
      </c>
    </row>
    <row r="7" spans="1:68">
      <c r="A7" s="33" t="s">
        <v>66</v>
      </c>
      <c r="B7" s="30">
        <v>917585</v>
      </c>
      <c r="C7" s="30"/>
      <c r="D7" s="30">
        <v>650060169.78999996</v>
      </c>
      <c r="E7" s="30">
        <v>1203449.6599999999</v>
      </c>
    </row>
    <row r="8" spans="1:68">
      <c r="A8" s="33" t="s">
        <v>25</v>
      </c>
      <c r="B8" s="30">
        <v>354716</v>
      </c>
      <c r="C8" s="30">
        <v>156709956.12</v>
      </c>
      <c r="D8" s="30">
        <v>348627578.84000003</v>
      </c>
      <c r="E8" s="30">
        <v>374735.51</v>
      </c>
    </row>
    <row r="9" spans="1:68">
      <c r="A9" s="33" t="s">
        <v>26</v>
      </c>
      <c r="B9" s="30">
        <v>248817</v>
      </c>
      <c r="C9" s="30">
        <v>368872405.76999998</v>
      </c>
      <c r="D9" s="30">
        <v>156714582.02000001</v>
      </c>
      <c r="E9" s="30">
        <v>353181.57</v>
      </c>
    </row>
    <row r="10" spans="1:68">
      <c r="A10" s="33" t="s">
        <v>27</v>
      </c>
      <c r="B10" s="30">
        <v>217249</v>
      </c>
      <c r="C10" s="30">
        <v>541074032.60000002</v>
      </c>
      <c r="D10" s="30">
        <v>126572259.5</v>
      </c>
      <c r="E10" s="30">
        <v>400455.71</v>
      </c>
    </row>
    <row r="11" spans="1:68">
      <c r="A11" s="33" t="s">
        <v>28</v>
      </c>
      <c r="B11" s="30">
        <v>231644</v>
      </c>
      <c r="C11" s="30">
        <v>819039463.80999994</v>
      </c>
      <c r="D11" s="30">
        <v>98254489.280000001</v>
      </c>
      <c r="E11" s="30">
        <v>826635.31</v>
      </c>
    </row>
    <row r="12" spans="1:68">
      <c r="A12" s="33" t="s">
        <v>29</v>
      </c>
      <c r="B12" s="30">
        <v>320678</v>
      </c>
      <c r="C12" s="30">
        <v>1428210020.05</v>
      </c>
      <c r="D12" s="30">
        <v>91387486.769999996</v>
      </c>
      <c r="E12" s="30">
        <v>814537.09</v>
      </c>
    </row>
    <row r="13" spans="1:68">
      <c r="A13" s="33" t="s">
        <v>30</v>
      </c>
      <c r="B13" s="30">
        <v>296045</v>
      </c>
      <c r="C13" s="30">
        <v>1614710075.95</v>
      </c>
      <c r="D13" s="30">
        <v>79627623.770000011</v>
      </c>
      <c r="E13" s="30">
        <v>1126437.6499999999</v>
      </c>
    </row>
    <row r="14" spans="1:68">
      <c r="A14" s="33" t="s">
        <v>31</v>
      </c>
      <c r="B14" s="30">
        <v>266852</v>
      </c>
      <c r="C14" s="30">
        <v>1727619286.9200001</v>
      </c>
      <c r="D14" s="30">
        <v>67221122.579999998</v>
      </c>
      <c r="E14" s="30">
        <v>1158325.18</v>
      </c>
    </row>
    <row r="15" spans="1:68">
      <c r="A15" s="33" t="s">
        <v>32</v>
      </c>
      <c r="B15" s="30">
        <v>223229</v>
      </c>
      <c r="C15" s="30">
        <v>1670198958.3499999</v>
      </c>
      <c r="D15" s="30">
        <v>63292866.240000002</v>
      </c>
      <c r="E15" s="30">
        <v>1185048.96</v>
      </c>
    </row>
    <row r="16" spans="1:68">
      <c r="A16" s="33" t="s">
        <v>33</v>
      </c>
      <c r="B16" s="30">
        <v>209493</v>
      </c>
      <c r="C16" s="30">
        <v>1780334096.54</v>
      </c>
      <c r="D16" s="30">
        <v>57015389.159999996</v>
      </c>
      <c r="E16" s="30">
        <v>1615570.98</v>
      </c>
    </row>
    <row r="17" spans="1:5">
      <c r="A17" s="33" t="s">
        <v>34</v>
      </c>
      <c r="B17" s="30">
        <v>202906</v>
      </c>
      <c r="C17" s="30">
        <v>1927168173.8499999</v>
      </c>
      <c r="D17" s="30">
        <v>52381021.780000001</v>
      </c>
      <c r="E17" s="30">
        <v>1705751.36</v>
      </c>
    </row>
    <row r="18" spans="1:5">
      <c r="A18" s="33" t="s">
        <v>35</v>
      </c>
      <c r="B18" s="30">
        <v>203189</v>
      </c>
      <c r="C18" s="30">
        <v>2133170653.6500001</v>
      </c>
      <c r="D18" s="30">
        <v>50412639.550000004</v>
      </c>
      <c r="E18" s="30">
        <v>2477590.08</v>
      </c>
    </row>
    <row r="19" spans="1:5">
      <c r="A19" s="33" t="s">
        <v>36</v>
      </c>
      <c r="B19" s="30">
        <v>214823</v>
      </c>
      <c r="C19" s="30">
        <v>2472362593.6799998</v>
      </c>
      <c r="D19" s="30">
        <v>53527203.509999998</v>
      </c>
      <c r="E19" s="30">
        <v>2823575.36</v>
      </c>
    </row>
    <row r="20" spans="1:5">
      <c r="A20" s="33" t="s">
        <v>37</v>
      </c>
      <c r="B20" s="30">
        <v>189728</v>
      </c>
      <c r="C20" s="30">
        <v>2370773591.02</v>
      </c>
      <c r="D20" s="30">
        <v>48004789.57</v>
      </c>
      <c r="E20" s="30">
        <v>2735876.88</v>
      </c>
    </row>
    <row r="21" spans="1:5">
      <c r="A21" s="33" t="s">
        <v>38</v>
      </c>
      <c r="B21" s="30">
        <v>175622</v>
      </c>
      <c r="C21" s="30">
        <v>2369399181.1399999</v>
      </c>
      <c r="D21" s="30">
        <v>47361805.109999999</v>
      </c>
      <c r="E21" s="30">
        <v>2724073.99</v>
      </c>
    </row>
    <row r="22" spans="1:5">
      <c r="A22" s="33" t="s">
        <v>39</v>
      </c>
      <c r="B22" s="30">
        <v>156739</v>
      </c>
      <c r="C22" s="30">
        <v>2271903570</v>
      </c>
      <c r="D22" s="30">
        <v>46179858.160000004</v>
      </c>
      <c r="E22" s="30">
        <v>2745834.09</v>
      </c>
    </row>
    <row r="23" spans="1:5">
      <c r="A23" s="33" t="s">
        <v>40</v>
      </c>
      <c r="B23" s="30">
        <v>145321</v>
      </c>
      <c r="C23" s="30">
        <v>2251335128.8400002</v>
      </c>
      <c r="D23" s="30">
        <v>42007345.780000001</v>
      </c>
      <c r="E23" s="30">
        <v>3012648.41</v>
      </c>
    </row>
    <row r="24" spans="1:5">
      <c r="A24" s="33" t="s">
        <v>41</v>
      </c>
      <c r="B24" s="30">
        <v>148116</v>
      </c>
      <c r="C24" s="30">
        <v>2442745289.1799998</v>
      </c>
      <c r="D24" s="30">
        <v>39169322.57</v>
      </c>
      <c r="E24" s="30">
        <v>3275895.17</v>
      </c>
    </row>
    <row r="25" spans="1:5">
      <c r="A25" s="33" t="s">
        <v>42</v>
      </c>
      <c r="B25" s="30">
        <v>123952</v>
      </c>
      <c r="C25" s="30">
        <v>2167358001.6500001</v>
      </c>
      <c r="D25" s="30">
        <v>34178109.709999993</v>
      </c>
      <c r="E25" s="30">
        <v>3011873.74</v>
      </c>
    </row>
    <row r="26" spans="1:5">
      <c r="A26" s="33" t="s">
        <v>43</v>
      </c>
      <c r="B26" s="30">
        <v>112648</v>
      </c>
      <c r="C26" s="30">
        <v>2083367497.8699999</v>
      </c>
      <c r="D26" s="30">
        <v>34183608.940000005</v>
      </c>
      <c r="E26" s="30">
        <v>3050836.79</v>
      </c>
    </row>
    <row r="27" spans="1:5">
      <c r="A27" s="33" t="s">
        <v>44</v>
      </c>
      <c r="B27" s="30">
        <v>102340</v>
      </c>
      <c r="C27" s="30">
        <v>1994763124.3599999</v>
      </c>
      <c r="D27" s="30">
        <v>30158709.530000001</v>
      </c>
      <c r="E27" s="30">
        <v>2615754.54</v>
      </c>
    </row>
    <row r="28" spans="1:5">
      <c r="A28" s="33" t="s">
        <v>45</v>
      </c>
      <c r="B28" s="30">
        <v>169022</v>
      </c>
      <c r="C28" s="30">
        <v>3541066529.48</v>
      </c>
      <c r="D28" s="30">
        <v>45537609.68</v>
      </c>
      <c r="E28" s="30">
        <v>4700250.47</v>
      </c>
    </row>
    <row r="29" spans="1:5">
      <c r="A29" s="33" t="s">
        <v>46</v>
      </c>
      <c r="B29" s="30">
        <v>129465</v>
      </c>
      <c r="C29" s="30">
        <v>2971861422.6599998</v>
      </c>
      <c r="D29" s="30">
        <v>37704970.780000001</v>
      </c>
      <c r="E29" s="30">
        <v>3861888.88</v>
      </c>
    </row>
    <row r="30" spans="1:5">
      <c r="A30" s="33" t="s">
        <v>47</v>
      </c>
      <c r="B30" s="30">
        <v>104799</v>
      </c>
      <c r="C30" s="30">
        <v>2616520472.2399998</v>
      </c>
      <c r="D30" s="30">
        <v>28758622.550000001</v>
      </c>
      <c r="E30" s="30">
        <v>3361500.8</v>
      </c>
    </row>
    <row r="31" spans="1:5">
      <c r="A31" s="33" t="s">
        <v>48</v>
      </c>
      <c r="B31" s="30">
        <v>87194</v>
      </c>
      <c r="C31" s="30">
        <v>2352101854.6300001</v>
      </c>
      <c r="D31" s="30">
        <v>22013361.599999998</v>
      </c>
      <c r="E31" s="30">
        <v>2897288.25</v>
      </c>
    </row>
    <row r="32" spans="1:5">
      <c r="A32" s="33" t="s">
        <v>49</v>
      </c>
      <c r="B32" s="30">
        <v>75549</v>
      </c>
      <c r="C32" s="30">
        <v>2189334280.9299998</v>
      </c>
      <c r="D32" s="30">
        <v>19192673.209999997</v>
      </c>
      <c r="E32" s="30">
        <v>2670808.59</v>
      </c>
    </row>
    <row r="33" spans="1:5">
      <c r="A33" s="33" t="s">
        <v>50</v>
      </c>
      <c r="B33" s="30">
        <v>95640</v>
      </c>
      <c r="C33" s="30">
        <v>3007833224.0300002</v>
      </c>
      <c r="D33" s="30">
        <v>20795513.539999999</v>
      </c>
      <c r="E33" s="30">
        <v>3821821.73</v>
      </c>
    </row>
    <row r="34" spans="1:5">
      <c r="A34" s="33" t="s">
        <v>51</v>
      </c>
      <c r="B34" s="30">
        <v>79654</v>
      </c>
      <c r="C34" s="30">
        <v>2744559840.4000001</v>
      </c>
      <c r="D34" s="30">
        <v>18386362.529999997</v>
      </c>
      <c r="E34" s="30">
        <v>3084049.98</v>
      </c>
    </row>
    <row r="35" spans="1:5">
      <c r="A35" s="33" t="s">
        <v>52</v>
      </c>
      <c r="B35" s="30">
        <v>66650</v>
      </c>
      <c r="C35" s="30">
        <v>2496155120.73</v>
      </c>
      <c r="D35" s="30">
        <v>14031913.710000001</v>
      </c>
      <c r="E35" s="30">
        <v>2851110.1</v>
      </c>
    </row>
    <row r="36" spans="1:5">
      <c r="A36" s="33" t="s">
        <v>53</v>
      </c>
      <c r="B36" s="30">
        <v>52925</v>
      </c>
      <c r="C36" s="30">
        <v>2139482444.4400001</v>
      </c>
      <c r="D36" s="30">
        <v>10731088.800000001</v>
      </c>
      <c r="E36" s="30">
        <v>2181715.2999999998</v>
      </c>
    </row>
    <row r="37" spans="1:5">
      <c r="A37" s="33" t="s">
        <v>54</v>
      </c>
      <c r="B37" s="30">
        <v>37187</v>
      </c>
      <c r="C37" s="30">
        <v>1614530339.8699999</v>
      </c>
      <c r="D37" s="30">
        <v>9229081.6999999993</v>
      </c>
      <c r="E37" s="30">
        <v>1552283.06</v>
      </c>
    </row>
    <row r="38" spans="1:5">
      <c r="A38" s="33" t="s">
        <v>55</v>
      </c>
      <c r="B38" s="30">
        <v>41354</v>
      </c>
      <c r="C38" s="30">
        <v>1956995137.52</v>
      </c>
      <c r="D38" s="30">
        <v>8561496.459999999</v>
      </c>
      <c r="E38" s="30">
        <v>1687943.91</v>
      </c>
    </row>
    <row r="39" spans="1:5">
      <c r="A39" s="33" t="s">
        <v>56</v>
      </c>
      <c r="B39" s="30">
        <v>26990</v>
      </c>
      <c r="C39" s="30">
        <v>1412952460.53</v>
      </c>
      <c r="D39" s="30">
        <v>8180579.8300000001</v>
      </c>
      <c r="E39" s="30">
        <v>1082454.54</v>
      </c>
    </row>
    <row r="40" spans="1:5">
      <c r="A40" s="33" t="s">
        <v>57</v>
      </c>
      <c r="B40" s="30">
        <v>18890</v>
      </c>
      <c r="C40" s="30">
        <v>1083386095.1800001</v>
      </c>
      <c r="D40" s="30">
        <v>8359431.3300000001</v>
      </c>
      <c r="E40" s="30">
        <v>779812.54</v>
      </c>
    </row>
    <row r="41" spans="1:5">
      <c r="A41" s="33" t="s">
        <v>58</v>
      </c>
      <c r="B41" s="30">
        <v>13665</v>
      </c>
      <c r="C41" s="30">
        <v>852243151.73000002</v>
      </c>
      <c r="D41" s="30">
        <v>4123438.88</v>
      </c>
      <c r="E41" s="30">
        <v>527336.03</v>
      </c>
    </row>
    <row r="42" spans="1:5">
      <c r="A42" s="33" t="s">
        <v>59</v>
      </c>
      <c r="B42" s="30">
        <v>10082</v>
      </c>
      <c r="C42" s="30">
        <v>679303154.75</v>
      </c>
      <c r="D42" s="30">
        <v>3180935.81</v>
      </c>
      <c r="E42" s="30">
        <v>382793.37</v>
      </c>
    </row>
    <row r="43" spans="1:5">
      <c r="A43" s="33" t="s">
        <v>60</v>
      </c>
      <c r="B43" s="30">
        <v>7816</v>
      </c>
      <c r="C43" s="30">
        <v>565613861.98000002</v>
      </c>
      <c r="D43" s="30">
        <v>3019336.38</v>
      </c>
      <c r="E43" s="30">
        <v>292331.59000000003</v>
      </c>
    </row>
    <row r="44" spans="1:5">
      <c r="A44" s="33" t="s">
        <v>61</v>
      </c>
      <c r="B44" s="30">
        <v>5943</v>
      </c>
      <c r="C44" s="30">
        <v>459931159.31999999</v>
      </c>
      <c r="D44" s="30">
        <v>2085819.93</v>
      </c>
      <c r="E44" s="30">
        <v>217101.82</v>
      </c>
    </row>
    <row r="45" spans="1:5">
      <c r="A45" s="33" t="s">
        <v>62</v>
      </c>
      <c r="B45" s="30">
        <v>4733</v>
      </c>
      <c r="C45" s="30">
        <v>390226016.91000003</v>
      </c>
      <c r="D45" s="30">
        <v>1967947.4500000002</v>
      </c>
      <c r="E45" s="30">
        <v>176951.04000000001</v>
      </c>
    </row>
    <row r="46" spans="1:5">
      <c r="A46" s="33" t="s">
        <v>63</v>
      </c>
      <c r="B46" s="30">
        <v>3923</v>
      </c>
      <c r="C46" s="30">
        <v>342903939.08999997</v>
      </c>
      <c r="D46" s="30">
        <v>1817588.6</v>
      </c>
      <c r="E46" s="30">
        <v>148526.15</v>
      </c>
    </row>
    <row r="47" spans="1:5">
      <c r="A47" s="33" t="s">
        <v>64</v>
      </c>
      <c r="B47" s="30">
        <v>3029</v>
      </c>
      <c r="C47" s="30">
        <v>280072628.91000003</v>
      </c>
      <c r="D47" s="30">
        <v>631711.80000000005</v>
      </c>
      <c r="E47" s="30">
        <v>136139.29</v>
      </c>
    </row>
    <row r="48" spans="1:5">
      <c r="A48" s="33" t="s">
        <v>65</v>
      </c>
      <c r="B48" s="30">
        <v>2660</v>
      </c>
      <c r="C48" s="30">
        <v>259179249.72999999</v>
      </c>
      <c r="D48" s="30">
        <v>850788.85</v>
      </c>
      <c r="E48" s="30">
        <v>102807.09</v>
      </c>
    </row>
    <row r="49" spans="1:5">
      <c r="A49" s="33" t="s">
        <v>67</v>
      </c>
      <c r="B49" s="30">
        <v>3902</v>
      </c>
      <c r="C49" s="30">
        <v>408544698.17000002</v>
      </c>
      <c r="D49" s="30">
        <v>2495190.7599999998</v>
      </c>
      <c r="E49" s="30">
        <v>137737.34</v>
      </c>
    </row>
    <row r="50" spans="1:5">
      <c r="A50" s="33" t="s">
        <v>68</v>
      </c>
      <c r="B50" s="30">
        <v>2781</v>
      </c>
      <c r="C50" s="30">
        <v>319033556.47000003</v>
      </c>
      <c r="D50" s="30">
        <v>976049.16</v>
      </c>
      <c r="E50" s="30">
        <v>90521.23</v>
      </c>
    </row>
    <row r="51" spans="1:5">
      <c r="A51" s="33" t="s">
        <v>69</v>
      </c>
      <c r="B51" s="30">
        <v>2022</v>
      </c>
      <c r="C51" s="30">
        <v>252433045.88</v>
      </c>
      <c r="D51" s="30">
        <v>1409352.52</v>
      </c>
      <c r="E51" s="30">
        <v>64723.1</v>
      </c>
    </row>
    <row r="52" spans="1:5">
      <c r="A52" s="33" t="s">
        <v>70</v>
      </c>
      <c r="B52" s="30">
        <v>1466</v>
      </c>
      <c r="C52" s="30">
        <v>197514611.44999999</v>
      </c>
      <c r="D52" s="30">
        <v>1778826.2</v>
      </c>
      <c r="E52" s="30">
        <v>51122.14</v>
      </c>
    </row>
    <row r="53" spans="1:5">
      <c r="A53" s="33" t="s">
        <v>71</v>
      </c>
      <c r="B53" s="30">
        <v>1128</v>
      </c>
      <c r="C53" s="30">
        <v>163283850.50999999</v>
      </c>
      <c r="D53" s="30">
        <v>577687.37</v>
      </c>
      <c r="E53" s="30">
        <v>36913.74</v>
      </c>
    </row>
    <row r="54" spans="1:5">
      <c r="A54" s="33" t="s">
        <v>72</v>
      </c>
      <c r="B54" s="30">
        <v>859</v>
      </c>
      <c r="C54" s="30">
        <v>132920412.58</v>
      </c>
      <c r="D54" s="30">
        <v>518326.2</v>
      </c>
      <c r="E54" s="30">
        <v>32927.5</v>
      </c>
    </row>
    <row r="55" spans="1:5">
      <c r="A55" s="33" t="s">
        <v>73</v>
      </c>
      <c r="B55" s="30">
        <v>709</v>
      </c>
      <c r="C55" s="30">
        <v>116925481.88</v>
      </c>
      <c r="D55" s="30">
        <v>97505.849999999991</v>
      </c>
      <c r="E55" s="30">
        <v>26813.91</v>
      </c>
    </row>
    <row r="56" spans="1:5">
      <c r="A56" s="33" t="s">
        <v>74</v>
      </c>
      <c r="B56" s="30">
        <v>535</v>
      </c>
      <c r="C56" s="30">
        <v>93528981.959999993</v>
      </c>
      <c r="D56" s="30">
        <v>210658.83</v>
      </c>
      <c r="E56" s="30">
        <v>12836.63</v>
      </c>
    </row>
    <row r="57" spans="1:5">
      <c r="A57" s="33" t="s">
        <v>75</v>
      </c>
      <c r="B57" s="30">
        <v>834</v>
      </c>
      <c r="C57" s="30">
        <v>157534492.37</v>
      </c>
      <c r="D57" s="30">
        <v>361293.24</v>
      </c>
      <c r="E57" s="30">
        <v>28531.3</v>
      </c>
    </row>
    <row r="58" spans="1:5">
      <c r="A58" s="33" t="s">
        <v>76</v>
      </c>
      <c r="B58" s="30">
        <v>614</v>
      </c>
      <c r="C58" s="30">
        <v>128714944.19</v>
      </c>
      <c r="D58" s="30">
        <v>178856.99</v>
      </c>
      <c r="E58" s="30">
        <v>24341.17</v>
      </c>
    </row>
    <row r="59" spans="1:5">
      <c r="A59" s="33" t="s">
        <v>77</v>
      </c>
      <c r="B59" s="30">
        <v>619</v>
      </c>
      <c r="C59" s="30">
        <v>144733096.15000001</v>
      </c>
      <c r="D59" s="30">
        <v>254004.23</v>
      </c>
      <c r="E59" s="30">
        <v>22261.73</v>
      </c>
    </row>
    <row r="60" spans="1:5">
      <c r="A60" s="33" t="s">
        <v>78</v>
      </c>
      <c r="B60" s="30">
        <v>370</v>
      </c>
      <c r="C60" s="30">
        <v>97748994.840000004</v>
      </c>
      <c r="D60" s="30">
        <v>281823.8</v>
      </c>
      <c r="E60" s="30">
        <v>13816.08</v>
      </c>
    </row>
    <row r="61" spans="1:5">
      <c r="A61" s="33" t="s">
        <v>79</v>
      </c>
      <c r="B61" s="30">
        <v>256</v>
      </c>
      <c r="C61" s="30">
        <v>75269527.810000002</v>
      </c>
      <c r="D61" s="30">
        <v>131672.82</v>
      </c>
      <c r="E61" s="30">
        <v>11154.52</v>
      </c>
    </row>
    <row r="62" spans="1:5">
      <c r="A62" s="33" t="s">
        <v>80</v>
      </c>
      <c r="B62" s="30">
        <v>215</v>
      </c>
      <c r="C62" s="30">
        <v>69891369.140000001</v>
      </c>
      <c r="D62" s="30">
        <v>243945.15</v>
      </c>
      <c r="E62" s="30">
        <v>6278.65</v>
      </c>
    </row>
    <row r="63" spans="1:5">
      <c r="A63" s="33" t="s">
        <v>81</v>
      </c>
      <c r="B63" s="30">
        <v>142</v>
      </c>
      <c r="C63" s="30">
        <v>50314933.159999996</v>
      </c>
      <c r="D63" s="30">
        <v>43365.57</v>
      </c>
      <c r="E63" s="30">
        <v>5038.0600000000004</v>
      </c>
    </row>
    <row r="64" spans="1:5">
      <c r="A64" s="33" t="s">
        <v>82</v>
      </c>
      <c r="B64" s="30">
        <v>99</v>
      </c>
      <c r="C64" s="30">
        <v>37850022.93</v>
      </c>
      <c r="D64" s="30">
        <v>19420.759999999998</v>
      </c>
      <c r="E64" s="30">
        <v>4016.16</v>
      </c>
    </row>
    <row r="65" spans="1:5">
      <c r="A65" s="33" t="s">
        <v>83</v>
      </c>
      <c r="B65" s="30">
        <v>116</v>
      </c>
      <c r="C65" s="30">
        <v>48963183.649999999</v>
      </c>
      <c r="D65" s="30">
        <v>93523.69</v>
      </c>
      <c r="E65" s="30">
        <v>6929.29</v>
      </c>
    </row>
    <row r="66" spans="1:5">
      <c r="A66" s="33" t="s">
        <v>84</v>
      </c>
      <c r="B66" s="30">
        <v>54</v>
      </c>
      <c r="C66" s="30">
        <v>25700519.289999999</v>
      </c>
      <c r="D66" s="30">
        <v>1028</v>
      </c>
      <c r="E66" s="30">
        <v>991.88</v>
      </c>
    </row>
    <row r="67" spans="1:5">
      <c r="A67" s="33" t="s">
        <v>85</v>
      </c>
      <c r="B67" s="30">
        <v>44</v>
      </c>
      <c r="C67" s="30">
        <v>22916559.25</v>
      </c>
      <c r="D67" s="30">
        <v>64299.06</v>
      </c>
      <c r="E67" s="30">
        <v>9850.7800000000007</v>
      </c>
    </row>
    <row r="68" spans="1:5">
      <c r="A68" s="33" t="s">
        <v>86</v>
      </c>
      <c r="B68" s="30">
        <v>36</v>
      </c>
      <c r="C68" s="30">
        <v>20818824.800000001</v>
      </c>
      <c r="D68" s="30"/>
      <c r="E68" s="30">
        <v>2683.98</v>
      </c>
    </row>
    <row r="69" spans="1:5">
      <c r="A69" s="33" t="s">
        <v>87</v>
      </c>
      <c r="B69" s="30">
        <v>27</v>
      </c>
      <c r="C69" s="30">
        <v>16917850.719999999</v>
      </c>
      <c r="D69" s="30">
        <v>13693.36</v>
      </c>
      <c r="E69" s="30">
        <v>243.93</v>
      </c>
    </row>
    <row r="70" spans="1:5">
      <c r="A70" s="33" t="s">
        <v>88</v>
      </c>
      <c r="B70" s="30">
        <v>18</v>
      </c>
      <c r="C70" s="30">
        <v>12116142.67</v>
      </c>
      <c r="D70" s="30"/>
      <c r="E70" s="30"/>
    </row>
    <row r="71" spans="1:5">
      <c r="A71" s="33" t="s">
        <v>89</v>
      </c>
      <c r="B71" s="30">
        <v>39</v>
      </c>
      <c r="C71" s="30">
        <v>28772632.530000001</v>
      </c>
      <c r="D71" s="30">
        <v>163163.44</v>
      </c>
      <c r="E71" s="30">
        <v>2353.56</v>
      </c>
    </row>
    <row r="72" spans="1:5">
      <c r="A72" s="33" t="s">
        <v>90</v>
      </c>
      <c r="B72" s="30">
        <v>30</v>
      </c>
      <c r="C72" s="30">
        <v>25301364.140000001</v>
      </c>
      <c r="D72" s="30">
        <v>16362.03</v>
      </c>
      <c r="E72" s="30">
        <v>7056.05</v>
      </c>
    </row>
    <row r="73" spans="1:5">
      <c r="A73" s="33" t="s">
        <v>91</v>
      </c>
      <c r="B73" s="30">
        <v>62</v>
      </c>
      <c r="C73" s="30">
        <v>82162258.349999994</v>
      </c>
      <c r="D73" s="30">
        <v>1556.04</v>
      </c>
      <c r="E73" s="30">
        <v>5238.68</v>
      </c>
    </row>
    <row r="74" spans="1:5">
      <c r="A74" s="33" t="s">
        <v>14</v>
      </c>
      <c r="B74" s="30">
        <v>6115839</v>
      </c>
      <c r="C74" s="30">
        <v>71277278841.300003</v>
      </c>
      <c r="D74" s="30">
        <v>2495429860.6499996</v>
      </c>
      <c r="E74" s="30">
        <v>76359383.969999984</v>
      </c>
    </row>
  </sheetData>
  <mergeCells count="1">
    <mergeCell ref="A1:E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Φύλλο36"/>
  <dimension ref="A1:BW75"/>
  <sheetViews>
    <sheetView workbookViewId="0">
      <selection sqref="A1:F1"/>
    </sheetView>
  </sheetViews>
  <sheetFormatPr defaultRowHeight="15"/>
  <cols>
    <col min="1" max="1" width="20.140625" bestFit="1" customWidth="1"/>
    <col min="2" max="2" width="20.28515625" customWidth="1"/>
    <col min="3" max="3" width="16.7109375" customWidth="1"/>
    <col min="4" max="4" width="17.42578125" customWidth="1"/>
    <col min="5" max="5" width="15.7109375" customWidth="1"/>
    <col min="6" max="6" width="14.140625" customWidth="1"/>
    <col min="7" max="7" width="12.7109375" customWidth="1"/>
    <col min="8" max="8" width="20.28515625" customWidth="1"/>
    <col min="9" max="9" width="14.140625" customWidth="1"/>
    <col min="10" max="10" width="13.28515625" customWidth="1"/>
    <col min="11" max="11" width="14.140625" customWidth="1"/>
    <col min="12" max="14" width="15.7109375" customWidth="1"/>
    <col min="15" max="15" width="14.140625" customWidth="1"/>
    <col min="16" max="17" width="15.7109375" customWidth="1"/>
    <col min="18" max="18" width="15.140625" customWidth="1"/>
    <col min="19" max="19" width="16.7109375" customWidth="1"/>
    <col min="20" max="20" width="15.7109375" customWidth="1"/>
    <col min="21" max="21" width="16.7109375" customWidth="1"/>
    <col min="22" max="22" width="15.7109375" bestFit="1" customWidth="1"/>
    <col min="23" max="23" width="14.140625" customWidth="1"/>
    <col min="24" max="24" width="15.7109375" customWidth="1"/>
    <col min="25" max="25" width="16" customWidth="1"/>
    <col min="26" max="26" width="15.85546875" customWidth="1"/>
    <col min="27" max="27" width="15.7109375" customWidth="1"/>
    <col min="28" max="28" width="14.140625" customWidth="1"/>
    <col min="29" max="29" width="13.85546875" customWidth="1"/>
    <col min="30" max="30" width="15.5703125" customWidth="1"/>
    <col min="31" max="31" width="14.140625" customWidth="1"/>
    <col min="32" max="32" width="13.85546875" customWidth="1"/>
    <col min="33" max="33" width="13.140625" customWidth="1"/>
    <col min="34" max="34" width="8" customWidth="1"/>
    <col min="35" max="35" width="8.140625" customWidth="1"/>
    <col min="36" max="36" width="8" customWidth="1"/>
    <col min="37" max="37" width="11" customWidth="1"/>
    <col min="38" max="38" width="12" customWidth="1"/>
    <col min="39" max="40" width="7.140625" customWidth="1"/>
    <col min="41" max="41" width="12.140625" customWidth="1"/>
    <col min="42" max="42" width="10.7109375" customWidth="1"/>
    <col min="43" max="43" width="42.140625" customWidth="1"/>
    <col min="44" max="44" width="12.42578125" customWidth="1"/>
    <col min="45" max="45" width="8.5703125" customWidth="1"/>
    <col min="46" max="46" width="10" customWidth="1"/>
    <col min="47" max="47" width="11.42578125" customWidth="1"/>
    <col min="48" max="48" width="10.85546875" customWidth="1"/>
    <col min="49" max="49" width="12.7109375" customWidth="1"/>
    <col min="50" max="50" width="8.42578125" customWidth="1"/>
    <col min="51" max="51" width="10.28515625" customWidth="1"/>
    <col min="52" max="52" width="9" customWidth="1"/>
    <col min="53" max="53" width="8.28515625" customWidth="1"/>
    <col min="54" max="54" width="11.85546875" customWidth="1"/>
    <col min="55" max="55" width="8.7109375" customWidth="1"/>
    <col min="56" max="56" width="11.5703125" customWidth="1"/>
    <col min="57" max="57" width="10.7109375" customWidth="1"/>
    <col min="58" max="58" width="8.42578125" customWidth="1"/>
    <col min="59" max="59" width="8.7109375" customWidth="1"/>
    <col min="60" max="60" width="10.7109375" customWidth="1"/>
    <col min="61" max="61" width="13.42578125" customWidth="1"/>
    <col min="62" max="62" width="11.140625" customWidth="1"/>
    <col min="63" max="63" width="8.5703125" customWidth="1"/>
    <col min="64" max="64" width="10.42578125" customWidth="1"/>
    <col min="65" max="65" width="15.140625" customWidth="1"/>
    <col min="66" max="66" width="9.28515625" customWidth="1"/>
    <col min="67" max="67" width="8.140625" customWidth="1"/>
    <col min="68" max="68" width="12.140625" customWidth="1"/>
    <col min="69" max="69" width="10.28515625" customWidth="1"/>
    <col min="70" max="70" width="10.5703125" customWidth="1"/>
    <col min="71" max="71" width="17.5703125" customWidth="1"/>
    <col min="72" max="72" width="25.85546875" customWidth="1"/>
    <col min="73" max="73" width="8.7109375" customWidth="1"/>
    <col min="74" max="74" width="30.85546875" customWidth="1"/>
    <col min="75" max="75" width="12.28515625" customWidth="1"/>
  </cols>
  <sheetData>
    <row r="1" spans="1:75">
      <c r="A1" s="126" t="s">
        <v>1067</v>
      </c>
      <c r="B1" s="126"/>
      <c r="C1" s="126"/>
      <c r="D1" s="126"/>
      <c r="E1" s="126"/>
      <c r="F1" s="126"/>
    </row>
    <row r="2" spans="1:75">
      <c r="A2" s="126" t="s">
        <v>1068</v>
      </c>
      <c r="B2" s="126"/>
      <c r="C2" s="126"/>
      <c r="D2" s="126"/>
      <c r="E2" s="126"/>
      <c r="F2" s="126"/>
    </row>
    <row r="3" spans="1:75">
      <c r="A3" s="32" t="s">
        <v>637</v>
      </c>
      <c r="B3" s="30" t="s">
        <v>1146</v>
      </c>
    </row>
    <row r="4" spans="1:75" hidden="1">
      <c r="A4" s="32" t="s">
        <v>23</v>
      </c>
      <c r="B4" s="30" t="s">
        <v>24</v>
      </c>
    </row>
    <row r="5" spans="1:75" s="7" customFormat="1"/>
    <row r="6" spans="1:75" s="7" customFormat="1" hidden="1">
      <c r="A6" s="32" t="s">
        <v>130</v>
      </c>
      <c r="B6" s="32" t="s">
        <v>130</v>
      </c>
      <c r="C6" s="30"/>
      <c r="D6" s="30"/>
      <c r="E6" s="30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7" customFormat="1" ht="61.5" customHeight="1">
      <c r="A7" s="65" t="s">
        <v>129</v>
      </c>
      <c r="B7" s="64" t="s">
        <v>215</v>
      </c>
      <c r="C7" s="64" t="s">
        <v>93</v>
      </c>
      <c r="D7" s="64" t="s">
        <v>95</v>
      </c>
      <c r="E7" s="64" t="s">
        <v>114</v>
      </c>
    </row>
    <row r="8" spans="1:75">
      <c r="A8" s="33" t="s">
        <v>66</v>
      </c>
      <c r="B8" s="30">
        <v>917585</v>
      </c>
      <c r="C8" s="30"/>
      <c r="D8" s="30">
        <v>2842153188.0599999</v>
      </c>
      <c r="E8" s="30">
        <v>46233550.880000003</v>
      </c>
    </row>
    <row r="9" spans="1:75">
      <c r="A9" s="33" t="s">
        <v>25</v>
      </c>
      <c r="B9" s="30">
        <v>354716</v>
      </c>
      <c r="C9" s="30">
        <v>156709956.12</v>
      </c>
      <c r="D9" s="30">
        <v>1575984500.72</v>
      </c>
      <c r="E9" s="30">
        <v>28378271.760000002</v>
      </c>
    </row>
    <row r="10" spans="1:75">
      <c r="A10" s="33" t="s">
        <v>26</v>
      </c>
      <c r="B10" s="30">
        <v>248817</v>
      </c>
      <c r="C10" s="30">
        <v>368872405.76999998</v>
      </c>
      <c r="D10" s="30">
        <v>1165731137.4000001</v>
      </c>
      <c r="E10" s="30">
        <v>30263635.129999999</v>
      </c>
    </row>
    <row r="11" spans="1:75">
      <c r="A11" s="33" t="s">
        <v>27</v>
      </c>
      <c r="B11" s="30">
        <v>217249</v>
      </c>
      <c r="C11" s="30">
        <v>541074032.60000002</v>
      </c>
      <c r="D11" s="30">
        <v>1084787688.49</v>
      </c>
      <c r="E11" s="30">
        <v>35424953.799999997</v>
      </c>
    </row>
    <row r="12" spans="1:75">
      <c r="A12" s="33" t="s">
        <v>28</v>
      </c>
      <c r="B12" s="30">
        <v>231644</v>
      </c>
      <c r="C12" s="30">
        <v>819039463.80999994</v>
      </c>
      <c r="D12" s="30">
        <v>1236333741.8399999</v>
      </c>
      <c r="E12" s="30">
        <v>39076938.350000001</v>
      </c>
    </row>
    <row r="13" spans="1:75">
      <c r="A13" s="33" t="s">
        <v>29</v>
      </c>
      <c r="B13" s="30">
        <v>320678</v>
      </c>
      <c r="C13" s="30">
        <v>1428210020.05</v>
      </c>
      <c r="D13" s="30">
        <v>1797563781.9400001</v>
      </c>
      <c r="E13" s="30">
        <v>39855890.950000003</v>
      </c>
    </row>
    <row r="14" spans="1:75">
      <c r="A14" s="33" t="s">
        <v>30</v>
      </c>
      <c r="B14" s="30">
        <v>296045</v>
      </c>
      <c r="C14" s="30">
        <v>1614710075.95</v>
      </c>
      <c r="D14" s="30">
        <v>1879930821.1099999</v>
      </c>
      <c r="E14" s="30">
        <v>43992122.439999998</v>
      </c>
    </row>
    <row r="15" spans="1:75">
      <c r="A15" s="33" t="s">
        <v>31</v>
      </c>
      <c r="B15" s="30">
        <v>266852</v>
      </c>
      <c r="C15" s="30">
        <v>1727619286.9200001</v>
      </c>
      <c r="D15" s="30">
        <v>1922051604.3099999</v>
      </c>
      <c r="E15" s="30">
        <v>44079125.979999997</v>
      </c>
    </row>
    <row r="16" spans="1:75">
      <c r="A16" s="33" t="s">
        <v>32</v>
      </c>
      <c r="B16" s="30">
        <v>223229</v>
      </c>
      <c r="C16" s="30">
        <v>1670198958.3499999</v>
      </c>
      <c r="D16" s="30">
        <v>1816889141.6700001</v>
      </c>
      <c r="E16" s="30">
        <v>44012494</v>
      </c>
    </row>
    <row r="17" spans="1:5">
      <c r="A17" s="33" t="s">
        <v>33</v>
      </c>
      <c r="B17" s="30">
        <v>209493</v>
      </c>
      <c r="C17" s="30">
        <v>1780334096.54</v>
      </c>
      <c r="D17" s="30">
        <v>1898201597.97</v>
      </c>
      <c r="E17" s="30">
        <v>42782596.840000004</v>
      </c>
    </row>
    <row r="18" spans="1:5">
      <c r="A18" s="33" t="s">
        <v>34</v>
      </c>
      <c r="B18" s="30">
        <v>202906</v>
      </c>
      <c r="C18" s="30">
        <v>1927168173.8499999</v>
      </c>
      <c r="D18" s="30">
        <v>2020853056.02</v>
      </c>
      <c r="E18" s="30">
        <v>45676074.979999997</v>
      </c>
    </row>
    <row r="19" spans="1:5">
      <c r="A19" s="33" t="s">
        <v>35</v>
      </c>
      <c r="B19" s="30">
        <v>203189</v>
      </c>
      <c r="C19" s="30">
        <v>2133170653.6500001</v>
      </c>
      <c r="D19" s="30">
        <v>2203195118.8400002</v>
      </c>
      <c r="E19" s="30">
        <v>66590393.960000001</v>
      </c>
    </row>
    <row r="20" spans="1:5">
      <c r="A20" s="33" t="s">
        <v>36</v>
      </c>
      <c r="B20" s="30">
        <v>214823</v>
      </c>
      <c r="C20" s="30">
        <v>2472362593.6799998</v>
      </c>
      <c r="D20" s="30">
        <v>2529537957.52</v>
      </c>
      <c r="E20" s="30">
        <v>98036539.659999996</v>
      </c>
    </row>
    <row r="21" spans="1:5">
      <c r="A21" s="33" t="s">
        <v>37</v>
      </c>
      <c r="B21" s="30">
        <v>189728</v>
      </c>
      <c r="C21" s="30">
        <v>2370773591.02</v>
      </c>
      <c r="D21" s="30">
        <v>2414393149.5900002</v>
      </c>
      <c r="E21" s="30">
        <v>113778503.48</v>
      </c>
    </row>
    <row r="22" spans="1:5">
      <c r="A22" s="33" t="s">
        <v>38</v>
      </c>
      <c r="B22" s="30">
        <v>175622</v>
      </c>
      <c r="C22" s="30">
        <v>2369399181.1399999</v>
      </c>
      <c r="D22" s="30">
        <v>2405111382.6999998</v>
      </c>
      <c r="E22" s="30">
        <v>134893320.40000001</v>
      </c>
    </row>
    <row r="23" spans="1:5">
      <c r="A23" s="33" t="s">
        <v>39</v>
      </c>
      <c r="B23" s="30">
        <v>156739</v>
      </c>
      <c r="C23" s="30">
        <v>2271903570</v>
      </c>
      <c r="D23" s="30">
        <v>2300883499.96</v>
      </c>
      <c r="E23" s="30">
        <v>147616523.28999999</v>
      </c>
    </row>
    <row r="24" spans="1:5">
      <c r="A24" s="33" t="s">
        <v>40</v>
      </c>
      <c r="B24" s="30">
        <v>145321</v>
      </c>
      <c r="C24" s="30">
        <v>2251335128.8400002</v>
      </c>
      <c r="D24" s="30">
        <v>2274708231.2399998</v>
      </c>
      <c r="E24" s="30">
        <v>162619092.59999999</v>
      </c>
    </row>
    <row r="25" spans="1:5">
      <c r="A25" s="33" t="s">
        <v>41</v>
      </c>
      <c r="B25" s="30">
        <v>148116</v>
      </c>
      <c r="C25" s="30">
        <v>2442745289.1799998</v>
      </c>
      <c r="D25" s="30">
        <v>2464210478.8200002</v>
      </c>
      <c r="E25" s="30">
        <v>195549647.25</v>
      </c>
    </row>
    <row r="26" spans="1:5">
      <c r="A26" s="33" t="s">
        <v>42</v>
      </c>
      <c r="B26" s="30">
        <v>123952</v>
      </c>
      <c r="C26" s="30">
        <v>2167358001.6500001</v>
      </c>
      <c r="D26" s="30">
        <v>2181922408.5</v>
      </c>
      <c r="E26" s="30">
        <v>183476673.80000001</v>
      </c>
    </row>
    <row r="27" spans="1:5">
      <c r="A27" s="33" t="s">
        <v>43</v>
      </c>
      <c r="B27" s="30">
        <v>112648</v>
      </c>
      <c r="C27" s="30">
        <v>2083367497.8699999</v>
      </c>
      <c r="D27" s="30">
        <v>2093914495.4400001</v>
      </c>
      <c r="E27" s="30">
        <v>187748197.09</v>
      </c>
    </row>
    <row r="28" spans="1:5">
      <c r="A28" s="33" t="s">
        <v>44</v>
      </c>
      <c r="B28" s="30">
        <v>102340</v>
      </c>
      <c r="C28" s="30">
        <v>1994763124.3599999</v>
      </c>
      <c r="D28" s="30">
        <v>2003186760.8199999</v>
      </c>
      <c r="E28" s="30">
        <v>188525399.19</v>
      </c>
    </row>
    <row r="29" spans="1:5">
      <c r="A29" s="33" t="s">
        <v>45</v>
      </c>
      <c r="B29" s="30">
        <v>169022</v>
      </c>
      <c r="C29" s="30">
        <v>3541066529.48</v>
      </c>
      <c r="D29" s="30">
        <v>3550432808.0799999</v>
      </c>
      <c r="E29" s="30">
        <v>350774324.54000002</v>
      </c>
    </row>
    <row r="30" spans="1:5">
      <c r="A30" s="33" t="s">
        <v>46</v>
      </c>
      <c r="B30" s="30">
        <v>129465</v>
      </c>
      <c r="C30" s="30">
        <v>2971861422.6599998</v>
      </c>
      <c r="D30" s="30">
        <v>2974764202.3099999</v>
      </c>
      <c r="E30" s="30">
        <v>308384746.44</v>
      </c>
    </row>
    <row r="31" spans="1:5">
      <c r="A31" s="33" t="s">
        <v>47</v>
      </c>
      <c r="B31" s="30">
        <v>104799</v>
      </c>
      <c r="C31" s="30">
        <v>2616520472.2399998</v>
      </c>
      <c r="D31" s="30">
        <v>2616362707.3000002</v>
      </c>
      <c r="E31" s="30">
        <v>281897755.04000002</v>
      </c>
    </row>
    <row r="32" spans="1:5">
      <c r="A32" s="33" t="s">
        <v>48</v>
      </c>
      <c r="B32" s="30">
        <v>87194</v>
      </c>
      <c r="C32" s="30">
        <v>2352101854.6300001</v>
      </c>
      <c r="D32" s="30">
        <v>2350221989.1500001</v>
      </c>
      <c r="E32" s="30">
        <v>264419971.66999999</v>
      </c>
    </row>
    <row r="33" spans="1:5">
      <c r="A33" s="33" t="s">
        <v>49</v>
      </c>
      <c r="B33" s="30">
        <v>75549</v>
      </c>
      <c r="C33" s="30">
        <v>2189334280.9299998</v>
      </c>
      <c r="D33" s="30">
        <v>2187520258.9400001</v>
      </c>
      <c r="E33" s="30">
        <v>259472183.34999999</v>
      </c>
    </row>
    <row r="34" spans="1:5">
      <c r="A34" s="33" t="s">
        <v>50</v>
      </c>
      <c r="B34" s="30">
        <v>95640</v>
      </c>
      <c r="C34" s="30">
        <v>3007833224.0300002</v>
      </c>
      <c r="D34" s="30">
        <v>3004657409.0900002</v>
      </c>
      <c r="E34" s="30">
        <v>375418211.38999999</v>
      </c>
    </row>
    <row r="35" spans="1:5">
      <c r="A35" s="33" t="s">
        <v>51</v>
      </c>
      <c r="B35" s="30">
        <v>79654</v>
      </c>
      <c r="C35" s="30">
        <v>2744559840.4000001</v>
      </c>
      <c r="D35" s="30">
        <v>2741183400.9299998</v>
      </c>
      <c r="E35" s="30">
        <v>362377196.64999998</v>
      </c>
    </row>
    <row r="36" spans="1:5">
      <c r="A36" s="33" t="s">
        <v>52</v>
      </c>
      <c r="B36" s="30">
        <v>66650</v>
      </c>
      <c r="C36" s="30">
        <v>2496155120.73</v>
      </c>
      <c r="D36" s="30">
        <v>2492720126.02</v>
      </c>
      <c r="E36" s="30">
        <v>347478393.27999997</v>
      </c>
    </row>
    <row r="37" spans="1:5">
      <c r="A37" s="33" t="s">
        <v>53</v>
      </c>
      <c r="B37" s="30">
        <v>52925</v>
      </c>
      <c r="C37" s="30">
        <v>2139482444.4400001</v>
      </c>
      <c r="D37" s="30">
        <v>2136533444.54</v>
      </c>
      <c r="E37" s="30">
        <v>317569378.50999999</v>
      </c>
    </row>
    <row r="38" spans="1:5">
      <c r="A38" s="33" t="s">
        <v>54</v>
      </c>
      <c r="B38" s="30">
        <v>37187</v>
      </c>
      <c r="C38" s="30">
        <v>1614530339.8699999</v>
      </c>
      <c r="D38" s="30">
        <v>1611483643.3699999</v>
      </c>
      <c r="E38" s="30">
        <v>263128471.13999999</v>
      </c>
    </row>
    <row r="39" spans="1:5">
      <c r="A39" s="33" t="s">
        <v>55</v>
      </c>
      <c r="B39" s="30">
        <v>41354</v>
      </c>
      <c r="C39" s="30">
        <v>1956995137.52</v>
      </c>
      <c r="D39" s="30">
        <v>1953746523.9000001</v>
      </c>
      <c r="E39" s="30">
        <v>346074366.42000002</v>
      </c>
    </row>
    <row r="40" spans="1:5">
      <c r="A40" s="33" t="s">
        <v>56</v>
      </c>
      <c r="B40" s="30">
        <v>26990</v>
      </c>
      <c r="C40" s="30">
        <v>1412952460.53</v>
      </c>
      <c r="D40" s="30">
        <v>1410052394.27</v>
      </c>
      <c r="E40" s="30">
        <v>273311287.32999998</v>
      </c>
    </row>
    <row r="41" spans="1:5">
      <c r="A41" s="33" t="s">
        <v>57</v>
      </c>
      <c r="B41" s="30">
        <v>18890</v>
      </c>
      <c r="C41" s="30">
        <v>1083386095.1800001</v>
      </c>
      <c r="D41" s="30">
        <v>1080995837.98</v>
      </c>
      <c r="E41" s="30">
        <v>224779571.40000001</v>
      </c>
    </row>
    <row r="42" spans="1:5">
      <c r="A42" s="33" t="s">
        <v>58</v>
      </c>
      <c r="B42" s="30">
        <v>13665</v>
      </c>
      <c r="C42" s="30">
        <v>852243151.73000002</v>
      </c>
      <c r="D42" s="30">
        <v>850453177.38999999</v>
      </c>
      <c r="E42" s="30">
        <v>186853158.28999999</v>
      </c>
    </row>
    <row r="43" spans="1:5">
      <c r="A43" s="33" t="s">
        <v>59</v>
      </c>
      <c r="B43" s="30">
        <v>10082</v>
      </c>
      <c r="C43" s="30">
        <v>679303154.75</v>
      </c>
      <c r="D43" s="30">
        <v>677863864.39999998</v>
      </c>
      <c r="E43" s="30">
        <v>155330438.74000001</v>
      </c>
    </row>
    <row r="44" spans="1:5">
      <c r="A44" s="33" t="s">
        <v>60</v>
      </c>
      <c r="B44" s="30">
        <v>7816</v>
      </c>
      <c r="C44" s="30">
        <v>565613861.98000002</v>
      </c>
      <c r="D44" s="30">
        <v>564300814.25</v>
      </c>
      <c r="E44" s="30">
        <v>133269180.95</v>
      </c>
    </row>
    <row r="45" spans="1:5">
      <c r="A45" s="33" t="s">
        <v>61</v>
      </c>
      <c r="B45" s="30">
        <v>5943</v>
      </c>
      <c r="C45" s="30">
        <v>459931159.31999999</v>
      </c>
      <c r="D45" s="30">
        <v>458922296.93000001</v>
      </c>
      <c r="E45" s="30">
        <v>111421824.68000001</v>
      </c>
    </row>
    <row r="46" spans="1:5">
      <c r="A46" s="33" t="s">
        <v>62</v>
      </c>
      <c r="B46" s="30">
        <v>4733</v>
      </c>
      <c r="C46" s="30">
        <v>390226016.91000003</v>
      </c>
      <c r="D46" s="30">
        <v>389241736.85000002</v>
      </c>
      <c r="E46" s="30">
        <v>97086445.329999998</v>
      </c>
    </row>
    <row r="47" spans="1:5">
      <c r="A47" s="33" t="s">
        <v>63</v>
      </c>
      <c r="B47" s="30">
        <v>3923</v>
      </c>
      <c r="C47" s="30">
        <v>342903939.08999997</v>
      </c>
      <c r="D47" s="30">
        <v>342103795.27999997</v>
      </c>
      <c r="E47" s="30">
        <v>87393532.209999993</v>
      </c>
    </row>
    <row r="48" spans="1:5">
      <c r="A48" s="33" t="s">
        <v>64</v>
      </c>
      <c r="B48" s="30">
        <v>3029</v>
      </c>
      <c r="C48" s="30">
        <v>280072628.91000003</v>
      </c>
      <c r="D48" s="30">
        <v>279919795.14999998</v>
      </c>
      <c r="E48" s="30">
        <v>72721798.879999995</v>
      </c>
    </row>
    <row r="49" spans="1:5">
      <c r="A49" s="33" t="s">
        <v>65</v>
      </c>
      <c r="B49" s="30">
        <v>2660</v>
      </c>
      <c r="C49" s="30">
        <v>259179249.72999999</v>
      </c>
      <c r="D49" s="30">
        <v>258694175.25</v>
      </c>
      <c r="E49" s="30">
        <v>67828545.829999998</v>
      </c>
    </row>
    <row r="50" spans="1:5">
      <c r="A50" s="33" t="s">
        <v>67</v>
      </c>
      <c r="B50" s="30">
        <v>3902</v>
      </c>
      <c r="C50" s="30">
        <v>408544698.17000002</v>
      </c>
      <c r="D50" s="30">
        <v>407606556.5</v>
      </c>
      <c r="E50" s="30">
        <v>109974151.88</v>
      </c>
    </row>
    <row r="51" spans="1:5">
      <c r="A51" s="33" t="s">
        <v>68</v>
      </c>
      <c r="B51" s="30">
        <v>2781</v>
      </c>
      <c r="C51" s="30">
        <v>319033556.47000003</v>
      </c>
      <c r="D51" s="30">
        <v>318516220.27999997</v>
      </c>
      <c r="E51" s="30">
        <v>89401815.319999993</v>
      </c>
    </row>
    <row r="52" spans="1:5">
      <c r="A52" s="33" t="s">
        <v>69</v>
      </c>
      <c r="B52" s="30">
        <v>2022</v>
      </c>
      <c r="C52" s="30">
        <v>252433045.88</v>
      </c>
      <c r="D52" s="30">
        <v>251806925</v>
      </c>
      <c r="E52" s="30">
        <v>72904054.329999998</v>
      </c>
    </row>
    <row r="53" spans="1:5">
      <c r="A53" s="33" t="s">
        <v>70</v>
      </c>
      <c r="B53" s="30">
        <v>1466</v>
      </c>
      <c r="C53" s="30">
        <v>197514611.44999999</v>
      </c>
      <c r="D53" s="30">
        <v>197051158.78</v>
      </c>
      <c r="E53" s="30">
        <v>59027651.380000003</v>
      </c>
    </row>
    <row r="54" spans="1:5">
      <c r="A54" s="33" t="s">
        <v>71</v>
      </c>
      <c r="B54" s="30">
        <v>1128</v>
      </c>
      <c r="C54" s="30">
        <v>163283850.50999999</v>
      </c>
      <c r="D54" s="30">
        <v>162968207.75</v>
      </c>
      <c r="E54" s="30">
        <v>49591000.420000002</v>
      </c>
    </row>
    <row r="55" spans="1:5">
      <c r="A55" s="33" t="s">
        <v>72</v>
      </c>
      <c r="B55" s="30">
        <v>859</v>
      </c>
      <c r="C55" s="30">
        <v>132920412.58</v>
      </c>
      <c r="D55" s="30">
        <v>132630497.42</v>
      </c>
      <c r="E55" s="30">
        <v>41610374.740000002</v>
      </c>
    </row>
    <row r="56" spans="1:5">
      <c r="A56" s="33" t="s">
        <v>73</v>
      </c>
      <c r="B56" s="30">
        <v>709</v>
      </c>
      <c r="C56" s="30">
        <v>116925481.88</v>
      </c>
      <c r="D56" s="30">
        <v>116835791.25</v>
      </c>
      <c r="E56" s="30">
        <v>36972166.329999998</v>
      </c>
    </row>
    <row r="57" spans="1:5">
      <c r="A57" s="33" t="s">
        <v>74</v>
      </c>
      <c r="B57" s="30">
        <v>535</v>
      </c>
      <c r="C57" s="30">
        <v>93528981.959999993</v>
      </c>
      <c r="D57" s="30">
        <v>93389003.030000001</v>
      </c>
      <c r="E57" s="30">
        <v>29776347.66</v>
      </c>
    </row>
    <row r="58" spans="1:5">
      <c r="A58" s="33" t="s">
        <v>75</v>
      </c>
      <c r="B58" s="30">
        <v>834</v>
      </c>
      <c r="C58" s="30">
        <v>157534492.37</v>
      </c>
      <c r="D58" s="30">
        <v>157338130.84</v>
      </c>
      <c r="E58" s="30">
        <v>51143005.75</v>
      </c>
    </row>
    <row r="59" spans="1:5">
      <c r="A59" s="33" t="s">
        <v>76</v>
      </c>
      <c r="B59" s="30">
        <v>614</v>
      </c>
      <c r="C59" s="30">
        <v>128714944.19</v>
      </c>
      <c r="D59" s="30">
        <v>128581139.81</v>
      </c>
      <c r="E59" s="30">
        <v>42611280.789999999</v>
      </c>
    </row>
    <row r="60" spans="1:5">
      <c r="A60" s="33" t="s">
        <v>77</v>
      </c>
      <c r="B60" s="30">
        <v>619</v>
      </c>
      <c r="C60" s="30">
        <v>144733096.15000001</v>
      </c>
      <c r="D60" s="30">
        <v>144631309.06</v>
      </c>
      <c r="E60" s="30">
        <v>48293887.880000003</v>
      </c>
    </row>
    <row r="61" spans="1:5">
      <c r="A61" s="33" t="s">
        <v>78</v>
      </c>
      <c r="B61" s="30">
        <v>370</v>
      </c>
      <c r="C61" s="30">
        <v>97748994.840000004</v>
      </c>
      <c r="D61" s="30">
        <v>97551193.260000005</v>
      </c>
      <c r="E61" s="30">
        <v>32649458.219999999</v>
      </c>
    </row>
    <row r="62" spans="1:5">
      <c r="A62" s="33" t="s">
        <v>79</v>
      </c>
      <c r="B62" s="30">
        <v>256</v>
      </c>
      <c r="C62" s="30">
        <v>75269527.810000002</v>
      </c>
      <c r="D62" s="30">
        <v>75167411.870000005</v>
      </c>
      <c r="E62" s="30">
        <v>26325105.710000001</v>
      </c>
    </row>
    <row r="63" spans="1:5">
      <c r="A63" s="33" t="s">
        <v>80</v>
      </c>
      <c r="B63" s="30">
        <v>215</v>
      </c>
      <c r="C63" s="30">
        <v>69891369.140000001</v>
      </c>
      <c r="D63" s="30">
        <v>69979553.310000002</v>
      </c>
      <c r="E63" s="30">
        <v>24575616.52</v>
      </c>
    </row>
    <row r="64" spans="1:5">
      <c r="A64" s="33" t="s">
        <v>81</v>
      </c>
      <c r="B64" s="30">
        <v>142</v>
      </c>
      <c r="C64" s="30">
        <v>50314933.159999996</v>
      </c>
      <c r="D64" s="30">
        <v>50283827.530000001</v>
      </c>
      <c r="E64" s="30">
        <v>17765712.629999999</v>
      </c>
    </row>
    <row r="65" spans="1:5">
      <c r="A65" s="33" t="s">
        <v>82</v>
      </c>
      <c r="B65" s="30">
        <v>99</v>
      </c>
      <c r="C65" s="30">
        <v>37850022.93</v>
      </c>
      <c r="D65" s="30">
        <v>37841539.090000004</v>
      </c>
      <c r="E65" s="30">
        <v>13336650.789999999</v>
      </c>
    </row>
    <row r="66" spans="1:5">
      <c r="A66" s="33" t="s">
        <v>83</v>
      </c>
      <c r="B66" s="30">
        <v>116</v>
      </c>
      <c r="C66" s="30">
        <v>48963183.649999999</v>
      </c>
      <c r="D66" s="30">
        <v>48882294.409999996</v>
      </c>
      <c r="E66" s="30">
        <v>17303717.5</v>
      </c>
    </row>
    <row r="67" spans="1:5">
      <c r="A67" s="33" t="s">
        <v>84</v>
      </c>
      <c r="B67" s="30">
        <v>54</v>
      </c>
      <c r="C67" s="30">
        <v>25700519.289999999</v>
      </c>
      <c r="D67" s="30">
        <v>25700519.289999999</v>
      </c>
      <c r="E67" s="30">
        <v>9364237.7100000009</v>
      </c>
    </row>
    <row r="68" spans="1:5">
      <c r="A68" s="33" t="s">
        <v>85</v>
      </c>
      <c r="B68" s="30">
        <v>44</v>
      </c>
      <c r="C68" s="30">
        <v>22916559.25</v>
      </c>
      <c r="D68" s="30">
        <v>22916559.25</v>
      </c>
      <c r="E68" s="30">
        <v>8344634.0999999996</v>
      </c>
    </row>
    <row r="69" spans="1:5">
      <c r="A69" s="33" t="s">
        <v>86</v>
      </c>
      <c r="B69" s="30">
        <v>36</v>
      </c>
      <c r="C69" s="30">
        <v>20818824.800000001</v>
      </c>
      <c r="D69" s="30">
        <v>20818824.800000001</v>
      </c>
      <c r="E69" s="30">
        <v>7504867.2999999998</v>
      </c>
    </row>
    <row r="70" spans="1:5">
      <c r="A70" s="33" t="s">
        <v>87</v>
      </c>
      <c r="B70" s="30">
        <v>27</v>
      </c>
      <c r="C70" s="30">
        <v>16917850.719999999</v>
      </c>
      <c r="D70" s="30">
        <v>16904157.359999999</v>
      </c>
      <c r="E70" s="30">
        <v>6175301.5599999996</v>
      </c>
    </row>
    <row r="71" spans="1:5">
      <c r="A71" s="33" t="s">
        <v>88</v>
      </c>
      <c r="B71" s="30">
        <v>18</v>
      </c>
      <c r="C71" s="30">
        <v>12116142.67</v>
      </c>
      <c r="D71" s="30">
        <v>12116142.67</v>
      </c>
      <c r="E71" s="30">
        <v>4536539.51</v>
      </c>
    </row>
    <row r="72" spans="1:5">
      <c r="A72" s="33" t="s">
        <v>89</v>
      </c>
      <c r="B72" s="30">
        <v>39</v>
      </c>
      <c r="C72" s="30">
        <v>28772632.530000001</v>
      </c>
      <c r="D72" s="30">
        <v>28612001.649999999</v>
      </c>
      <c r="E72" s="30">
        <v>10481141.949999999</v>
      </c>
    </row>
    <row r="73" spans="1:5">
      <c r="A73" s="33" t="s">
        <v>90</v>
      </c>
      <c r="B73" s="30">
        <v>30</v>
      </c>
      <c r="C73" s="30">
        <v>25301364.140000001</v>
      </c>
      <c r="D73" s="30">
        <v>25300002.109999999</v>
      </c>
      <c r="E73" s="30">
        <v>9748743.8300000001</v>
      </c>
    </row>
    <row r="74" spans="1:5">
      <c r="A74" s="33" t="s">
        <v>91</v>
      </c>
      <c r="B74" s="30">
        <v>62</v>
      </c>
      <c r="C74" s="30">
        <v>82162258.349999994</v>
      </c>
      <c r="D74" s="30">
        <v>82161108.349999994</v>
      </c>
      <c r="E74" s="30">
        <v>30905509.449999999</v>
      </c>
    </row>
    <row r="75" spans="1:5">
      <c r="A75" s="33" t="s">
        <v>14</v>
      </c>
      <c r="B75" s="30">
        <v>6115839</v>
      </c>
      <c r="C75" s="30">
        <v>71277278841.300003</v>
      </c>
      <c r="D75" s="30">
        <v>78769308219.009964</v>
      </c>
      <c r="E75" s="30">
        <v>7655923701.1599979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horizontalDpi="300" verticalDpi="0" copies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Φύλλο37"/>
  <dimension ref="A1:G73"/>
  <sheetViews>
    <sheetView workbookViewId="0">
      <selection sqref="A1:E1"/>
    </sheetView>
  </sheetViews>
  <sheetFormatPr defaultRowHeight="15"/>
  <cols>
    <col min="1" max="1" width="23.42578125" customWidth="1"/>
    <col min="2" max="2" width="20.85546875" style="27" bestFit="1" customWidth="1"/>
    <col min="3" max="3" width="8.7109375" style="27" bestFit="1" customWidth="1"/>
    <col min="4" max="4" width="22.140625" style="27" bestFit="1" customWidth="1"/>
    <col min="5" max="5" width="8.7109375" style="34" customWidth="1"/>
    <col min="6" max="6" width="7.140625" customWidth="1"/>
    <col min="7" max="7" width="30.42578125" bestFit="1" customWidth="1"/>
  </cols>
  <sheetData>
    <row r="1" spans="1:5">
      <c r="A1" s="126" t="s">
        <v>1069</v>
      </c>
      <c r="B1" s="126"/>
      <c r="C1" s="126"/>
      <c r="D1" s="126"/>
      <c r="E1" s="126"/>
    </row>
    <row r="2" spans="1:5">
      <c r="A2" s="15" t="s">
        <v>637</v>
      </c>
      <c r="B2" s="16" t="s">
        <v>1146</v>
      </c>
    </row>
    <row r="4" spans="1:5" hidden="1">
      <c r="A4" s="16"/>
      <c r="B4" s="15" t="s">
        <v>130</v>
      </c>
      <c r="C4" s="16"/>
      <c r="D4" s="16"/>
      <c r="E4" s="16"/>
    </row>
    <row r="5" spans="1:5">
      <c r="A5" s="16"/>
      <c r="B5" s="30" t="s">
        <v>92</v>
      </c>
      <c r="C5" s="30"/>
      <c r="D5" s="30" t="s">
        <v>93</v>
      </c>
      <c r="E5" s="30"/>
    </row>
    <row r="6" spans="1:5" s="8" customFormat="1" ht="45">
      <c r="A6" s="43" t="s">
        <v>707</v>
      </c>
      <c r="B6" s="28" t="s">
        <v>212</v>
      </c>
      <c r="C6" s="28" t="s">
        <v>618</v>
      </c>
      <c r="D6" s="28" t="s">
        <v>212</v>
      </c>
      <c r="E6" s="28" t="s">
        <v>618</v>
      </c>
    </row>
    <row r="7" spans="1:5">
      <c r="A7" s="18" t="s">
        <v>708</v>
      </c>
      <c r="B7" s="30">
        <v>4671</v>
      </c>
      <c r="C7" s="29">
        <v>8.2472588590497373E-2</v>
      </c>
      <c r="D7" s="30">
        <v>2410374.46</v>
      </c>
      <c r="E7" s="29">
        <v>4.1206394898515436E-3</v>
      </c>
    </row>
    <row r="8" spans="1:5">
      <c r="A8" s="18" t="s">
        <v>709</v>
      </c>
      <c r="B8" s="30">
        <v>9259</v>
      </c>
      <c r="C8" s="29">
        <v>0.16347970408037149</v>
      </c>
      <c r="D8" s="30">
        <v>9233271.5500000007</v>
      </c>
      <c r="E8" s="29">
        <v>1.5784677443625408E-2</v>
      </c>
    </row>
    <row r="9" spans="1:5">
      <c r="A9" s="18" t="s">
        <v>710</v>
      </c>
      <c r="B9" s="30">
        <v>13377</v>
      </c>
      <c r="C9" s="29">
        <v>0.23618835743418612</v>
      </c>
      <c r="D9" s="30">
        <v>19506092.560000002</v>
      </c>
      <c r="E9" s="29">
        <v>3.3346509693533422E-2</v>
      </c>
    </row>
    <row r="10" spans="1:5">
      <c r="A10" s="18" t="s">
        <v>711</v>
      </c>
      <c r="B10" s="30">
        <v>17568</v>
      </c>
      <c r="C10" s="29">
        <v>0.31018592086445257</v>
      </c>
      <c r="D10" s="30">
        <v>34140401.900000006</v>
      </c>
      <c r="E10" s="29">
        <v>5.8364495062125196E-2</v>
      </c>
    </row>
    <row r="11" spans="1:5">
      <c r="A11" s="18" t="s">
        <v>712</v>
      </c>
      <c r="B11" s="30">
        <v>21666</v>
      </c>
      <c r="C11" s="29">
        <v>0.38254144816992425</v>
      </c>
      <c r="D11" s="30">
        <v>52550535.980000004</v>
      </c>
      <c r="E11" s="29">
        <v>8.9837416287613825E-2</v>
      </c>
    </row>
    <row r="12" spans="1:5">
      <c r="A12" s="18" t="s">
        <v>713</v>
      </c>
      <c r="B12" s="30">
        <v>25553</v>
      </c>
      <c r="C12" s="29">
        <v>0.45117149566537773</v>
      </c>
      <c r="D12" s="30">
        <v>73867796.180000007</v>
      </c>
      <c r="E12" s="29">
        <v>0.1262801954712103</v>
      </c>
    </row>
    <row r="13" spans="1:5">
      <c r="A13" s="18" t="s">
        <v>714</v>
      </c>
      <c r="B13" s="30">
        <v>29370</v>
      </c>
      <c r="C13" s="29">
        <v>0.51856560199163093</v>
      </c>
      <c r="D13" s="30">
        <v>98618507.860000014</v>
      </c>
      <c r="E13" s="29">
        <v>0.16859260860163233</v>
      </c>
    </row>
    <row r="14" spans="1:5">
      <c r="A14" s="18" t="s">
        <v>715</v>
      </c>
      <c r="B14" s="30">
        <v>32644</v>
      </c>
      <c r="C14" s="29">
        <v>0.57637233610537286</v>
      </c>
      <c r="D14" s="30">
        <v>123124033.63000001</v>
      </c>
      <c r="E14" s="29">
        <v>0.21048586580426493</v>
      </c>
    </row>
    <row r="15" spans="1:5">
      <c r="A15" s="18" t="s">
        <v>716</v>
      </c>
      <c r="B15" s="30">
        <v>35571</v>
      </c>
      <c r="C15" s="29">
        <v>0.62805233328036447</v>
      </c>
      <c r="D15" s="30">
        <v>147990568.65000001</v>
      </c>
      <c r="E15" s="29">
        <v>0.25299628394866741</v>
      </c>
    </row>
    <row r="16" spans="1:5">
      <c r="A16" s="18" t="s">
        <v>717</v>
      </c>
      <c r="B16" s="30">
        <v>38301</v>
      </c>
      <c r="C16" s="29">
        <v>0.6762540388791779</v>
      </c>
      <c r="D16" s="30">
        <v>173858215.70000002</v>
      </c>
      <c r="E16" s="29">
        <v>0.29721814644872552</v>
      </c>
    </row>
    <row r="17" spans="1:7">
      <c r="A17" s="18" t="s">
        <v>718</v>
      </c>
      <c r="B17" s="30">
        <v>40659</v>
      </c>
      <c r="C17" s="29">
        <v>0.71788759997881246</v>
      </c>
      <c r="D17" s="30">
        <v>198586027.53000003</v>
      </c>
      <c r="E17" s="29">
        <v>0.33949141129418697</v>
      </c>
    </row>
    <row r="18" spans="1:7">
      <c r="A18" s="18" t="s">
        <v>719</v>
      </c>
      <c r="B18" s="30">
        <v>42617</v>
      </c>
      <c r="C18" s="29">
        <v>0.75245864011158781</v>
      </c>
      <c r="D18" s="30">
        <v>221088713.93000004</v>
      </c>
      <c r="E18" s="29">
        <v>0.37796072788642521</v>
      </c>
    </row>
    <row r="19" spans="1:7">
      <c r="A19" s="18" t="s">
        <v>720</v>
      </c>
      <c r="B19" s="30">
        <v>44376</v>
      </c>
      <c r="C19" s="29">
        <v>0.78351607606335083</v>
      </c>
      <c r="D19" s="30">
        <v>243004015.27000004</v>
      </c>
      <c r="E19" s="29">
        <v>0.41542588428938532</v>
      </c>
    </row>
    <row r="20" spans="1:7">
      <c r="A20" s="18" t="s">
        <v>721</v>
      </c>
      <c r="B20" s="30">
        <v>45922</v>
      </c>
      <c r="C20" s="29">
        <v>0.81081271960026136</v>
      </c>
      <c r="D20" s="30">
        <v>263820846.16000003</v>
      </c>
      <c r="E20" s="29">
        <v>0.4510131579028368</v>
      </c>
      <c r="G20" t="s">
        <v>217</v>
      </c>
    </row>
    <row r="21" spans="1:7">
      <c r="A21" s="18" t="s">
        <v>722</v>
      </c>
      <c r="B21" s="30">
        <v>47419</v>
      </c>
      <c r="C21" s="29">
        <v>0.83724420431873159</v>
      </c>
      <c r="D21" s="30">
        <v>285436565.09000003</v>
      </c>
      <c r="E21" s="29">
        <v>0.48796616520631181</v>
      </c>
    </row>
    <row r="22" spans="1:7">
      <c r="A22" s="18" t="s">
        <v>723</v>
      </c>
      <c r="B22" s="30">
        <v>48562</v>
      </c>
      <c r="C22" s="29">
        <v>0.85742535798153152</v>
      </c>
      <c r="D22" s="30">
        <v>303113768.25000006</v>
      </c>
      <c r="E22" s="29">
        <v>0.51818610929384767</v>
      </c>
    </row>
    <row r="23" spans="1:7">
      <c r="A23" s="18" t="s">
        <v>724</v>
      </c>
      <c r="B23" s="30">
        <v>49571</v>
      </c>
      <c r="C23" s="29">
        <v>0.87524056712043363</v>
      </c>
      <c r="D23" s="30">
        <v>319736723.64000005</v>
      </c>
      <c r="E23" s="29">
        <v>0.54660377117783332</v>
      </c>
    </row>
    <row r="24" spans="1:7">
      <c r="A24" s="18" t="s">
        <v>725</v>
      </c>
      <c r="B24" s="30">
        <v>50400</v>
      </c>
      <c r="C24" s="29">
        <v>0.88987764182424911</v>
      </c>
      <c r="D24" s="30">
        <v>334220079.53000003</v>
      </c>
      <c r="E24" s="29">
        <v>0.5713636950885389</v>
      </c>
    </row>
    <row r="25" spans="1:7">
      <c r="A25" s="18" t="s">
        <v>726</v>
      </c>
      <c r="B25" s="30">
        <v>51147</v>
      </c>
      <c r="C25" s="29">
        <v>0.90306689972985854</v>
      </c>
      <c r="D25" s="30">
        <v>348013385.10000002</v>
      </c>
      <c r="E25" s="29">
        <v>0.59494394810338835</v>
      </c>
    </row>
    <row r="26" spans="1:7">
      <c r="A26" s="18" t="s">
        <v>727</v>
      </c>
      <c r="B26" s="30">
        <v>51829</v>
      </c>
      <c r="C26" s="29">
        <v>0.91510849797835336</v>
      </c>
      <c r="D26" s="30">
        <v>361309903.04000002</v>
      </c>
      <c r="E26" s="29">
        <v>0.61767492115770939</v>
      </c>
    </row>
    <row r="27" spans="1:7">
      <c r="A27" s="18" t="s">
        <v>728</v>
      </c>
      <c r="B27" s="30">
        <v>52937</v>
      </c>
      <c r="C27" s="29">
        <v>0.93467168105655318</v>
      </c>
      <c r="D27" s="30">
        <v>384569888.22000003</v>
      </c>
      <c r="E27" s="29">
        <v>0.6574388727995093</v>
      </c>
    </row>
    <row r="28" spans="1:7">
      <c r="A28" s="18" t="s">
        <v>729</v>
      </c>
      <c r="B28" s="30">
        <v>53554</v>
      </c>
      <c r="C28" s="29">
        <v>0.94556561964793329</v>
      </c>
      <c r="D28" s="30">
        <v>398694392.80000001</v>
      </c>
      <c r="E28" s="29">
        <v>0.68158532486029699</v>
      </c>
    </row>
    <row r="29" spans="1:7">
      <c r="A29" s="18" t="s">
        <v>730</v>
      </c>
      <c r="B29" s="30">
        <v>53969</v>
      </c>
      <c r="C29" s="29">
        <v>0.9528929851510497</v>
      </c>
      <c r="D29" s="30">
        <v>409033302.94999999</v>
      </c>
      <c r="E29" s="29">
        <v>0.69926013935618103</v>
      </c>
    </row>
    <row r="30" spans="1:7">
      <c r="A30" s="18" t="s">
        <v>731</v>
      </c>
      <c r="B30" s="30">
        <v>54305</v>
      </c>
      <c r="C30" s="29">
        <v>0.95882550276321132</v>
      </c>
      <c r="D30" s="30">
        <v>418071176.56</v>
      </c>
      <c r="E30" s="29">
        <v>0.71471077556216422</v>
      </c>
    </row>
    <row r="31" spans="1:7">
      <c r="A31" s="18" t="s">
        <v>732</v>
      </c>
      <c r="B31" s="30">
        <v>54567</v>
      </c>
      <c r="C31" s="29">
        <v>0.963451453996504</v>
      </c>
      <c r="D31" s="30">
        <v>425663027.11000001</v>
      </c>
      <c r="E31" s="29">
        <v>0.72768937274551693</v>
      </c>
    </row>
    <row r="32" spans="1:7">
      <c r="A32" s="18" t="s">
        <v>733</v>
      </c>
      <c r="B32" s="30">
        <v>54881</v>
      </c>
      <c r="C32" s="29">
        <v>0.96899553295548846</v>
      </c>
      <c r="D32" s="30">
        <v>435519450.18000001</v>
      </c>
      <c r="E32" s="29">
        <v>0.74453935469020027</v>
      </c>
    </row>
    <row r="33" spans="1:5">
      <c r="A33" s="18" t="s">
        <v>734</v>
      </c>
      <c r="B33" s="30">
        <v>55145</v>
      </c>
      <c r="C33" s="29">
        <v>0.9736567967936155</v>
      </c>
      <c r="D33" s="30">
        <v>444622626.07999998</v>
      </c>
      <c r="E33" s="29">
        <v>0.76010162798802006</v>
      </c>
    </row>
    <row r="34" spans="1:5">
      <c r="A34" s="18" t="s">
        <v>735</v>
      </c>
      <c r="B34" s="30">
        <v>55342</v>
      </c>
      <c r="C34" s="29">
        <v>0.97713508836979357</v>
      </c>
      <c r="D34" s="30">
        <v>451982394.47999996</v>
      </c>
      <c r="E34" s="29">
        <v>0.77268347068859422</v>
      </c>
    </row>
    <row r="35" spans="1:5">
      <c r="A35" s="18" t="s">
        <v>736</v>
      </c>
      <c r="B35" s="30">
        <v>55503</v>
      </c>
      <c r="C35" s="29">
        <v>0.9799777530589544</v>
      </c>
      <c r="D35" s="30">
        <v>458483605.67999995</v>
      </c>
      <c r="E35" s="29">
        <v>0.78379757268691397</v>
      </c>
    </row>
    <row r="36" spans="1:5">
      <c r="A36" s="18" t="s">
        <v>737</v>
      </c>
      <c r="B36" s="30">
        <v>55617</v>
      </c>
      <c r="C36" s="29">
        <v>0.98199057153450919</v>
      </c>
      <c r="D36" s="30">
        <v>463430672.57999992</v>
      </c>
      <c r="E36" s="29">
        <v>0.7922547977220139</v>
      </c>
    </row>
    <row r="37" spans="1:5">
      <c r="A37" s="18" t="s">
        <v>738</v>
      </c>
      <c r="B37" s="30">
        <v>55775</v>
      </c>
      <c r="C37" s="29">
        <v>0.98478026731641854</v>
      </c>
      <c r="D37" s="30">
        <v>470914650.69999993</v>
      </c>
      <c r="E37" s="29">
        <v>0.80504898231624367</v>
      </c>
    </row>
    <row r="38" spans="1:5">
      <c r="A38" s="18" t="s">
        <v>739</v>
      </c>
      <c r="B38" s="30">
        <v>55884</v>
      </c>
      <c r="C38" s="29">
        <v>0.98670480427988771</v>
      </c>
      <c r="D38" s="30">
        <v>476616414.01999992</v>
      </c>
      <c r="E38" s="29">
        <v>0.81479639355382338</v>
      </c>
    </row>
    <row r="39" spans="1:5">
      <c r="A39" s="18" t="s">
        <v>740</v>
      </c>
      <c r="B39" s="30">
        <v>55979</v>
      </c>
      <c r="C39" s="29">
        <v>0.98838215300951671</v>
      </c>
      <c r="D39" s="30">
        <v>482055117.0999999</v>
      </c>
      <c r="E39" s="29">
        <v>0.82409409192265903</v>
      </c>
    </row>
    <row r="40" spans="1:5">
      <c r="A40" s="18" t="s">
        <v>741</v>
      </c>
      <c r="B40" s="30">
        <v>56057</v>
      </c>
      <c r="C40" s="29">
        <v>0.98975934459805426</v>
      </c>
      <c r="D40" s="30">
        <v>486908325.14999992</v>
      </c>
      <c r="E40" s="29">
        <v>0.83239086119032524</v>
      </c>
    </row>
    <row r="41" spans="1:5">
      <c r="A41" s="18" t="s">
        <v>742</v>
      </c>
      <c r="B41" s="30">
        <v>56125</v>
      </c>
      <c r="C41" s="29">
        <v>0.99095997316242035</v>
      </c>
      <c r="D41" s="30">
        <v>491479824.88999993</v>
      </c>
      <c r="E41" s="29">
        <v>0.84020603790626591</v>
      </c>
    </row>
    <row r="42" spans="1:5">
      <c r="A42" s="18" t="s">
        <v>743</v>
      </c>
      <c r="B42" s="30">
        <v>56190</v>
      </c>
      <c r="C42" s="29">
        <v>0.99210763281953496</v>
      </c>
      <c r="D42" s="30">
        <v>496197254.50999993</v>
      </c>
      <c r="E42" s="29">
        <v>0.84827068806969619</v>
      </c>
    </row>
    <row r="43" spans="1:5">
      <c r="A43" s="18" t="s">
        <v>744</v>
      </c>
      <c r="B43" s="30">
        <v>56227</v>
      </c>
      <c r="C43" s="29">
        <v>0.99276091600896943</v>
      </c>
      <c r="D43" s="30">
        <v>499055605.60999995</v>
      </c>
      <c r="E43" s="29">
        <v>0.85315716301953481</v>
      </c>
    </row>
    <row r="44" spans="1:5">
      <c r="A44" s="18" t="s">
        <v>745</v>
      </c>
      <c r="B44" s="30">
        <v>56261</v>
      </c>
      <c r="C44" s="29">
        <v>0.99336123029115242</v>
      </c>
      <c r="D44" s="30">
        <v>501863767.89999998</v>
      </c>
      <c r="E44" s="29">
        <v>0.85795783802589298</v>
      </c>
    </row>
    <row r="45" spans="1:5">
      <c r="A45" s="18" t="s">
        <v>746</v>
      </c>
      <c r="B45" s="30">
        <v>56290</v>
      </c>
      <c r="C45" s="29">
        <v>0.99387326306124968</v>
      </c>
      <c r="D45" s="30">
        <v>504410814.92999995</v>
      </c>
      <c r="E45" s="29">
        <v>0.86231212519101963</v>
      </c>
    </row>
    <row r="46" spans="1:5">
      <c r="A46" s="18" t="s">
        <v>747</v>
      </c>
      <c r="B46" s="30">
        <v>56312</v>
      </c>
      <c r="C46" s="29">
        <v>0.99426170171442696</v>
      </c>
      <c r="D46" s="30">
        <v>506429426.55999994</v>
      </c>
      <c r="E46" s="29">
        <v>0.8657630291627002</v>
      </c>
    </row>
    <row r="47" spans="1:5">
      <c r="A47" s="18" t="s">
        <v>748</v>
      </c>
      <c r="B47" s="30">
        <v>56330</v>
      </c>
      <c r="C47" s="29">
        <v>0.99457951515793563</v>
      </c>
      <c r="D47" s="30">
        <v>508181405.01999992</v>
      </c>
      <c r="E47" s="29">
        <v>0.86875811218712173</v>
      </c>
    </row>
    <row r="48" spans="1:5">
      <c r="A48" s="18" t="s">
        <v>749</v>
      </c>
      <c r="B48" s="30">
        <v>56358</v>
      </c>
      <c r="C48" s="29">
        <v>0.99507389162561577</v>
      </c>
      <c r="D48" s="30">
        <v>511074270.83999991</v>
      </c>
      <c r="E48" s="29">
        <v>0.87370359154501942</v>
      </c>
    </row>
    <row r="49" spans="1:5">
      <c r="A49" s="18" t="s">
        <v>750</v>
      </c>
      <c r="B49" s="30">
        <v>56400</v>
      </c>
      <c r="C49" s="29">
        <v>0.99581545632713597</v>
      </c>
      <c r="D49" s="30">
        <v>515942311.05999994</v>
      </c>
      <c r="E49" s="29">
        <v>0.88202571704941835</v>
      </c>
    </row>
    <row r="50" spans="1:5">
      <c r="A50" s="18" t="s">
        <v>751</v>
      </c>
      <c r="B50" s="30">
        <v>56410</v>
      </c>
      <c r="C50" s="29">
        <v>0.99599201935130743</v>
      </c>
      <c r="D50" s="30">
        <v>517204046.24999994</v>
      </c>
      <c r="E50" s="29">
        <v>0.88418270798005127</v>
      </c>
    </row>
    <row r="51" spans="1:5">
      <c r="A51" s="18" t="s">
        <v>752</v>
      </c>
      <c r="B51" s="30">
        <v>56429</v>
      </c>
      <c r="C51" s="29">
        <v>0.99632748909723323</v>
      </c>
      <c r="D51" s="30">
        <v>519756131.21999997</v>
      </c>
      <c r="E51" s="29">
        <v>0.88854560772171165</v>
      </c>
    </row>
    <row r="52" spans="1:5">
      <c r="A52" s="18" t="s">
        <v>753</v>
      </c>
      <c r="B52" s="30">
        <v>56444</v>
      </c>
      <c r="C52" s="29">
        <v>0.99659233363349042</v>
      </c>
      <c r="D52" s="30">
        <v>521906459.56999999</v>
      </c>
      <c r="E52" s="29">
        <v>0.89222168712854266</v>
      </c>
    </row>
    <row r="53" spans="1:5">
      <c r="A53" s="18" t="s">
        <v>754</v>
      </c>
      <c r="B53" s="30">
        <v>56457</v>
      </c>
      <c r="C53" s="29">
        <v>0.99682186556491337</v>
      </c>
      <c r="D53" s="30">
        <v>523892588.25</v>
      </c>
      <c r="E53" s="29">
        <v>0.895617060090939</v>
      </c>
    </row>
    <row r="54" spans="1:5">
      <c r="A54" s="18" t="s">
        <v>755</v>
      </c>
      <c r="B54" s="30">
        <v>56470</v>
      </c>
      <c r="C54" s="29">
        <v>0.99705139749633631</v>
      </c>
      <c r="D54" s="30">
        <v>526040218.87</v>
      </c>
      <c r="E54" s="29">
        <v>0.89928852761154421</v>
      </c>
    </row>
    <row r="55" spans="1:5">
      <c r="A55" s="18" t="s">
        <v>756</v>
      </c>
      <c r="B55" s="30">
        <v>56482</v>
      </c>
      <c r="C55" s="29">
        <v>0.99726327312534213</v>
      </c>
      <c r="D55" s="30">
        <v>528125160.98000002</v>
      </c>
      <c r="E55" s="29">
        <v>0.90285282641037923</v>
      </c>
    </row>
    <row r="56" spans="1:5">
      <c r="A56" s="18" t="s">
        <v>757</v>
      </c>
      <c r="B56" s="30">
        <v>56497</v>
      </c>
      <c r="C56" s="29">
        <v>0.99752811766159932</v>
      </c>
      <c r="D56" s="30">
        <v>530950237.19</v>
      </c>
      <c r="E56" s="29">
        <v>0.90768241649521852</v>
      </c>
    </row>
    <row r="57" spans="1:5">
      <c r="A57" s="18" t="s">
        <v>758</v>
      </c>
      <c r="B57" s="30">
        <v>56515</v>
      </c>
      <c r="C57" s="29">
        <v>0.997845931105108</v>
      </c>
      <c r="D57" s="30">
        <v>534762998.92000002</v>
      </c>
      <c r="E57" s="29">
        <v>0.91420049773560508</v>
      </c>
    </row>
    <row r="58" spans="1:5">
      <c r="A58" s="18" t="s">
        <v>759</v>
      </c>
      <c r="B58" s="30">
        <v>56531</v>
      </c>
      <c r="C58" s="29">
        <v>0.99812843194378231</v>
      </c>
      <c r="D58" s="30">
        <v>538469343.15999997</v>
      </c>
      <c r="E58" s="29">
        <v>0.92053665366978621</v>
      </c>
    </row>
    <row r="59" spans="1:5">
      <c r="A59" s="18" t="s">
        <v>760</v>
      </c>
      <c r="B59" s="30">
        <v>56548</v>
      </c>
      <c r="C59" s="29">
        <v>0.99842858908487386</v>
      </c>
      <c r="D59" s="30">
        <v>542965532.14999998</v>
      </c>
      <c r="E59" s="29">
        <v>0.92822308339823167</v>
      </c>
    </row>
    <row r="60" spans="1:5">
      <c r="A60" s="18" t="s">
        <v>761</v>
      </c>
      <c r="B60" s="30">
        <v>56568</v>
      </c>
      <c r="C60" s="29">
        <v>0.99878171513321679</v>
      </c>
      <c r="D60" s="30">
        <v>548812332.63</v>
      </c>
      <c r="E60" s="29">
        <v>0.93821844193981319</v>
      </c>
    </row>
    <row r="61" spans="1:5">
      <c r="A61" s="18" t="s">
        <v>762</v>
      </c>
      <c r="B61" s="30">
        <v>56584</v>
      </c>
      <c r="C61" s="29">
        <v>0.99906421597189121</v>
      </c>
      <c r="D61" s="30">
        <v>553998455.15999997</v>
      </c>
      <c r="E61" s="29">
        <v>0.94708434292364907</v>
      </c>
    </row>
    <row r="62" spans="1:5">
      <c r="A62" s="18" t="s">
        <v>763</v>
      </c>
      <c r="B62" s="30">
        <v>56595</v>
      </c>
      <c r="C62" s="29">
        <v>0.9992584352984798</v>
      </c>
      <c r="D62" s="30">
        <v>557904020.03999996</v>
      </c>
      <c r="E62" s="29">
        <v>0.95376107516661568</v>
      </c>
    </row>
    <row r="63" spans="1:5">
      <c r="A63" s="18" t="s">
        <v>764</v>
      </c>
      <c r="B63" s="30">
        <v>56599</v>
      </c>
      <c r="C63" s="29">
        <v>0.9993290605081484</v>
      </c>
      <c r="D63" s="30">
        <v>559456464.30999994</v>
      </c>
      <c r="E63" s="29">
        <v>0.95641504585495252</v>
      </c>
    </row>
    <row r="64" spans="1:5">
      <c r="A64" s="18" t="s">
        <v>765</v>
      </c>
      <c r="B64" s="30">
        <v>56605</v>
      </c>
      <c r="C64" s="29">
        <v>0.99943499832265126</v>
      </c>
      <c r="D64" s="30">
        <v>561934949.40999997</v>
      </c>
      <c r="E64" s="29">
        <v>0.96065212343254547</v>
      </c>
    </row>
    <row r="65" spans="1:5">
      <c r="A65" s="18" t="s">
        <v>766</v>
      </c>
      <c r="B65" s="30">
        <v>56612</v>
      </c>
      <c r="C65" s="29">
        <v>0.99955859243957135</v>
      </c>
      <c r="D65" s="30">
        <v>565283542.94999993</v>
      </c>
      <c r="E65" s="29">
        <v>0.9663766890572516</v>
      </c>
    </row>
    <row r="66" spans="1:5">
      <c r="A66" s="18" t="s">
        <v>767</v>
      </c>
      <c r="B66" s="30">
        <v>56616</v>
      </c>
      <c r="C66" s="29">
        <v>0.99962921764923984</v>
      </c>
      <c r="D66" s="30">
        <v>567319517.96999991</v>
      </c>
      <c r="E66" s="29">
        <v>0.96985727649583708</v>
      </c>
    </row>
    <row r="67" spans="1:5">
      <c r="A67" s="18" t="s">
        <v>768</v>
      </c>
      <c r="B67" s="30">
        <v>56621</v>
      </c>
      <c r="C67" s="29">
        <v>0.99971749916132568</v>
      </c>
      <c r="D67" s="30">
        <v>570189781.13999987</v>
      </c>
      <c r="E67" s="29">
        <v>0.97476411564504051</v>
      </c>
    </row>
    <row r="68" spans="1:5">
      <c r="A68" s="18" t="s">
        <v>769</v>
      </c>
      <c r="B68" s="30">
        <v>56624</v>
      </c>
      <c r="C68" s="29">
        <v>0.99977046806857706</v>
      </c>
      <c r="D68" s="30">
        <v>572081362.55999982</v>
      </c>
      <c r="E68" s="29">
        <v>0.97799785597330524</v>
      </c>
    </row>
    <row r="69" spans="1:5">
      <c r="A69" s="18" t="s">
        <v>771</v>
      </c>
      <c r="B69" s="30">
        <v>56630</v>
      </c>
      <c r="C69" s="29">
        <v>0.99987640588307991</v>
      </c>
      <c r="D69" s="30">
        <v>576533020.76999986</v>
      </c>
      <c r="E69" s="29">
        <v>0.98560815840550409</v>
      </c>
    </row>
    <row r="70" spans="1:5">
      <c r="A70" s="18" t="s">
        <v>772</v>
      </c>
      <c r="B70" s="30">
        <v>56634</v>
      </c>
      <c r="C70" s="29">
        <v>0.99994703109274852</v>
      </c>
      <c r="D70" s="30">
        <v>579950647.01999986</v>
      </c>
      <c r="E70" s="29">
        <v>0.99145073843653519</v>
      </c>
    </row>
    <row r="71" spans="1:5" s="55" customFormat="1">
      <c r="A71" s="18" t="s">
        <v>773</v>
      </c>
      <c r="B71" s="30">
        <v>56637</v>
      </c>
      <c r="C71" s="29">
        <v>1</v>
      </c>
      <c r="D71" s="30">
        <v>584951550.8299998</v>
      </c>
      <c r="E71" s="29">
        <v>0.99999999999999978</v>
      </c>
    </row>
    <row r="72" spans="1:5">
      <c r="B72"/>
      <c r="C72"/>
      <c r="D72"/>
      <c r="E72"/>
    </row>
    <row r="73" spans="1:5">
      <c r="B73"/>
      <c r="C73"/>
      <c r="D73"/>
      <c r="E73"/>
    </row>
  </sheetData>
  <mergeCells count="1">
    <mergeCell ref="A1:E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Φύλλο47"/>
  <dimension ref="A1:F566"/>
  <sheetViews>
    <sheetView workbookViewId="0">
      <selection activeCell="M22" sqref="M22"/>
    </sheetView>
  </sheetViews>
  <sheetFormatPr defaultRowHeight="15"/>
  <cols>
    <col min="1" max="1" width="13.5703125" customWidth="1"/>
    <col min="2" max="2" width="9.140625" customWidth="1"/>
    <col min="3" max="3" width="19.140625" style="58" customWidth="1"/>
    <col min="4" max="4" width="12.7109375" style="58" customWidth="1"/>
  </cols>
  <sheetData>
    <row r="1" spans="1:6">
      <c r="A1" s="126" t="s">
        <v>1070</v>
      </c>
      <c r="B1" s="126"/>
      <c r="C1" s="126"/>
      <c r="D1" s="126"/>
      <c r="E1" s="126"/>
      <c r="F1" s="126"/>
    </row>
    <row r="3" spans="1:6">
      <c r="A3" s="3" t="s">
        <v>637</v>
      </c>
      <c r="B3" s="5" t="s">
        <v>1146</v>
      </c>
    </row>
    <row r="5" spans="1:6">
      <c r="A5" s="45" t="s">
        <v>617</v>
      </c>
      <c r="B5" s="53" t="s">
        <v>618</v>
      </c>
      <c r="C5" s="110" t="s">
        <v>619</v>
      </c>
      <c r="D5" s="110" t="s">
        <v>620</v>
      </c>
    </row>
    <row r="6" spans="1:6">
      <c r="A6" s="4" t="s">
        <v>232</v>
      </c>
      <c r="B6" s="5">
        <v>241585</v>
      </c>
      <c r="C6" s="59"/>
      <c r="D6" s="59"/>
    </row>
    <row r="7" spans="1:6">
      <c r="A7" s="4" t="s">
        <v>233</v>
      </c>
      <c r="B7" s="5">
        <v>55815</v>
      </c>
      <c r="C7" s="59"/>
      <c r="D7" s="59"/>
    </row>
    <row r="8" spans="1:6">
      <c r="A8" s="4" t="s">
        <v>234</v>
      </c>
      <c r="B8" s="5">
        <v>1351294</v>
      </c>
      <c r="C8" s="59">
        <v>2286932</v>
      </c>
      <c r="D8" s="59">
        <v>1.69</v>
      </c>
    </row>
    <row r="9" spans="1:6">
      <c r="A9" s="4" t="s">
        <v>235</v>
      </c>
      <c r="B9" s="5">
        <v>15793</v>
      </c>
      <c r="C9" s="59">
        <v>20909</v>
      </c>
      <c r="D9" s="59">
        <v>1.32</v>
      </c>
    </row>
    <row r="10" spans="1:6">
      <c r="A10" s="4" t="s">
        <v>236</v>
      </c>
      <c r="B10" s="5">
        <v>38839</v>
      </c>
      <c r="C10" s="59">
        <v>41892</v>
      </c>
      <c r="D10" s="59">
        <v>1.08</v>
      </c>
    </row>
    <row r="11" spans="1:6">
      <c r="A11" s="4" t="s">
        <v>237</v>
      </c>
      <c r="B11" s="5">
        <v>1740</v>
      </c>
      <c r="C11" s="59">
        <v>1356</v>
      </c>
      <c r="D11" s="59">
        <v>0.78</v>
      </c>
    </row>
    <row r="12" spans="1:6">
      <c r="A12" s="4" t="s">
        <v>238</v>
      </c>
      <c r="B12" s="5">
        <v>24476</v>
      </c>
      <c r="C12" s="59"/>
      <c r="D12" s="59"/>
    </row>
    <row r="13" spans="1:6">
      <c r="A13" s="4" t="s">
        <v>239</v>
      </c>
      <c r="B13" s="5">
        <v>10734</v>
      </c>
      <c r="C13" s="59"/>
      <c r="D13" s="59"/>
    </row>
    <row r="14" spans="1:6">
      <c r="A14" s="4" t="s">
        <v>240</v>
      </c>
      <c r="B14" s="5">
        <v>1443831</v>
      </c>
      <c r="C14" s="59"/>
      <c r="D14" s="59"/>
    </row>
    <row r="15" spans="1:6">
      <c r="A15" s="4" t="s">
        <v>241</v>
      </c>
      <c r="B15" s="5">
        <v>315700</v>
      </c>
      <c r="C15" s="59"/>
      <c r="D15" s="59"/>
    </row>
    <row r="16" spans="1:6">
      <c r="A16" s="4" t="s">
        <v>242</v>
      </c>
      <c r="B16" s="5">
        <v>22148</v>
      </c>
      <c r="C16" s="59"/>
      <c r="D16" s="59"/>
    </row>
    <row r="17" spans="1:4">
      <c r="A17" s="4" t="s">
        <v>243</v>
      </c>
      <c r="B17" s="5">
        <v>4092</v>
      </c>
      <c r="C17" s="59"/>
      <c r="D17" s="59"/>
    </row>
    <row r="18" spans="1:4">
      <c r="A18" s="4" t="s">
        <v>1075</v>
      </c>
      <c r="B18" s="5">
        <v>39632</v>
      </c>
      <c r="C18" s="59">
        <v>39632</v>
      </c>
      <c r="D18" s="59">
        <v>1</v>
      </c>
    </row>
    <row r="19" spans="1:4">
      <c r="A19" s="4" t="s">
        <v>1076</v>
      </c>
      <c r="B19" s="5">
        <v>7649</v>
      </c>
      <c r="C19" s="59">
        <v>7649</v>
      </c>
      <c r="D19" s="59">
        <v>1</v>
      </c>
    </row>
    <row r="20" spans="1:4">
      <c r="A20" s="4" t="s">
        <v>244</v>
      </c>
      <c r="B20" s="5">
        <v>33408</v>
      </c>
      <c r="C20" s="59"/>
      <c r="D20" s="59"/>
    </row>
    <row r="21" spans="1:4">
      <c r="A21" s="4" t="s">
        <v>245</v>
      </c>
      <c r="B21" s="5">
        <v>5600</v>
      </c>
      <c r="C21" s="59"/>
      <c r="D21" s="59"/>
    </row>
    <row r="22" spans="1:4">
      <c r="A22" s="4" t="s">
        <v>246</v>
      </c>
      <c r="B22" s="5">
        <v>414</v>
      </c>
      <c r="C22" s="59"/>
      <c r="D22" s="59"/>
    </row>
    <row r="23" spans="1:4">
      <c r="A23" s="4" t="s">
        <v>247</v>
      </c>
      <c r="B23" s="5">
        <v>104</v>
      </c>
      <c r="C23" s="59"/>
      <c r="D23" s="59"/>
    </row>
    <row r="24" spans="1:4">
      <c r="A24" s="4" t="s">
        <v>1077</v>
      </c>
      <c r="B24" s="5">
        <v>21933</v>
      </c>
      <c r="C24" s="59">
        <v>21933</v>
      </c>
      <c r="D24" s="59">
        <v>1</v>
      </c>
    </row>
    <row r="25" spans="1:4">
      <c r="A25" s="4" t="s">
        <v>1078</v>
      </c>
      <c r="B25" s="5">
        <v>5821</v>
      </c>
      <c r="C25" s="59">
        <v>5821</v>
      </c>
      <c r="D25" s="59">
        <v>1</v>
      </c>
    </row>
    <row r="26" spans="1:4">
      <c r="A26" s="4" t="s">
        <v>248</v>
      </c>
      <c r="B26" s="5">
        <v>29624</v>
      </c>
      <c r="C26" s="59"/>
      <c r="D26" s="59"/>
    </row>
    <row r="27" spans="1:4">
      <c r="A27" s="4" t="s">
        <v>249</v>
      </c>
      <c r="B27" s="5">
        <v>11949</v>
      </c>
      <c r="C27" s="59"/>
      <c r="D27" s="59"/>
    </row>
    <row r="28" spans="1:4">
      <c r="A28" s="4" t="s">
        <v>250</v>
      </c>
      <c r="B28" s="5">
        <v>1724</v>
      </c>
      <c r="C28" s="59">
        <v>840449.84</v>
      </c>
      <c r="D28" s="59">
        <v>487.5</v>
      </c>
    </row>
    <row r="29" spans="1:4">
      <c r="A29" s="4" t="s">
        <v>251</v>
      </c>
      <c r="B29" s="5">
        <v>367</v>
      </c>
      <c r="C29" s="59">
        <v>109629.79</v>
      </c>
      <c r="D29" s="59">
        <v>298.72000000000003</v>
      </c>
    </row>
    <row r="30" spans="1:4">
      <c r="A30" s="4" t="s">
        <v>252</v>
      </c>
      <c r="B30" s="5">
        <v>3</v>
      </c>
      <c r="C30" s="59">
        <v>3</v>
      </c>
      <c r="D30" s="59">
        <v>1</v>
      </c>
    </row>
    <row r="31" spans="1:4">
      <c r="A31" s="4" t="s">
        <v>253</v>
      </c>
      <c r="B31" s="5">
        <v>5491059</v>
      </c>
      <c r="C31" s="59">
        <v>20857287883.5</v>
      </c>
      <c r="D31" s="59">
        <v>3798.41</v>
      </c>
    </row>
    <row r="32" spans="1:4">
      <c r="A32" s="4" t="s">
        <v>254</v>
      </c>
      <c r="B32" s="5">
        <v>1089951</v>
      </c>
      <c r="C32" s="59">
        <v>717673451.20000005</v>
      </c>
      <c r="D32" s="59">
        <v>658.45</v>
      </c>
    </row>
    <row r="33" spans="1:4">
      <c r="A33" s="4" t="s">
        <v>255</v>
      </c>
      <c r="B33" s="5">
        <v>534307</v>
      </c>
      <c r="C33" s="59">
        <v>295130439.97000003</v>
      </c>
      <c r="D33" s="59">
        <v>552.36</v>
      </c>
    </row>
    <row r="34" spans="1:4">
      <c r="A34" s="4" t="s">
        <v>256</v>
      </c>
      <c r="B34" s="5">
        <v>1969</v>
      </c>
      <c r="C34" s="59">
        <v>2645453.11</v>
      </c>
      <c r="D34" s="59">
        <v>1343.55</v>
      </c>
    </row>
    <row r="35" spans="1:4">
      <c r="A35" s="4" t="s">
        <v>257</v>
      </c>
      <c r="B35" s="5">
        <v>556</v>
      </c>
      <c r="C35" s="59">
        <v>216847.35</v>
      </c>
      <c r="D35" s="59">
        <v>390.01</v>
      </c>
    </row>
    <row r="36" spans="1:4">
      <c r="A36" s="4" t="s">
        <v>258</v>
      </c>
      <c r="B36" s="5">
        <v>38457</v>
      </c>
      <c r="C36" s="59">
        <v>24501613.780000001</v>
      </c>
      <c r="D36" s="59">
        <v>637.12</v>
      </c>
    </row>
    <row r="37" spans="1:4">
      <c r="A37" s="4" t="s">
        <v>259</v>
      </c>
      <c r="B37" s="5">
        <v>11004</v>
      </c>
      <c r="C37" s="59">
        <v>4168639.67</v>
      </c>
      <c r="D37" s="59">
        <v>378.83</v>
      </c>
    </row>
    <row r="38" spans="1:4">
      <c r="A38" s="4" t="s">
        <v>260</v>
      </c>
      <c r="B38" s="5">
        <v>8671</v>
      </c>
      <c r="C38" s="59">
        <v>5979612.5999999996</v>
      </c>
      <c r="D38" s="59">
        <v>689.61</v>
      </c>
    </row>
    <row r="39" spans="1:4">
      <c r="A39" s="4" t="s">
        <v>261</v>
      </c>
      <c r="B39" s="5">
        <v>2473</v>
      </c>
      <c r="C39" s="59">
        <v>1011121.82</v>
      </c>
      <c r="D39" s="59">
        <v>408.86</v>
      </c>
    </row>
    <row r="40" spans="1:4">
      <c r="A40" s="4" t="s">
        <v>262</v>
      </c>
      <c r="B40" s="5">
        <v>478</v>
      </c>
      <c r="C40" s="59">
        <v>356432.77</v>
      </c>
      <c r="D40" s="59">
        <v>745.68</v>
      </c>
    </row>
    <row r="41" spans="1:4">
      <c r="A41" s="4" t="s">
        <v>263</v>
      </c>
      <c r="B41" s="5">
        <v>109</v>
      </c>
      <c r="C41" s="59">
        <v>50513.66</v>
      </c>
      <c r="D41" s="59">
        <v>463.43</v>
      </c>
    </row>
    <row r="42" spans="1:4">
      <c r="A42" s="4" t="s">
        <v>264</v>
      </c>
      <c r="B42" s="5">
        <v>61</v>
      </c>
      <c r="C42" s="59">
        <v>2538752.91</v>
      </c>
      <c r="D42" s="59">
        <v>41618.9</v>
      </c>
    </row>
    <row r="43" spans="1:4">
      <c r="A43" s="4" t="s">
        <v>265</v>
      </c>
      <c r="B43" s="5">
        <v>21</v>
      </c>
      <c r="C43" s="59">
        <v>1121230.42</v>
      </c>
      <c r="D43" s="59">
        <v>53391.92</v>
      </c>
    </row>
    <row r="44" spans="1:4">
      <c r="A44" s="4" t="s">
        <v>266</v>
      </c>
      <c r="B44" s="5">
        <v>4867</v>
      </c>
      <c r="C44" s="59">
        <v>19634672.239999998</v>
      </c>
      <c r="D44" s="59">
        <v>4034.25</v>
      </c>
    </row>
    <row r="45" spans="1:4">
      <c r="A45" s="4" t="s">
        <v>267</v>
      </c>
      <c r="B45" s="5">
        <v>8</v>
      </c>
      <c r="C45" s="59">
        <v>36270</v>
      </c>
      <c r="D45" s="59">
        <v>4533.75</v>
      </c>
    </row>
    <row r="46" spans="1:4">
      <c r="A46" s="4" t="s">
        <v>268</v>
      </c>
      <c r="B46" s="5">
        <v>2702755</v>
      </c>
      <c r="C46" s="59">
        <v>1332745042</v>
      </c>
      <c r="D46" s="59">
        <v>493.11</v>
      </c>
    </row>
    <row r="47" spans="1:4">
      <c r="A47" s="4" t="s">
        <v>269</v>
      </c>
      <c r="B47" s="5">
        <v>1880616</v>
      </c>
      <c r="C47" s="59"/>
      <c r="D47" s="59"/>
    </row>
    <row r="48" spans="1:4">
      <c r="A48" s="4" t="s">
        <v>270</v>
      </c>
      <c r="B48" s="5">
        <v>221569</v>
      </c>
      <c r="C48" s="59">
        <v>89379894</v>
      </c>
      <c r="D48" s="59">
        <v>403.4</v>
      </c>
    </row>
    <row r="49" spans="1:4">
      <c r="A49" s="4" t="s">
        <v>271</v>
      </c>
      <c r="B49" s="5">
        <v>71031</v>
      </c>
      <c r="C49" s="59"/>
      <c r="D49" s="59"/>
    </row>
    <row r="50" spans="1:4">
      <c r="A50" s="4" t="s">
        <v>272</v>
      </c>
      <c r="B50" s="5">
        <v>28378</v>
      </c>
      <c r="C50" s="59">
        <v>1963274</v>
      </c>
      <c r="D50" s="59">
        <v>69.180000000000007</v>
      </c>
    </row>
    <row r="51" spans="1:4">
      <c r="A51" s="4" t="s">
        <v>273</v>
      </c>
      <c r="B51" s="5">
        <v>6051</v>
      </c>
      <c r="C51" s="59"/>
      <c r="D51" s="59"/>
    </row>
    <row r="52" spans="1:4">
      <c r="A52" s="4" t="s">
        <v>274</v>
      </c>
      <c r="B52" s="5">
        <v>2702386</v>
      </c>
      <c r="C52" s="59">
        <v>31208141</v>
      </c>
      <c r="D52" s="59">
        <v>11.55</v>
      </c>
    </row>
    <row r="53" spans="1:4">
      <c r="A53" s="4" t="s">
        <v>275</v>
      </c>
      <c r="B53" s="5">
        <v>216271</v>
      </c>
      <c r="C53" s="59">
        <v>1724839</v>
      </c>
      <c r="D53" s="59">
        <v>7.98</v>
      </c>
    </row>
    <row r="54" spans="1:4">
      <c r="A54" s="4" t="s">
        <v>276</v>
      </c>
      <c r="B54" s="5">
        <v>26049</v>
      </c>
      <c r="C54" s="59">
        <v>193184</v>
      </c>
      <c r="D54" s="59">
        <v>7.42</v>
      </c>
    </row>
    <row r="55" spans="1:4">
      <c r="A55" s="4" t="s">
        <v>277</v>
      </c>
      <c r="B55" s="5">
        <v>230734</v>
      </c>
      <c r="C55" s="59">
        <v>135478212.13999999</v>
      </c>
      <c r="D55" s="59">
        <v>587.16</v>
      </c>
    </row>
    <row r="56" spans="1:4">
      <c r="A56" s="4" t="s">
        <v>278</v>
      </c>
      <c r="B56" s="5">
        <v>82906</v>
      </c>
      <c r="C56" s="59">
        <v>42772818.18</v>
      </c>
      <c r="D56" s="59">
        <v>515.91999999999996</v>
      </c>
    </row>
    <row r="57" spans="1:4">
      <c r="A57" s="4" t="s">
        <v>279</v>
      </c>
      <c r="B57" s="5">
        <v>554657</v>
      </c>
      <c r="C57" s="59">
        <v>1928093110.6500001</v>
      </c>
      <c r="D57" s="59">
        <v>3476.19</v>
      </c>
    </row>
    <row r="58" spans="1:4">
      <c r="A58" s="4" t="s">
        <v>280</v>
      </c>
      <c r="B58" s="5">
        <v>270514</v>
      </c>
      <c r="C58" s="59">
        <v>935804621.41999996</v>
      </c>
      <c r="D58" s="59">
        <v>3459.36</v>
      </c>
    </row>
    <row r="59" spans="1:4">
      <c r="A59" s="4" t="s">
        <v>281</v>
      </c>
      <c r="B59" s="5">
        <v>357175</v>
      </c>
      <c r="C59" s="59">
        <v>2177745924.9099998</v>
      </c>
      <c r="D59" s="59">
        <v>6097.14</v>
      </c>
    </row>
    <row r="60" spans="1:4">
      <c r="A60" s="4" t="s">
        <v>282</v>
      </c>
      <c r="B60" s="5">
        <v>123124</v>
      </c>
      <c r="C60" s="59">
        <v>707835108.15999997</v>
      </c>
      <c r="D60" s="59">
        <v>5748.96</v>
      </c>
    </row>
    <row r="61" spans="1:4">
      <c r="A61" s="4" t="s">
        <v>283</v>
      </c>
      <c r="B61" s="5">
        <v>14577</v>
      </c>
      <c r="C61" s="59">
        <v>60433993.5</v>
      </c>
      <c r="D61" s="59">
        <v>4145.8500000000004</v>
      </c>
    </row>
    <row r="62" spans="1:4">
      <c r="A62" s="4" t="s">
        <v>284</v>
      </c>
      <c r="B62" s="5">
        <v>4599</v>
      </c>
      <c r="C62" s="59">
        <v>19282044.719999999</v>
      </c>
      <c r="D62" s="59">
        <v>4192.66</v>
      </c>
    </row>
    <row r="63" spans="1:4">
      <c r="A63" s="4" t="s">
        <v>285</v>
      </c>
      <c r="B63" s="5">
        <v>2309</v>
      </c>
      <c r="C63" s="59">
        <v>12083562.48</v>
      </c>
      <c r="D63" s="59">
        <v>5233.24</v>
      </c>
    </row>
    <row r="64" spans="1:4">
      <c r="A64" s="4" t="s">
        <v>286</v>
      </c>
      <c r="B64" s="5">
        <v>622</v>
      </c>
      <c r="C64" s="59">
        <v>2698333.72</v>
      </c>
      <c r="D64" s="59">
        <v>4338.16</v>
      </c>
    </row>
    <row r="65" spans="1:4">
      <c r="A65" s="4" t="s">
        <v>287</v>
      </c>
      <c r="B65" s="5">
        <v>3165</v>
      </c>
      <c r="C65" s="59">
        <v>27709534.43</v>
      </c>
      <c r="D65" s="59">
        <v>8754.99</v>
      </c>
    </row>
    <row r="66" spans="1:4">
      <c r="A66" s="4" t="s">
        <v>288</v>
      </c>
      <c r="B66" s="5">
        <v>975</v>
      </c>
      <c r="C66" s="59">
        <v>6974588.9000000004</v>
      </c>
      <c r="D66" s="59">
        <v>7153.42</v>
      </c>
    </row>
    <row r="67" spans="1:4">
      <c r="A67" s="4" t="s">
        <v>289</v>
      </c>
      <c r="B67" s="5">
        <v>2876</v>
      </c>
      <c r="C67" s="59">
        <v>17160111.73</v>
      </c>
      <c r="D67" s="59">
        <v>5966.66</v>
      </c>
    </row>
    <row r="68" spans="1:4">
      <c r="A68" s="4" t="s">
        <v>290</v>
      </c>
      <c r="B68" s="5">
        <v>903</v>
      </c>
      <c r="C68" s="59">
        <v>3118756.33</v>
      </c>
      <c r="D68" s="59">
        <v>3453.77</v>
      </c>
    </row>
    <row r="69" spans="1:4">
      <c r="A69" s="4" t="s">
        <v>291</v>
      </c>
      <c r="B69" s="5">
        <v>13788</v>
      </c>
      <c r="C69" s="59">
        <v>80301697.609999999</v>
      </c>
      <c r="D69" s="59">
        <v>5824.03</v>
      </c>
    </row>
    <row r="70" spans="1:4">
      <c r="A70" s="4" t="s">
        <v>292</v>
      </c>
      <c r="B70" s="5">
        <v>5055</v>
      </c>
      <c r="C70" s="59">
        <v>27289929.829999998</v>
      </c>
      <c r="D70" s="59">
        <v>5398.6</v>
      </c>
    </row>
    <row r="71" spans="1:4">
      <c r="A71" s="4" t="s">
        <v>293</v>
      </c>
      <c r="B71" s="5">
        <v>960</v>
      </c>
      <c r="C71" s="59">
        <v>3912072.48</v>
      </c>
      <c r="D71" s="59">
        <v>4075.08</v>
      </c>
    </row>
    <row r="72" spans="1:4">
      <c r="A72" s="4" t="s">
        <v>294</v>
      </c>
      <c r="B72" s="5">
        <v>313</v>
      </c>
      <c r="C72" s="59">
        <v>920278.78</v>
      </c>
      <c r="D72" s="59">
        <v>2940.19</v>
      </c>
    </row>
    <row r="73" spans="1:4">
      <c r="A73" s="4" t="s">
        <v>295</v>
      </c>
      <c r="B73" s="5">
        <v>103</v>
      </c>
      <c r="C73" s="59">
        <v>562747.82999999996</v>
      </c>
      <c r="D73" s="59">
        <v>5463.57</v>
      </c>
    </row>
    <row r="74" spans="1:4">
      <c r="A74" s="4" t="s">
        <v>296</v>
      </c>
      <c r="B74" s="5">
        <v>30</v>
      </c>
      <c r="C74" s="59">
        <v>115585.02</v>
      </c>
      <c r="D74" s="59">
        <v>3852.83</v>
      </c>
    </row>
    <row r="75" spans="1:4">
      <c r="A75" s="4" t="s">
        <v>297</v>
      </c>
      <c r="B75" s="5">
        <v>40</v>
      </c>
      <c r="C75" s="59">
        <v>9255.8700000000008</v>
      </c>
      <c r="D75" s="59">
        <v>231.4</v>
      </c>
    </row>
    <row r="76" spans="1:4">
      <c r="A76" s="4" t="s">
        <v>298</v>
      </c>
      <c r="B76" s="5">
        <v>17</v>
      </c>
      <c r="C76" s="59">
        <v>63715.69</v>
      </c>
      <c r="D76" s="59">
        <v>3747.98</v>
      </c>
    </row>
    <row r="77" spans="1:4">
      <c r="A77" s="4" t="s">
        <v>299</v>
      </c>
      <c r="B77" s="5">
        <v>51215</v>
      </c>
      <c r="C77" s="59">
        <v>31392170.77</v>
      </c>
      <c r="D77" s="59">
        <v>612.95000000000005</v>
      </c>
    </row>
    <row r="78" spans="1:4">
      <c r="A78" s="4" t="s">
        <v>300</v>
      </c>
      <c r="B78" s="5">
        <v>19265</v>
      </c>
      <c r="C78" s="59">
        <v>12666938.51</v>
      </c>
      <c r="D78" s="59">
        <v>657.51</v>
      </c>
    </row>
    <row r="79" spans="1:4">
      <c r="A79" s="4" t="s">
        <v>301</v>
      </c>
      <c r="B79" s="5">
        <v>172</v>
      </c>
      <c r="C79" s="59">
        <v>956045.17</v>
      </c>
      <c r="D79" s="59">
        <v>5558.4</v>
      </c>
    </row>
    <row r="80" spans="1:4">
      <c r="A80" s="4" t="s">
        <v>302</v>
      </c>
      <c r="B80" s="5">
        <v>70</v>
      </c>
      <c r="C80" s="59">
        <v>302067.53000000003</v>
      </c>
      <c r="D80" s="59">
        <v>4315.25</v>
      </c>
    </row>
    <row r="81" spans="1:4">
      <c r="A81" s="4" t="s">
        <v>303</v>
      </c>
      <c r="B81" s="5">
        <v>606</v>
      </c>
      <c r="C81" s="59">
        <v>3997328.34</v>
      </c>
      <c r="D81" s="59">
        <v>6596.25</v>
      </c>
    </row>
    <row r="82" spans="1:4">
      <c r="A82" s="4" t="s">
        <v>304</v>
      </c>
      <c r="B82" s="5">
        <v>198</v>
      </c>
      <c r="C82" s="59">
        <v>1242444.93</v>
      </c>
      <c r="D82" s="59">
        <v>6274.97</v>
      </c>
    </row>
    <row r="83" spans="1:4">
      <c r="A83" s="4" t="s">
        <v>305</v>
      </c>
      <c r="B83" s="5">
        <v>65132</v>
      </c>
      <c r="C83" s="59">
        <v>23116260.309999999</v>
      </c>
      <c r="D83" s="59">
        <v>354.91</v>
      </c>
    </row>
    <row r="84" spans="1:4">
      <c r="A84" s="4" t="s">
        <v>306</v>
      </c>
      <c r="B84" s="5">
        <v>20097</v>
      </c>
      <c r="C84" s="59">
        <v>5382513.5300000003</v>
      </c>
      <c r="D84" s="59">
        <v>267.83</v>
      </c>
    </row>
    <row r="85" spans="1:4">
      <c r="A85" s="4" t="s">
        <v>307</v>
      </c>
      <c r="B85" s="5">
        <v>10765</v>
      </c>
      <c r="C85" s="59">
        <v>21326839.59</v>
      </c>
      <c r="D85" s="59">
        <v>1981.13</v>
      </c>
    </row>
    <row r="86" spans="1:4">
      <c r="A86" s="4" t="s">
        <v>308</v>
      </c>
      <c r="B86" s="5">
        <v>4182</v>
      </c>
      <c r="C86" s="59">
        <v>7633206.8799999999</v>
      </c>
      <c r="D86" s="59">
        <v>1825.25</v>
      </c>
    </row>
    <row r="87" spans="1:4">
      <c r="A87" s="4" t="s">
        <v>309</v>
      </c>
      <c r="B87" s="5">
        <v>171931</v>
      </c>
      <c r="C87" s="59">
        <v>168315040.72</v>
      </c>
      <c r="D87" s="59">
        <v>978.97</v>
      </c>
    </row>
    <row r="88" spans="1:4">
      <c r="A88" s="4" t="s">
        <v>310</v>
      </c>
      <c r="B88" s="5">
        <v>46674</v>
      </c>
      <c r="C88" s="59">
        <v>43883633.329999998</v>
      </c>
      <c r="D88" s="59">
        <v>940.22</v>
      </c>
    </row>
    <row r="89" spans="1:4">
      <c r="A89" s="4" t="s">
        <v>311</v>
      </c>
      <c r="B89" s="5">
        <v>1139</v>
      </c>
      <c r="C89" s="59">
        <v>932932.91</v>
      </c>
      <c r="D89" s="59">
        <v>819.08</v>
      </c>
    </row>
    <row r="90" spans="1:4">
      <c r="A90" s="4" t="s">
        <v>312</v>
      </c>
      <c r="B90" s="5">
        <v>346</v>
      </c>
      <c r="C90" s="59">
        <v>201842.13</v>
      </c>
      <c r="D90" s="59">
        <v>583.36</v>
      </c>
    </row>
    <row r="91" spans="1:4">
      <c r="A91" s="4" t="s">
        <v>313</v>
      </c>
      <c r="B91" s="5">
        <v>10264</v>
      </c>
      <c r="C91" s="59">
        <v>7768330.8499999996</v>
      </c>
      <c r="D91" s="59">
        <v>756.85</v>
      </c>
    </row>
    <row r="92" spans="1:4">
      <c r="A92" s="4" t="s">
        <v>314</v>
      </c>
      <c r="B92" s="5">
        <v>4302</v>
      </c>
      <c r="C92" s="59">
        <v>2711693.51</v>
      </c>
      <c r="D92" s="59">
        <v>630.33000000000004</v>
      </c>
    </row>
    <row r="93" spans="1:4">
      <c r="A93" s="4" t="s">
        <v>315</v>
      </c>
      <c r="B93" s="5">
        <v>1206</v>
      </c>
      <c r="C93" s="59">
        <v>2554192.9500000002</v>
      </c>
      <c r="D93" s="59">
        <v>2117.9</v>
      </c>
    </row>
    <row r="94" spans="1:4">
      <c r="A94" s="4" t="s">
        <v>316</v>
      </c>
      <c r="B94" s="5">
        <v>458</v>
      </c>
      <c r="C94" s="59">
        <v>674496.1</v>
      </c>
      <c r="D94" s="59">
        <v>1472.7</v>
      </c>
    </row>
    <row r="95" spans="1:4">
      <c r="A95" s="4" t="s">
        <v>317</v>
      </c>
      <c r="B95" s="5">
        <v>72</v>
      </c>
      <c r="C95" s="59">
        <v>311738.3</v>
      </c>
      <c r="D95" s="59">
        <v>4329.7</v>
      </c>
    </row>
    <row r="96" spans="1:4">
      <c r="A96" s="4" t="s">
        <v>318</v>
      </c>
      <c r="B96" s="5">
        <v>30</v>
      </c>
      <c r="C96" s="59">
        <v>53345.54</v>
      </c>
      <c r="D96" s="59">
        <v>1778.18</v>
      </c>
    </row>
    <row r="97" spans="1:4">
      <c r="A97" s="4" t="s">
        <v>319</v>
      </c>
      <c r="B97" s="5">
        <v>70</v>
      </c>
      <c r="C97" s="59">
        <v>238803.42</v>
      </c>
      <c r="D97" s="59">
        <v>3411.48</v>
      </c>
    </row>
    <row r="98" spans="1:4">
      <c r="A98" s="4" t="s">
        <v>320</v>
      </c>
      <c r="B98" s="5">
        <v>30</v>
      </c>
      <c r="C98" s="59">
        <v>92091.93</v>
      </c>
      <c r="D98" s="59">
        <v>3069.73</v>
      </c>
    </row>
    <row r="99" spans="1:4">
      <c r="A99" s="4" t="s">
        <v>321</v>
      </c>
      <c r="B99" s="5">
        <v>383</v>
      </c>
      <c r="C99" s="59">
        <v>4549139.47</v>
      </c>
      <c r="D99" s="59">
        <v>11877.65</v>
      </c>
    </row>
    <row r="100" spans="1:4">
      <c r="A100" s="4" t="s">
        <v>322</v>
      </c>
      <c r="B100" s="5">
        <v>187</v>
      </c>
      <c r="C100" s="59">
        <v>2251226.29</v>
      </c>
      <c r="D100" s="59">
        <v>12038.64</v>
      </c>
    </row>
    <row r="101" spans="1:4">
      <c r="A101" s="4" t="s">
        <v>323</v>
      </c>
      <c r="B101" s="5">
        <v>381</v>
      </c>
      <c r="C101" s="59">
        <v>3715239.85</v>
      </c>
      <c r="D101" s="59">
        <v>9751.2900000000009</v>
      </c>
    </row>
    <row r="102" spans="1:4">
      <c r="A102" s="4" t="s">
        <v>324</v>
      </c>
      <c r="B102" s="5">
        <v>185</v>
      </c>
      <c r="C102" s="59">
        <v>1773104.74</v>
      </c>
      <c r="D102" s="59">
        <v>9584.35</v>
      </c>
    </row>
    <row r="103" spans="1:4">
      <c r="A103" s="4" t="s">
        <v>325</v>
      </c>
      <c r="B103" s="5">
        <v>569354</v>
      </c>
      <c r="C103" s="59">
        <v>2331076124</v>
      </c>
      <c r="D103" s="59">
        <v>4094.25</v>
      </c>
    </row>
    <row r="104" spans="1:4">
      <c r="A104" s="4" t="s">
        <v>326</v>
      </c>
      <c r="B104" s="5">
        <v>207301</v>
      </c>
      <c r="C104" s="59">
        <v>770056161.89999998</v>
      </c>
      <c r="D104" s="59">
        <v>3714.68</v>
      </c>
    </row>
    <row r="105" spans="1:4">
      <c r="A105" s="4" t="s">
        <v>1079</v>
      </c>
      <c r="B105" s="5">
        <v>608303</v>
      </c>
      <c r="C105" s="59">
        <v>2144490736.98</v>
      </c>
      <c r="D105" s="59">
        <v>3525.37</v>
      </c>
    </row>
    <row r="106" spans="1:4">
      <c r="A106" s="4" t="s">
        <v>1080</v>
      </c>
      <c r="B106" s="5">
        <v>284409</v>
      </c>
      <c r="C106" s="59">
        <v>992137949.83000004</v>
      </c>
      <c r="D106" s="59">
        <v>3488.42</v>
      </c>
    </row>
    <row r="107" spans="1:4">
      <c r="A107" s="4" t="s">
        <v>327</v>
      </c>
      <c r="B107" s="5">
        <v>23062</v>
      </c>
      <c r="C107" s="59">
        <v>33266</v>
      </c>
      <c r="D107" s="59">
        <v>1.44</v>
      </c>
    </row>
    <row r="108" spans="1:4">
      <c r="A108" s="4" t="s">
        <v>328</v>
      </c>
      <c r="B108" s="5">
        <v>83</v>
      </c>
      <c r="C108" s="59">
        <v>148</v>
      </c>
      <c r="D108" s="59">
        <v>1.78</v>
      </c>
    </row>
    <row r="109" spans="1:4">
      <c r="A109" s="4" t="s">
        <v>329</v>
      </c>
      <c r="B109" s="5">
        <v>1189282</v>
      </c>
      <c r="C109" s="59"/>
      <c r="D109" s="59"/>
    </row>
    <row r="110" spans="1:4">
      <c r="A110" s="4" t="s">
        <v>1081</v>
      </c>
      <c r="B110" s="5">
        <v>4159626</v>
      </c>
      <c r="C110" s="59"/>
      <c r="D110" s="59"/>
    </row>
    <row r="111" spans="1:4">
      <c r="A111" s="4" t="s">
        <v>330</v>
      </c>
      <c r="B111" s="5">
        <v>1021745</v>
      </c>
      <c r="C111" s="59"/>
      <c r="D111" s="59"/>
    </row>
    <row r="112" spans="1:4">
      <c r="A112" s="4" t="s">
        <v>1082</v>
      </c>
      <c r="B112" s="5">
        <v>244784</v>
      </c>
      <c r="C112" s="59"/>
      <c r="D112" s="59"/>
    </row>
    <row r="113" spans="1:4">
      <c r="A113" s="4" t="s">
        <v>331</v>
      </c>
      <c r="B113" s="5">
        <v>110790</v>
      </c>
      <c r="C113" s="59"/>
      <c r="D113" s="59"/>
    </row>
    <row r="114" spans="1:4">
      <c r="A114" s="4" t="s">
        <v>332</v>
      </c>
      <c r="B114" s="5">
        <v>26142</v>
      </c>
      <c r="C114" s="59"/>
      <c r="D114" s="59"/>
    </row>
    <row r="115" spans="1:4">
      <c r="A115" s="4" t="s">
        <v>333</v>
      </c>
      <c r="B115" s="5">
        <v>4159625</v>
      </c>
      <c r="C115" s="59"/>
      <c r="D115" s="59"/>
    </row>
    <row r="116" spans="1:4">
      <c r="A116" s="4" t="s">
        <v>334</v>
      </c>
      <c r="B116" s="5">
        <v>823025</v>
      </c>
      <c r="C116" s="59"/>
      <c r="D116" s="59"/>
    </row>
    <row r="117" spans="1:4">
      <c r="A117" s="4" t="s">
        <v>335</v>
      </c>
      <c r="B117" s="5">
        <v>3561829</v>
      </c>
      <c r="C117" s="59"/>
      <c r="D117" s="59"/>
    </row>
    <row r="118" spans="1:4">
      <c r="A118" s="4" t="s">
        <v>336</v>
      </c>
      <c r="B118" s="5">
        <v>996472</v>
      </c>
      <c r="C118" s="59"/>
      <c r="D118" s="59"/>
    </row>
    <row r="119" spans="1:4">
      <c r="A119" s="4" t="s">
        <v>337</v>
      </c>
      <c r="B119" s="5">
        <v>4159625</v>
      </c>
      <c r="C119" s="59"/>
      <c r="D119" s="59"/>
    </row>
    <row r="120" spans="1:4">
      <c r="A120" s="4" t="s">
        <v>338</v>
      </c>
      <c r="B120" s="5">
        <v>180592</v>
      </c>
      <c r="C120" s="59"/>
      <c r="D120" s="59"/>
    </row>
    <row r="121" spans="1:4">
      <c r="A121" s="4" t="s">
        <v>339</v>
      </c>
      <c r="B121" s="5">
        <v>1021691</v>
      </c>
      <c r="C121" s="59"/>
      <c r="D121" s="59"/>
    </row>
    <row r="122" spans="1:4">
      <c r="A122" s="4" t="s">
        <v>340</v>
      </c>
      <c r="B122" s="5">
        <v>239461</v>
      </c>
      <c r="C122" s="59"/>
      <c r="D122" s="59"/>
    </row>
    <row r="123" spans="1:4">
      <c r="A123" s="4" t="s">
        <v>341</v>
      </c>
      <c r="B123" s="5">
        <v>820308</v>
      </c>
      <c r="C123" s="59"/>
      <c r="D123" s="59"/>
    </row>
    <row r="124" spans="1:4">
      <c r="A124" s="4" t="s">
        <v>342</v>
      </c>
      <c r="B124" s="5">
        <v>289742</v>
      </c>
      <c r="C124" s="59"/>
      <c r="D124" s="59"/>
    </row>
    <row r="125" spans="1:4">
      <c r="A125" s="4" t="s">
        <v>343</v>
      </c>
      <c r="B125" s="5">
        <v>1021713</v>
      </c>
      <c r="C125" s="59"/>
      <c r="D125" s="59"/>
    </row>
    <row r="126" spans="1:4">
      <c r="A126" s="4" t="s">
        <v>344</v>
      </c>
      <c r="B126" s="5">
        <v>41290</v>
      </c>
      <c r="C126" s="59"/>
      <c r="D126" s="59"/>
    </row>
    <row r="127" spans="1:4">
      <c r="A127" s="4" t="s">
        <v>345</v>
      </c>
      <c r="B127" s="5">
        <v>244780</v>
      </c>
      <c r="C127" s="59"/>
      <c r="D127" s="59"/>
    </row>
    <row r="128" spans="1:4">
      <c r="A128" s="4" t="s">
        <v>346</v>
      </c>
      <c r="B128" s="5">
        <v>55079</v>
      </c>
      <c r="C128" s="59"/>
      <c r="D128" s="59"/>
    </row>
    <row r="129" spans="1:4">
      <c r="A129" s="4" t="s">
        <v>347</v>
      </c>
      <c r="B129" s="5">
        <v>186656</v>
      </c>
      <c r="C129" s="59"/>
      <c r="D129" s="59"/>
    </row>
    <row r="130" spans="1:4">
      <c r="A130" s="4" t="s">
        <v>348</v>
      </c>
      <c r="B130" s="5">
        <v>76951</v>
      </c>
      <c r="C130" s="59"/>
      <c r="D130" s="59"/>
    </row>
    <row r="131" spans="1:4">
      <c r="A131" s="4" t="s">
        <v>349</v>
      </c>
      <c r="B131" s="5">
        <v>244784</v>
      </c>
      <c r="C131" s="59"/>
      <c r="D131" s="59"/>
    </row>
    <row r="132" spans="1:4">
      <c r="A132" s="4" t="s">
        <v>350</v>
      </c>
      <c r="B132" s="5">
        <v>11781</v>
      </c>
      <c r="C132" s="59"/>
      <c r="D132" s="59"/>
    </row>
    <row r="133" spans="1:4">
      <c r="A133" s="4" t="s">
        <v>1083</v>
      </c>
      <c r="B133" s="5">
        <v>1875524</v>
      </c>
      <c r="C133" s="59">
        <v>642760</v>
      </c>
      <c r="D133" s="59">
        <v>0.34</v>
      </c>
    </row>
    <row r="134" spans="1:4">
      <c r="A134" s="4" t="s">
        <v>1084</v>
      </c>
      <c r="B134" s="5">
        <v>4671</v>
      </c>
      <c r="C134" s="59">
        <v>226402</v>
      </c>
      <c r="D134" s="59">
        <v>48.47</v>
      </c>
    </row>
    <row r="135" spans="1:4">
      <c r="A135" s="4" t="s">
        <v>1085</v>
      </c>
      <c r="B135" s="5">
        <v>1117</v>
      </c>
      <c r="C135" s="59">
        <v>57623</v>
      </c>
      <c r="D135" s="59">
        <v>51.59</v>
      </c>
    </row>
    <row r="136" spans="1:4">
      <c r="A136" s="4" t="s">
        <v>351</v>
      </c>
      <c r="B136" s="5">
        <v>1058064</v>
      </c>
      <c r="C136" s="59"/>
      <c r="D136" s="59"/>
    </row>
    <row r="137" spans="1:4">
      <c r="A137" s="4" t="s">
        <v>352</v>
      </c>
      <c r="B137" s="5">
        <v>511751</v>
      </c>
      <c r="C137" s="59"/>
      <c r="D137" s="59"/>
    </row>
    <row r="138" spans="1:4">
      <c r="A138" s="4" t="s">
        <v>353</v>
      </c>
      <c r="B138" s="5">
        <v>130622</v>
      </c>
      <c r="C138" s="59"/>
      <c r="D138" s="59"/>
    </row>
    <row r="139" spans="1:4">
      <c r="A139" s="4" t="s">
        <v>354</v>
      </c>
      <c r="B139" s="5">
        <v>349</v>
      </c>
      <c r="C139" s="59">
        <v>2912919.49</v>
      </c>
      <c r="D139" s="59">
        <v>8346.4699999999993</v>
      </c>
    </row>
    <row r="140" spans="1:4">
      <c r="A140" s="4" t="s">
        <v>1086</v>
      </c>
      <c r="B140" s="5">
        <v>2</v>
      </c>
      <c r="C140" s="59">
        <v>0</v>
      </c>
      <c r="D140" s="59">
        <v>0</v>
      </c>
    </row>
    <row r="141" spans="1:4">
      <c r="A141" s="4" t="s">
        <v>355</v>
      </c>
      <c r="B141" s="5">
        <v>23002</v>
      </c>
      <c r="C141" s="59">
        <v>754462442.04999995</v>
      </c>
      <c r="D141" s="59">
        <v>32799.86</v>
      </c>
    </row>
    <row r="142" spans="1:4">
      <c r="A142" s="4" t="s">
        <v>356</v>
      </c>
      <c r="B142" s="5">
        <v>83</v>
      </c>
      <c r="C142" s="59">
        <v>1011885.42</v>
      </c>
      <c r="D142" s="59">
        <v>12191.39</v>
      </c>
    </row>
    <row r="143" spans="1:4">
      <c r="A143" s="4" t="s">
        <v>357</v>
      </c>
      <c r="B143" s="5">
        <v>19627</v>
      </c>
      <c r="C143" s="59">
        <v>86209849.359999999</v>
      </c>
      <c r="D143" s="59">
        <v>4392.41</v>
      </c>
    </row>
    <row r="144" spans="1:4">
      <c r="A144" s="4" t="s">
        <v>358</v>
      </c>
      <c r="B144" s="5">
        <v>75</v>
      </c>
      <c r="C144" s="59">
        <v>97408.8</v>
      </c>
      <c r="D144" s="59">
        <v>1298.78</v>
      </c>
    </row>
    <row r="145" spans="1:4">
      <c r="A145" s="4" t="s">
        <v>359</v>
      </c>
      <c r="B145" s="5">
        <v>1171</v>
      </c>
      <c r="C145" s="59">
        <v>34784376.079999998</v>
      </c>
      <c r="D145" s="59">
        <v>29704.85</v>
      </c>
    </row>
    <row r="146" spans="1:4">
      <c r="A146" s="4" t="s">
        <v>774</v>
      </c>
      <c r="B146" s="5">
        <v>3</v>
      </c>
      <c r="C146" s="59">
        <v>92254.93</v>
      </c>
      <c r="D146" s="59">
        <v>30751.64</v>
      </c>
    </row>
    <row r="147" spans="1:4">
      <c r="A147" s="4" t="s">
        <v>360</v>
      </c>
      <c r="B147" s="5">
        <v>157</v>
      </c>
      <c r="C147" s="59">
        <v>874263.03</v>
      </c>
      <c r="D147" s="59">
        <v>5568.55</v>
      </c>
    </row>
    <row r="148" spans="1:4">
      <c r="A148" s="4" t="s">
        <v>775</v>
      </c>
      <c r="B148" s="5">
        <v>2</v>
      </c>
      <c r="C148" s="59">
        <v>425.96</v>
      </c>
      <c r="D148" s="59">
        <v>212.98</v>
      </c>
    </row>
    <row r="149" spans="1:4">
      <c r="A149" s="4" t="s">
        <v>361</v>
      </c>
      <c r="B149" s="5">
        <v>6941</v>
      </c>
      <c r="C149" s="59">
        <v>37465714.520000003</v>
      </c>
      <c r="D149" s="59">
        <v>5397.74</v>
      </c>
    </row>
    <row r="150" spans="1:4">
      <c r="A150" s="4" t="s">
        <v>362</v>
      </c>
      <c r="B150" s="5">
        <v>2688</v>
      </c>
      <c r="C150" s="59">
        <v>9926608.9000000004</v>
      </c>
      <c r="D150" s="59">
        <v>3692.93</v>
      </c>
    </row>
    <row r="151" spans="1:4">
      <c r="A151" s="4" t="s">
        <v>363</v>
      </c>
      <c r="B151" s="5">
        <v>3705</v>
      </c>
      <c r="C151" s="59">
        <v>4936573.07</v>
      </c>
      <c r="D151" s="59">
        <v>1332.41</v>
      </c>
    </row>
    <row r="152" spans="1:4">
      <c r="A152" s="4" t="s">
        <v>364</v>
      </c>
      <c r="B152" s="5">
        <v>1380</v>
      </c>
      <c r="C152" s="59">
        <v>1187691.51</v>
      </c>
      <c r="D152" s="59">
        <v>860.65</v>
      </c>
    </row>
    <row r="153" spans="1:4">
      <c r="A153" s="4" t="s">
        <v>365</v>
      </c>
      <c r="B153" s="5">
        <v>3040</v>
      </c>
      <c r="C153" s="59">
        <v>18546471.02</v>
      </c>
      <c r="D153" s="59">
        <v>6100.81</v>
      </c>
    </row>
    <row r="154" spans="1:4">
      <c r="A154" s="4" t="s">
        <v>366</v>
      </c>
      <c r="B154" s="5">
        <v>1232</v>
      </c>
      <c r="C154" s="59">
        <v>4405705.7300000004</v>
      </c>
      <c r="D154" s="59">
        <v>3576.06</v>
      </c>
    </row>
    <row r="155" spans="1:4">
      <c r="A155" s="4" t="s">
        <v>367</v>
      </c>
      <c r="B155" s="5">
        <v>1165</v>
      </c>
      <c r="C155" s="59">
        <v>1188143.26</v>
      </c>
      <c r="D155" s="59">
        <v>1019.87</v>
      </c>
    </row>
    <row r="156" spans="1:4">
      <c r="A156" s="4" t="s">
        <v>368</v>
      </c>
      <c r="B156" s="5">
        <v>472</v>
      </c>
      <c r="C156" s="59">
        <v>337056.88</v>
      </c>
      <c r="D156" s="59">
        <v>714.1</v>
      </c>
    </row>
    <row r="157" spans="1:4">
      <c r="A157" s="4" t="s">
        <v>369</v>
      </c>
      <c r="B157" s="5">
        <v>1958546</v>
      </c>
      <c r="C157" s="59">
        <v>22412270543.34</v>
      </c>
      <c r="D157" s="59">
        <v>11443.32</v>
      </c>
    </row>
    <row r="158" spans="1:4">
      <c r="A158" s="4" t="s">
        <v>370</v>
      </c>
      <c r="B158" s="5">
        <v>680698</v>
      </c>
      <c r="C158" s="59">
        <v>7590105115.3500004</v>
      </c>
      <c r="D158" s="59">
        <v>11150.47</v>
      </c>
    </row>
    <row r="159" spans="1:4">
      <c r="A159" s="4" t="s">
        <v>371</v>
      </c>
      <c r="B159" s="5">
        <v>2122590</v>
      </c>
      <c r="C159" s="59">
        <v>18316961303.41</v>
      </c>
      <c r="D159" s="59">
        <v>8629.5300000000007</v>
      </c>
    </row>
    <row r="160" spans="1:4">
      <c r="A160" s="4" t="s">
        <v>372</v>
      </c>
      <c r="B160" s="5">
        <v>523835</v>
      </c>
      <c r="C160" s="59">
        <v>3822648699.3099999</v>
      </c>
      <c r="D160" s="59">
        <v>7297.43</v>
      </c>
    </row>
    <row r="161" spans="1:4">
      <c r="A161" s="4" t="s">
        <v>373</v>
      </c>
      <c r="B161" s="5">
        <v>353258</v>
      </c>
      <c r="C161" s="59">
        <v>764948451.16999996</v>
      </c>
      <c r="D161" s="59">
        <v>2165.41</v>
      </c>
    </row>
    <row r="162" spans="1:4">
      <c r="A162" s="4" t="s">
        <v>374</v>
      </c>
      <c r="B162" s="5">
        <v>19685</v>
      </c>
      <c r="C162" s="59">
        <v>37800276.18</v>
      </c>
      <c r="D162" s="59">
        <v>1920.26</v>
      </c>
    </row>
    <row r="163" spans="1:4">
      <c r="A163" s="4" t="s">
        <v>1087</v>
      </c>
      <c r="B163" s="5">
        <v>38673</v>
      </c>
      <c r="C163" s="59">
        <v>524816788.38</v>
      </c>
      <c r="D163" s="59">
        <v>13570.63</v>
      </c>
    </row>
    <row r="164" spans="1:4">
      <c r="A164" s="4" t="s">
        <v>1088</v>
      </c>
      <c r="B164" s="5">
        <v>7465</v>
      </c>
      <c r="C164" s="59">
        <v>95730688.230000004</v>
      </c>
      <c r="D164" s="59">
        <v>12823.94</v>
      </c>
    </row>
    <row r="165" spans="1:4">
      <c r="A165" s="4" t="s">
        <v>1089</v>
      </c>
      <c r="B165" s="5">
        <v>62227</v>
      </c>
      <c r="C165" s="59">
        <v>282398702.00999999</v>
      </c>
      <c r="D165" s="59">
        <v>4538.2</v>
      </c>
    </row>
    <row r="166" spans="1:4">
      <c r="A166" s="4" t="s">
        <v>1090</v>
      </c>
      <c r="B166" s="5">
        <v>11807</v>
      </c>
      <c r="C166" s="59">
        <v>46784857.869999997</v>
      </c>
      <c r="D166" s="59">
        <v>3962.47</v>
      </c>
    </row>
    <row r="167" spans="1:4">
      <c r="A167" s="4" t="s">
        <v>1091</v>
      </c>
      <c r="B167" s="5">
        <v>47580</v>
      </c>
      <c r="C167" s="59">
        <v>152555299.52000001</v>
      </c>
      <c r="D167" s="59">
        <v>3206.29</v>
      </c>
    </row>
    <row r="168" spans="1:4">
      <c r="A168" s="4" t="s">
        <v>1092</v>
      </c>
      <c r="B168" s="5">
        <v>2113</v>
      </c>
      <c r="C168" s="59">
        <v>7198671.9199999999</v>
      </c>
      <c r="D168" s="59">
        <v>3406.85</v>
      </c>
    </row>
    <row r="169" spans="1:4">
      <c r="A169" s="4" t="s">
        <v>375</v>
      </c>
      <c r="B169" s="5">
        <v>2574694</v>
      </c>
      <c r="C169" s="59">
        <v>3568694283.02</v>
      </c>
      <c r="D169" s="59">
        <v>1386.07</v>
      </c>
    </row>
    <row r="170" spans="1:4">
      <c r="A170" s="4" t="s">
        <v>376</v>
      </c>
      <c r="B170" s="5">
        <v>711886</v>
      </c>
      <c r="C170" s="59">
        <v>951802917.61000001</v>
      </c>
      <c r="D170" s="59">
        <v>1337.02</v>
      </c>
    </row>
    <row r="171" spans="1:4">
      <c r="A171" s="4" t="s">
        <v>377</v>
      </c>
      <c r="B171" s="5">
        <v>2575136</v>
      </c>
      <c r="C171" s="59">
        <v>3503079875.3000002</v>
      </c>
      <c r="D171" s="59">
        <v>1360.35</v>
      </c>
    </row>
    <row r="172" spans="1:4">
      <c r="A172" s="4" t="s">
        <v>378</v>
      </c>
      <c r="B172" s="5">
        <v>711999</v>
      </c>
      <c r="C172" s="59">
        <v>870115815.53999996</v>
      </c>
      <c r="D172" s="59">
        <v>1222.07</v>
      </c>
    </row>
    <row r="173" spans="1:4">
      <c r="A173" s="4" t="s">
        <v>379</v>
      </c>
      <c r="B173" s="5">
        <v>665</v>
      </c>
      <c r="C173" s="59">
        <v>40862787.149999999</v>
      </c>
      <c r="D173" s="59">
        <v>61447.8</v>
      </c>
    </row>
    <row r="174" spans="1:4">
      <c r="A174" s="4" t="s">
        <v>380</v>
      </c>
      <c r="B174" s="5">
        <v>12</v>
      </c>
      <c r="C174" s="59">
        <v>28599.68</v>
      </c>
      <c r="D174" s="59">
        <v>2383.31</v>
      </c>
    </row>
    <row r="175" spans="1:4">
      <c r="A175" s="4" t="s">
        <v>381</v>
      </c>
      <c r="B175" s="5">
        <v>183958</v>
      </c>
      <c r="C175" s="59"/>
      <c r="D175" s="59"/>
    </row>
    <row r="176" spans="1:4">
      <c r="A176" s="4" t="s">
        <v>382</v>
      </c>
      <c r="B176" s="5">
        <v>51392</v>
      </c>
      <c r="C176" s="59"/>
      <c r="D176" s="59"/>
    </row>
    <row r="177" spans="1:4">
      <c r="A177" s="4" t="s">
        <v>383</v>
      </c>
      <c r="B177" s="5">
        <v>1111790</v>
      </c>
      <c r="C177" s="59">
        <v>3052579199.48</v>
      </c>
      <c r="D177" s="59">
        <v>2745.64</v>
      </c>
    </row>
    <row r="178" spans="1:4">
      <c r="A178" s="4" t="s">
        <v>384</v>
      </c>
      <c r="B178" s="5">
        <v>215895</v>
      </c>
      <c r="C178" s="59">
        <v>654595699.88</v>
      </c>
      <c r="D178" s="59">
        <v>3032.01</v>
      </c>
    </row>
    <row r="179" spans="1:4">
      <c r="A179" s="4" t="s">
        <v>385</v>
      </c>
      <c r="B179" s="5">
        <v>820</v>
      </c>
      <c r="C179" s="59">
        <v>17357203.059999999</v>
      </c>
      <c r="D179" s="59">
        <v>21167.32</v>
      </c>
    </row>
    <row r="180" spans="1:4">
      <c r="A180" s="4" t="s">
        <v>386</v>
      </c>
      <c r="B180" s="5">
        <v>119908</v>
      </c>
      <c r="C180" s="59"/>
      <c r="D180" s="59"/>
    </row>
    <row r="181" spans="1:4">
      <c r="A181" s="4" t="s">
        <v>387</v>
      </c>
      <c r="B181" s="5">
        <v>1562</v>
      </c>
      <c r="C181" s="59"/>
      <c r="D181" s="59"/>
    </row>
    <row r="182" spans="1:4">
      <c r="A182" s="4" t="s">
        <v>388</v>
      </c>
      <c r="B182" s="5">
        <v>807</v>
      </c>
      <c r="C182" s="59"/>
      <c r="D182" s="59"/>
    </row>
    <row r="183" spans="1:4">
      <c r="A183" s="4" t="s">
        <v>389</v>
      </c>
      <c r="B183" s="5">
        <v>10997</v>
      </c>
      <c r="C183" s="59"/>
      <c r="D183" s="59"/>
    </row>
    <row r="184" spans="1:4">
      <c r="A184" s="4" t="s">
        <v>390</v>
      </c>
      <c r="B184" s="5">
        <v>67223</v>
      </c>
      <c r="C184" s="59"/>
      <c r="D184" s="59"/>
    </row>
    <row r="185" spans="1:4">
      <c r="A185" s="4" t="s">
        <v>1093</v>
      </c>
      <c r="B185" s="5">
        <v>1497956</v>
      </c>
      <c r="C185" s="59">
        <v>336888608.05000001</v>
      </c>
      <c r="D185" s="59">
        <v>224.9</v>
      </c>
    </row>
    <row r="186" spans="1:4">
      <c r="A186" s="4" t="s">
        <v>1094</v>
      </c>
      <c r="B186" s="5">
        <v>427242</v>
      </c>
      <c r="C186" s="59">
        <v>87025302.069999993</v>
      </c>
      <c r="D186" s="59">
        <v>203.69</v>
      </c>
    </row>
    <row r="187" spans="1:4">
      <c r="A187" s="4" t="s">
        <v>391</v>
      </c>
      <c r="B187" s="5">
        <v>66439</v>
      </c>
      <c r="C187" s="59">
        <v>124660850.95999999</v>
      </c>
      <c r="D187" s="59">
        <v>1876.32</v>
      </c>
    </row>
    <row r="188" spans="1:4">
      <c r="A188" s="4" t="s">
        <v>392</v>
      </c>
      <c r="B188" s="5">
        <v>27500</v>
      </c>
      <c r="C188" s="59">
        <v>34015396.049999997</v>
      </c>
      <c r="D188" s="59">
        <v>1236.92</v>
      </c>
    </row>
    <row r="189" spans="1:4">
      <c r="A189" s="4" t="s">
        <v>393</v>
      </c>
      <c r="B189" s="5">
        <v>662</v>
      </c>
      <c r="C189" s="59">
        <v>4298090.6399999997</v>
      </c>
      <c r="D189" s="59">
        <v>6492.58</v>
      </c>
    </row>
    <row r="190" spans="1:4">
      <c r="A190" s="4" t="s">
        <v>394</v>
      </c>
      <c r="B190" s="5">
        <v>144</v>
      </c>
      <c r="C190" s="59">
        <v>605003.6</v>
      </c>
      <c r="D190" s="59">
        <v>4201.41</v>
      </c>
    </row>
    <row r="191" spans="1:4">
      <c r="A191" s="4" t="s">
        <v>395</v>
      </c>
      <c r="B191" s="5">
        <v>151547</v>
      </c>
      <c r="C191" s="59">
        <v>250500514.75</v>
      </c>
      <c r="D191" s="59">
        <v>1652.96</v>
      </c>
    </row>
    <row r="192" spans="1:4">
      <c r="A192" s="4" t="s">
        <v>396</v>
      </c>
      <c r="B192" s="5">
        <v>71665</v>
      </c>
      <c r="C192" s="59">
        <v>108199859.43000001</v>
      </c>
      <c r="D192" s="59">
        <v>1509.8</v>
      </c>
    </row>
    <row r="193" spans="1:4">
      <c r="A193" s="4" t="s">
        <v>397</v>
      </c>
      <c r="B193" s="5">
        <v>8399</v>
      </c>
      <c r="C193" s="59">
        <v>19194562.789999999</v>
      </c>
      <c r="D193" s="59">
        <v>2285.34</v>
      </c>
    </row>
    <row r="194" spans="1:4">
      <c r="A194" s="4" t="s">
        <v>1095</v>
      </c>
      <c r="B194" s="5">
        <v>75649</v>
      </c>
      <c r="C194" s="59">
        <v>915919249.82000005</v>
      </c>
      <c r="D194" s="59">
        <v>12107.49</v>
      </c>
    </row>
    <row r="195" spans="1:4">
      <c r="A195" s="4" t="s">
        <v>1096</v>
      </c>
      <c r="B195" s="5">
        <v>15922</v>
      </c>
      <c r="C195" s="59">
        <v>50607383.189999998</v>
      </c>
      <c r="D195" s="59">
        <v>3178.46</v>
      </c>
    </row>
    <row r="196" spans="1:4">
      <c r="A196" s="4" t="s">
        <v>1097</v>
      </c>
      <c r="B196" s="5">
        <v>25505</v>
      </c>
      <c r="C196" s="59">
        <v>88135800.75</v>
      </c>
      <c r="D196" s="59">
        <v>3455.63</v>
      </c>
    </row>
    <row r="197" spans="1:4">
      <c r="A197" s="4" t="s">
        <v>1098</v>
      </c>
      <c r="B197" s="5">
        <v>1187</v>
      </c>
      <c r="C197" s="59">
        <v>170138.4</v>
      </c>
      <c r="D197" s="59">
        <v>143.33000000000001</v>
      </c>
    </row>
    <row r="198" spans="1:4">
      <c r="A198" s="4" t="s">
        <v>1099</v>
      </c>
      <c r="B198" s="5">
        <v>25505</v>
      </c>
      <c r="C198" s="59">
        <v>86831972.010000005</v>
      </c>
      <c r="D198" s="59">
        <v>3404.51</v>
      </c>
    </row>
    <row r="199" spans="1:4">
      <c r="A199" s="4" t="s">
        <v>1100</v>
      </c>
      <c r="B199" s="5">
        <v>1190</v>
      </c>
      <c r="C199" s="59">
        <v>167663.18</v>
      </c>
      <c r="D199" s="59">
        <v>140.88999999999999</v>
      </c>
    </row>
    <row r="200" spans="1:4">
      <c r="A200" s="4" t="s">
        <v>1101</v>
      </c>
      <c r="B200" s="5">
        <v>19198</v>
      </c>
      <c r="C200" s="59">
        <v>18772438.079999998</v>
      </c>
      <c r="D200" s="59">
        <v>977.83</v>
      </c>
    </row>
    <row r="201" spans="1:4">
      <c r="A201" s="4" t="s">
        <v>1102</v>
      </c>
      <c r="B201" s="5">
        <v>223</v>
      </c>
      <c r="C201" s="59">
        <v>15835.92</v>
      </c>
      <c r="D201" s="59">
        <v>71.010000000000005</v>
      </c>
    </row>
    <row r="202" spans="1:4">
      <c r="A202" s="4" t="s">
        <v>398</v>
      </c>
      <c r="B202" s="5">
        <v>590</v>
      </c>
      <c r="C202" s="59"/>
      <c r="D202" s="59"/>
    </row>
    <row r="203" spans="1:4">
      <c r="A203" s="4" t="s">
        <v>399</v>
      </c>
      <c r="B203" s="5">
        <v>206</v>
      </c>
      <c r="C203" s="59"/>
      <c r="D203" s="59"/>
    </row>
    <row r="204" spans="1:4">
      <c r="A204" s="4" t="s">
        <v>400</v>
      </c>
      <c r="B204" s="5">
        <v>7212</v>
      </c>
      <c r="C204" s="59">
        <v>162571953.50999999</v>
      </c>
      <c r="D204" s="59">
        <v>22541.87</v>
      </c>
    </row>
    <row r="205" spans="1:4">
      <c r="A205" s="4" t="s">
        <v>401</v>
      </c>
      <c r="B205" s="5">
        <v>691</v>
      </c>
      <c r="C205" s="59">
        <v>10300858.24</v>
      </c>
      <c r="D205" s="59">
        <v>14907.18</v>
      </c>
    </row>
    <row r="206" spans="1:4">
      <c r="A206" s="4" t="s">
        <v>402</v>
      </c>
      <c r="B206" s="5">
        <v>43358</v>
      </c>
      <c r="C206" s="59">
        <v>301372042.94999999</v>
      </c>
      <c r="D206" s="59">
        <v>6950.78</v>
      </c>
    </row>
    <row r="207" spans="1:4">
      <c r="A207" s="4" t="s">
        <v>403</v>
      </c>
      <c r="B207" s="5">
        <v>12621</v>
      </c>
      <c r="C207" s="59">
        <v>69379086.280000001</v>
      </c>
      <c r="D207" s="59">
        <v>5497.11</v>
      </c>
    </row>
    <row r="208" spans="1:4">
      <c r="A208" s="4" t="s">
        <v>404</v>
      </c>
      <c r="B208" s="5">
        <v>23</v>
      </c>
      <c r="C208" s="59">
        <v>213930.82</v>
      </c>
      <c r="D208" s="59">
        <v>9301.34</v>
      </c>
    </row>
    <row r="209" spans="1:4">
      <c r="A209" s="4" t="s">
        <v>405</v>
      </c>
      <c r="B209" s="5">
        <v>8</v>
      </c>
      <c r="C209" s="59">
        <v>79624.240000000005</v>
      </c>
      <c r="D209" s="59">
        <v>9953.0300000000007</v>
      </c>
    </row>
    <row r="210" spans="1:4">
      <c r="A210" s="4" t="s">
        <v>776</v>
      </c>
      <c r="B210" s="5">
        <v>370</v>
      </c>
      <c r="C210" s="59">
        <v>1996898.29</v>
      </c>
      <c r="D210" s="59">
        <v>5397.02</v>
      </c>
    </row>
    <row r="211" spans="1:4">
      <c r="A211" s="4" t="s">
        <v>777</v>
      </c>
      <c r="B211" s="5">
        <v>35</v>
      </c>
      <c r="C211" s="59">
        <v>92521.68</v>
      </c>
      <c r="D211" s="59">
        <v>2643.48</v>
      </c>
    </row>
    <row r="212" spans="1:4">
      <c r="A212" s="4" t="s">
        <v>406</v>
      </c>
      <c r="B212" s="5">
        <v>264695</v>
      </c>
      <c r="C212" s="59">
        <v>2179563284.2800002</v>
      </c>
      <c r="D212" s="59">
        <v>8234.24</v>
      </c>
    </row>
    <row r="213" spans="1:4">
      <c r="A213" s="4" t="s">
        <v>407</v>
      </c>
      <c r="B213" s="5">
        <v>63127</v>
      </c>
      <c r="C213" s="59">
        <v>469080286.38</v>
      </c>
      <c r="D213" s="59">
        <v>7430.74</v>
      </c>
    </row>
    <row r="214" spans="1:4">
      <c r="A214" s="4" t="s">
        <v>408</v>
      </c>
      <c r="B214" s="5">
        <v>5835</v>
      </c>
      <c r="C214" s="59">
        <v>52419535.859999999</v>
      </c>
      <c r="D214" s="59">
        <v>8983.64</v>
      </c>
    </row>
    <row r="215" spans="1:4">
      <c r="A215" s="4" t="s">
        <v>409</v>
      </c>
      <c r="B215" s="5">
        <v>968</v>
      </c>
      <c r="C215" s="59">
        <v>6771238.25</v>
      </c>
      <c r="D215" s="59">
        <v>6995.08</v>
      </c>
    </row>
    <row r="216" spans="1:4">
      <c r="A216" s="4" t="s">
        <v>410</v>
      </c>
      <c r="B216" s="5">
        <v>608</v>
      </c>
      <c r="C216" s="59">
        <v>1628942.65</v>
      </c>
      <c r="D216" s="59">
        <v>2679.18</v>
      </c>
    </row>
    <row r="217" spans="1:4">
      <c r="A217" s="4" t="s">
        <v>411</v>
      </c>
      <c r="B217" s="5">
        <v>102</v>
      </c>
      <c r="C217" s="59">
        <v>197768.24</v>
      </c>
      <c r="D217" s="59">
        <v>1938.9</v>
      </c>
    </row>
    <row r="218" spans="1:4">
      <c r="A218" s="4" t="s">
        <v>412</v>
      </c>
      <c r="B218" s="5">
        <v>110</v>
      </c>
      <c r="C218" s="59">
        <v>4445809.4000000004</v>
      </c>
      <c r="D218" s="59">
        <v>40416.449999999997</v>
      </c>
    </row>
    <row r="219" spans="1:4">
      <c r="A219" s="4" t="s">
        <v>413</v>
      </c>
      <c r="B219" s="5">
        <v>25</v>
      </c>
      <c r="C219" s="59">
        <v>1416740.35</v>
      </c>
      <c r="D219" s="59">
        <v>56669.61</v>
      </c>
    </row>
    <row r="220" spans="1:4">
      <c r="A220" s="4" t="s">
        <v>414</v>
      </c>
      <c r="B220" s="5">
        <v>193225</v>
      </c>
      <c r="C220" s="59">
        <v>1719684415.9000001</v>
      </c>
      <c r="D220" s="59">
        <v>8899.91</v>
      </c>
    </row>
    <row r="221" spans="1:4">
      <c r="A221" s="4" t="s">
        <v>415</v>
      </c>
      <c r="B221" s="5">
        <v>60107</v>
      </c>
      <c r="C221" s="59">
        <v>523458544.56999999</v>
      </c>
      <c r="D221" s="59">
        <v>8708.7800000000007</v>
      </c>
    </row>
    <row r="222" spans="1:4">
      <c r="A222" s="4" t="s">
        <v>416</v>
      </c>
      <c r="B222" s="5">
        <v>4843</v>
      </c>
      <c r="C222" s="59">
        <v>139050987.96000001</v>
      </c>
      <c r="D222" s="59">
        <v>28711.75</v>
      </c>
    </row>
    <row r="223" spans="1:4">
      <c r="A223" s="4" t="s">
        <v>417</v>
      </c>
      <c r="B223" s="5">
        <v>2625</v>
      </c>
      <c r="C223" s="59">
        <v>51561602.210000001</v>
      </c>
      <c r="D223" s="59">
        <v>19642.52</v>
      </c>
    </row>
    <row r="224" spans="1:4">
      <c r="A224" s="4" t="s">
        <v>418</v>
      </c>
      <c r="B224" s="5">
        <v>22379</v>
      </c>
      <c r="C224" s="59"/>
      <c r="D224" s="59"/>
    </row>
    <row r="225" spans="1:4">
      <c r="A225" s="4" t="s">
        <v>419</v>
      </c>
      <c r="B225" s="5">
        <v>20291</v>
      </c>
      <c r="C225" s="59">
        <v>55634744.579999998</v>
      </c>
      <c r="D225" s="59">
        <v>2741.84</v>
      </c>
    </row>
    <row r="226" spans="1:4">
      <c r="A226" s="4" t="s">
        <v>420</v>
      </c>
      <c r="B226" s="5">
        <v>3535</v>
      </c>
      <c r="C226" s="59">
        <v>8583265.8499999996</v>
      </c>
      <c r="D226" s="59">
        <v>2428.08</v>
      </c>
    </row>
    <row r="227" spans="1:4">
      <c r="A227" s="4" t="s">
        <v>421</v>
      </c>
      <c r="B227" s="5">
        <v>28</v>
      </c>
      <c r="C227" s="59">
        <v>229477.22</v>
      </c>
      <c r="D227" s="59">
        <v>8195.6200000000008</v>
      </c>
    </row>
    <row r="228" spans="1:4">
      <c r="A228" s="4" t="s">
        <v>422</v>
      </c>
      <c r="B228" s="5">
        <v>6</v>
      </c>
      <c r="C228" s="59">
        <v>75735.92</v>
      </c>
      <c r="D228" s="59">
        <v>12622.65</v>
      </c>
    </row>
    <row r="229" spans="1:4">
      <c r="A229" s="4" t="s">
        <v>1103</v>
      </c>
      <c r="B229" s="5">
        <v>1036</v>
      </c>
      <c r="C229" s="59">
        <v>12227713.369999999</v>
      </c>
      <c r="D229" s="59">
        <v>11802.81</v>
      </c>
    </row>
    <row r="230" spans="1:4">
      <c r="A230" s="4" t="s">
        <v>1104</v>
      </c>
      <c r="B230" s="5">
        <v>224</v>
      </c>
      <c r="C230" s="59">
        <v>2439696.15</v>
      </c>
      <c r="D230" s="59">
        <v>10891.5</v>
      </c>
    </row>
    <row r="231" spans="1:4">
      <c r="A231" s="4" t="s">
        <v>423</v>
      </c>
      <c r="B231" s="5">
        <v>432403</v>
      </c>
      <c r="C231" s="59">
        <v>27717136392.849998</v>
      </c>
      <c r="D231" s="59">
        <v>64100.24</v>
      </c>
    </row>
    <row r="232" spans="1:4">
      <c r="A232" s="4" t="s">
        <v>424</v>
      </c>
      <c r="B232" s="5">
        <v>117821</v>
      </c>
      <c r="C232" s="59">
        <v>7196137178.9899998</v>
      </c>
      <c r="D232" s="59">
        <v>61076.86</v>
      </c>
    </row>
    <row r="233" spans="1:4">
      <c r="A233" s="4" t="s">
        <v>425</v>
      </c>
      <c r="B233" s="5">
        <v>102989</v>
      </c>
      <c r="C233" s="59">
        <v>1261503913.28</v>
      </c>
      <c r="D233" s="59">
        <v>12248.92</v>
      </c>
    </row>
    <row r="234" spans="1:4">
      <c r="A234" s="4" t="s">
        <v>426</v>
      </c>
      <c r="B234" s="5">
        <v>27302</v>
      </c>
      <c r="C234" s="59">
        <v>306770755.22000003</v>
      </c>
      <c r="D234" s="59">
        <v>11236.2</v>
      </c>
    </row>
    <row r="235" spans="1:4">
      <c r="A235" s="4" t="s">
        <v>427</v>
      </c>
      <c r="B235" s="5">
        <v>3214878</v>
      </c>
      <c r="C235" s="59">
        <v>1049250121.1</v>
      </c>
      <c r="D235" s="59">
        <v>326.37</v>
      </c>
    </row>
    <row r="236" spans="1:4">
      <c r="A236" s="4" t="s">
        <v>428</v>
      </c>
      <c r="B236" s="5">
        <v>705543</v>
      </c>
      <c r="C236" s="59">
        <v>245548619.52000001</v>
      </c>
      <c r="D236" s="59">
        <v>348.03</v>
      </c>
    </row>
    <row r="237" spans="1:4">
      <c r="A237" s="4" t="s">
        <v>429</v>
      </c>
      <c r="B237" s="5">
        <v>17190</v>
      </c>
      <c r="C237" s="59">
        <v>98709837.950000003</v>
      </c>
      <c r="D237" s="59">
        <v>5742.28</v>
      </c>
    </row>
    <row r="238" spans="1:4">
      <c r="A238" s="4" t="s">
        <v>430</v>
      </c>
      <c r="B238" s="5">
        <v>4746</v>
      </c>
      <c r="C238" s="59">
        <v>18714937</v>
      </c>
      <c r="D238" s="59">
        <v>3943.31</v>
      </c>
    </row>
    <row r="239" spans="1:4">
      <c r="A239" s="4" t="s">
        <v>431</v>
      </c>
      <c r="B239" s="5">
        <v>45</v>
      </c>
      <c r="C239" s="59">
        <v>212851.32</v>
      </c>
      <c r="D239" s="59">
        <v>4730.03</v>
      </c>
    </row>
    <row r="240" spans="1:4">
      <c r="A240" s="4" t="s">
        <v>432</v>
      </c>
      <c r="B240" s="5">
        <v>7</v>
      </c>
      <c r="C240" s="59">
        <v>32000.57</v>
      </c>
      <c r="D240" s="59">
        <v>4571.51</v>
      </c>
    </row>
    <row r="241" spans="1:4">
      <c r="A241" s="4" t="s">
        <v>433</v>
      </c>
      <c r="B241" s="5">
        <v>11</v>
      </c>
      <c r="C241" s="59">
        <v>448808.12</v>
      </c>
      <c r="D241" s="59">
        <v>40800.74</v>
      </c>
    </row>
    <row r="242" spans="1:4">
      <c r="A242" s="4" t="s">
        <v>434</v>
      </c>
      <c r="B242" s="5">
        <v>2</v>
      </c>
      <c r="C242" s="59">
        <v>1209.54</v>
      </c>
      <c r="D242" s="59">
        <v>604.77</v>
      </c>
    </row>
    <row r="243" spans="1:4">
      <c r="A243" s="4" t="s">
        <v>435</v>
      </c>
      <c r="B243" s="5">
        <v>9</v>
      </c>
      <c r="C243" s="59">
        <v>29850.25</v>
      </c>
      <c r="D243" s="59">
        <v>3316.69</v>
      </c>
    </row>
    <row r="244" spans="1:4">
      <c r="A244" s="4" t="s">
        <v>436</v>
      </c>
      <c r="B244" s="5">
        <v>2</v>
      </c>
      <c r="C244" s="59">
        <v>0</v>
      </c>
      <c r="D244" s="59">
        <v>0</v>
      </c>
    </row>
    <row r="245" spans="1:4">
      <c r="A245" s="4" t="s">
        <v>437</v>
      </c>
      <c r="B245" s="5">
        <v>11</v>
      </c>
      <c r="C245" s="59">
        <v>12336.32</v>
      </c>
      <c r="D245" s="59">
        <v>1121.48</v>
      </c>
    </row>
    <row r="246" spans="1:4">
      <c r="A246" s="4" t="s">
        <v>438</v>
      </c>
      <c r="B246" s="5">
        <v>1</v>
      </c>
      <c r="C246" s="59">
        <v>0</v>
      </c>
      <c r="D246" s="59">
        <v>0</v>
      </c>
    </row>
    <row r="247" spans="1:4">
      <c r="A247" s="4" t="s">
        <v>439</v>
      </c>
      <c r="B247" s="5">
        <v>20697</v>
      </c>
      <c r="C247" s="59">
        <v>1017128938.09</v>
      </c>
      <c r="D247" s="59">
        <v>49143.79</v>
      </c>
    </row>
    <row r="248" spans="1:4">
      <c r="A248" s="4" t="s">
        <v>440</v>
      </c>
      <c r="B248" s="5">
        <v>7748</v>
      </c>
      <c r="C248" s="59">
        <v>198734928.65000001</v>
      </c>
      <c r="D248" s="59">
        <v>25649.84</v>
      </c>
    </row>
    <row r="249" spans="1:4">
      <c r="A249" s="4" t="s">
        <v>441</v>
      </c>
      <c r="B249" s="5">
        <v>304573</v>
      </c>
      <c r="C249" s="59">
        <v>1506270870.4100001</v>
      </c>
      <c r="D249" s="59">
        <v>4945.5200000000004</v>
      </c>
    </row>
    <row r="250" spans="1:4">
      <c r="A250" s="4" t="s">
        <v>442</v>
      </c>
      <c r="B250" s="5">
        <v>126480</v>
      </c>
      <c r="C250" s="59">
        <v>449901332.60000002</v>
      </c>
      <c r="D250" s="59">
        <v>3557.09</v>
      </c>
    </row>
    <row r="251" spans="1:4">
      <c r="A251" s="4" t="s">
        <v>443</v>
      </c>
      <c r="B251" s="5">
        <v>1158</v>
      </c>
      <c r="C251" s="59">
        <v>21313675.16</v>
      </c>
      <c r="D251" s="59">
        <v>18405.59</v>
      </c>
    </row>
    <row r="252" spans="1:4">
      <c r="A252" s="4" t="s">
        <v>444</v>
      </c>
      <c r="B252" s="5">
        <v>559</v>
      </c>
      <c r="C252" s="59">
        <v>10387279.67</v>
      </c>
      <c r="D252" s="59">
        <v>18581.900000000001</v>
      </c>
    </row>
    <row r="253" spans="1:4">
      <c r="A253" s="4" t="s">
        <v>445</v>
      </c>
      <c r="B253" s="5">
        <v>129</v>
      </c>
      <c r="C253" s="59">
        <v>506559.55</v>
      </c>
      <c r="D253" s="59">
        <v>3926.82</v>
      </c>
    </row>
    <row r="254" spans="1:4">
      <c r="A254" s="4" t="s">
        <v>446</v>
      </c>
      <c r="B254" s="5">
        <v>71</v>
      </c>
      <c r="C254" s="59">
        <v>299879.21999999997</v>
      </c>
      <c r="D254" s="59">
        <v>4223.6499999999996</v>
      </c>
    </row>
    <row r="255" spans="1:4">
      <c r="A255" s="4" t="s">
        <v>447</v>
      </c>
      <c r="B255" s="5">
        <v>106796</v>
      </c>
      <c r="C255" s="59">
        <v>1756288921.2</v>
      </c>
      <c r="D255" s="59">
        <v>16445.27</v>
      </c>
    </row>
    <row r="256" spans="1:4">
      <c r="A256" s="4" t="s">
        <v>448</v>
      </c>
      <c r="B256" s="5">
        <v>29143</v>
      </c>
      <c r="C256" s="59">
        <v>458589025.41000003</v>
      </c>
      <c r="D256" s="59">
        <v>15735.82</v>
      </c>
    </row>
    <row r="257" spans="1:4">
      <c r="A257" s="4" t="s">
        <v>449</v>
      </c>
      <c r="B257" s="5">
        <v>1054</v>
      </c>
      <c r="C257" s="59">
        <v>2934210.68</v>
      </c>
      <c r="D257" s="59">
        <v>2783.88</v>
      </c>
    </row>
    <row r="258" spans="1:4">
      <c r="A258" s="4" t="s">
        <v>450</v>
      </c>
      <c r="B258" s="5">
        <v>217</v>
      </c>
      <c r="C258" s="59">
        <v>368511.66</v>
      </c>
      <c r="D258" s="59">
        <v>1698.21</v>
      </c>
    </row>
    <row r="259" spans="1:4">
      <c r="A259" s="4" t="s">
        <v>451</v>
      </c>
      <c r="B259" s="5">
        <v>909</v>
      </c>
      <c r="C259" s="59">
        <v>3655390.62</v>
      </c>
      <c r="D259" s="59">
        <v>4021.33</v>
      </c>
    </row>
    <row r="260" spans="1:4">
      <c r="A260" s="4" t="s">
        <v>452</v>
      </c>
      <c r="B260" s="5">
        <v>8</v>
      </c>
      <c r="C260" s="59">
        <v>14361.72</v>
      </c>
      <c r="D260" s="59">
        <v>1795.22</v>
      </c>
    </row>
    <row r="261" spans="1:4">
      <c r="A261" s="4" t="s">
        <v>453</v>
      </c>
      <c r="B261" s="5">
        <v>202146</v>
      </c>
      <c r="C261" s="59">
        <v>375453409.38999999</v>
      </c>
      <c r="D261" s="59">
        <v>1857.34</v>
      </c>
    </row>
    <row r="262" spans="1:4">
      <c r="A262" s="4" t="s">
        <v>454</v>
      </c>
      <c r="B262" s="5">
        <v>59789</v>
      </c>
      <c r="C262" s="59">
        <v>85015113.390000001</v>
      </c>
      <c r="D262" s="59">
        <v>1421.92</v>
      </c>
    </row>
    <row r="263" spans="1:4">
      <c r="A263" s="4" t="s">
        <v>455</v>
      </c>
      <c r="B263" s="5">
        <v>210</v>
      </c>
      <c r="C263" s="59">
        <v>6082862.9199999999</v>
      </c>
      <c r="D263" s="59">
        <v>28966.01</v>
      </c>
    </row>
    <row r="264" spans="1:4">
      <c r="A264" s="4" t="s">
        <v>456</v>
      </c>
      <c r="B264" s="5">
        <v>36</v>
      </c>
      <c r="C264" s="59">
        <v>844463.09</v>
      </c>
      <c r="D264" s="59">
        <v>23457.31</v>
      </c>
    </row>
    <row r="265" spans="1:4">
      <c r="A265" s="4" t="s">
        <v>457</v>
      </c>
      <c r="B265" s="5">
        <v>27348</v>
      </c>
      <c r="C265" s="59">
        <v>81826499.390000001</v>
      </c>
      <c r="D265" s="59">
        <v>2992.05</v>
      </c>
    </row>
    <row r="266" spans="1:4">
      <c r="A266" s="4" t="s">
        <v>458</v>
      </c>
      <c r="B266" s="5">
        <v>8711</v>
      </c>
      <c r="C266" s="59">
        <v>21659107.530000001</v>
      </c>
      <c r="D266" s="59">
        <v>2486.41</v>
      </c>
    </row>
    <row r="267" spans="1:4">
      <c r="A267" s="4" t="s">
        <v>459</v>
      </c>
      <c r="B267" s="5">
        <v>21</v>
      </c>
      <c r="C267" s="59">
        <v>57780.24</v>
      </c>
      <c r="D267" s="59">
        <v>2751.44</v>
      </c>
    </row>
    <row r="268" spans="1:4">
      <c r="A268" s="4" t="s">
        <v>460</v>
      </c>
      <c r="B268" s="5">
        <v>3</v>
      </c>
      <c r="C268" s="59">
        <v>6735</v>
      </c>
      <c r="D268" s="59">
        <v>2245</v>
      </c>
    </row>
    <row r="269" spans="1:4">
      <c r="A269" s="4" t="s">
        <v>461</v>
      </c>
      <c r="B269" s="5">
        <v>1765</v>
      </c>
      <c r="C269" s="59">
        <v>4512159.9000000004</v>
      </c>
      <c r="D269" s="59">
        <v>2556.46</v>
      </c>
    </row>
    <row r="270" spans="1:4">
      <c r="A270" s="4" t="s">
        <v>462</v>
      </c>
      <c r="B270" s="5">
        <v>688</v>
      </c>
      <c r="C270" s="59">
        <v>1907254.59</v>
      </c>
      <c r="D270" s="59">
        <v>2772.17</v>
      </c>
    </row>
    <row r="271" spans="1:4">
      <c r="A271" s="4" t="s">
        <v>463</v>
      </c>
      <c r="B271" s="5">
        <v>150482</v>
      </c>
      <c r="C271" s="59">
        <v>3067357339.2199998</v>
      </c>
      <c r="D271" s="59">
        <v>20383.55</v>
      </c>
    </row>
    <row r="272" spans="1:4">
      <c r="A272" s="4" t="s">
        <v>464</v>
      </c>
      <c r="B272" s="5">
        <v>40468</v>
      </c>
      <c r="C272" s="59">
        <v>846708055.78999996</v>
      </c>
      <c r="D272" s="59">
        <v>20922.900000000001</v>
      </c>
    </row>
    <row r="273" spans="1:4">
      <c r="A273" s="4" t="s">
        <v>465</v>
      </c>
      <c r="B273" s="5">
        <v>28104</v>
      </c>
      <c r="C273" s="59">
        <v>28672345.120000001</v>
      </c>
      <c r="D273" s="59">
        <v>1020.22</v>
      </c>
    </row>
    <row r="274" spans="1:4">
      <c r="A274" s="4" t="s">
        <v>466</v>
      </c>
      <c r="B274" s="5">
        <v>7160</v>
      </c>
      <c r="C274" s="59">
        <v>6227280.46</v>
      </c>
      <c r="D274" s="59">
        <v>869.73</v>
      </c>
    </row>
    <row r="275" spans="1:4">
      <c r="A275" s="4" t="s">
        <v>467</v>
      </c>
      <c r="B275" s="5">
        <v>67022</v>
      </c>
      <c r="C275" s="59">
        <v>46327760.640000001</v>
      </c>
      <c r="D275" s="59">
        <v>691.23</v>
      </c>
    </row>
    <row r="276" spans="1:4">
      <c r="A276" s="4" t="s">
        <v>468</v>
      </c>
      <c r="B276" s="5">
        <v>9255</v>
      </c>
      <c r="C276" s="59">
        <v>4555149.71</v>
      </c>
      <c r="D276" s="59">
        <v>492.18</v>
      </c>
    </row>
    <row r="277" spans="1:4">
      <c r="A277" s="4" t="s">
        <v>469</v>
      </c>
      <c r="B277" s="5">
        <v>321118</v>
      </c>
      <c r="C277" s="59">
        <v>506691407.27999997</v>
      </c>
      <c r="D277" s="59">
        <v>1577.9</v>
      </c>
    </row>
    <row r="278" spans="1:4">
      <c r="A278" s="4" t="s">
        <v>470</v>
      </c>
      <c r="B278" s="5">
        <v>89581</v>
      </c>
      <c r="C278" s="59">
        <v>120643974.65000001</v>
      </c>
      <c r="D278" s="59">
        <v>1346.76</v>
      </c>
    </row>
    <row r="279" spans="1:4">
      <c r="A279" s="4" t="s">
        <v>471</v>
      </c>
      <c r="B279" s="5">
        <v>522</v>
      </c>
      <c r="C279" s="59">
        <v>324469.42</v>
      </c>
      <c r="D279" s="59">
        <v>621.59</v>
      </c>
    </row>
    <row r="280" spans="1:4">
      <c r="A280" s="4" t="s">
        <v>472</v>
      </c>
      <c r="B280" s="5">
        <v>97</v>
      </c>
      <c r="C280" s="59">
        <v>38886.949999999997</v>
      </c>
      <c r="D280" s="59">
        <v>400.9</v>
      </c>
    </row>
    <row r="281" spans="1:4">
      <c r="A281" s="4" t="s">
        <v>473</v>
      </c>
      <c r="B281" s="5">
        <v>485</v>
      </c>
      <c r="C281" s="59">
        <v>15019180.23</v>
      </c>
      <c r="D281" s="59">
        <v>30967.38</v>
      </c>
    </row>
    <row r="282" spans="1:4">
      <c r="A282" s="4" t="s">
        <v>474</v>
      </c>
      <c r="B282" s="5">
        <v>2</v>
      </c>
      <c r="C282" s="59">
        <v>3630</v>
      </c>
      <c r="D282" s="59">
        <v>1815</v>
      </c>
    </row>
    <row r="283" spans="1:4">
      <c r="A283" s="4" t="s">
        <v>1105</v>
      </c>
      <c r="B283" s="5">
        <v>5807</v>
      </c>
      <c r="C283" s="59">
        <v>7451019.0599999996</v>
      </c>
      <c r="D283" s="59">
        <v>1283.1099999999999</v>
      </c>
    </row>
    <row r="284" spans="1:4">
      <c r="A284" s="4" t="s">
        <v>1106</v>
      </c>
      <c r="B284" s="5">
        <v>1412</v>
      </c>
      <c r="C284" s="59">
        <v>1425106.39</v>
      </c>
      <c r="D284" s="59">
        <v>1009.28</v>
      </c>
    </row>
    <row r="285" spans="1:4">
      <c r="A285" s="4" t="s">
        <v>475</v>
      </c>
      <c r="B285" s="5">
        <v>66329</v>
      </c>
      <c r="C285" s="59">
        <v>193387194.47</v>
      </c>
      <c r="D285" s="59">
        <v>2915.58</v>
      </c>
    </row>
    <row r="286" spans="1:4">
      <c r="A286" s="4" t="s">
        <v>476</v>
      </c>
      <c r="B286" s="5">
        <v>24450</v>
      </c>
      <c r="C286" s="59">
        <v>64017245.390000001</v>
      </c>
      <c r="D286" s="59">
        <v>2618.29</v>
      </c>
    </row>
    <row r="287" spans="1:4">
      <c r="A287" s="4" t="s">
        <v>477</v>
      </c>
      <c r="B287" s="5">
        <v>4236</v>
      </c>
      <c r="C287" s="59">
        <v>28135013.719999999</v>
      </c>
      <c r="D287" s="59">
        <v>6641.88</v>
      </c>
    </row>
    <row r="288" spans="1:4">
      <c r="A288" s="4" t="s">
        <v>478</v>
      </c>
      <c r="B288" s="5">
        <v>913</v>
      </c>
      <c r="C288" s="59">
        <v>3952340.21</v>
      </c>
      <c r="D288" s="59">
        <v>4328.96</v>
      </c>
    </row>
    <row r="289" spans="1:4">
      <c r="A289" s="4" t="s">
        <v>1107</v>
      </c>
      <c r="B289" s="5">
        <v>2219</v>
      </c>
      <c r="C289" s="59">
        <v>659935.29</v>
      </c>
      <c r="D289" s="59">
        <v>297.39999999999998</v>
      </c>
    </row>
    <row r="290" spans="1:4">
      <c r="A290" s="4" t="s">
        <v>1108</v>
      </c>
      <c r="B290" s="5">
        <v>1473</v>
      </c>
      <c r="C290" s="59">
        <v>195709.51</v>
      </c>
      <c r="D290" s="59">
        <v>132.86000000000001</v>
      </c>
    </row>
    <row r="291" spans="1:4">
      <c r="A291" s="4" t="s">
        <v>479</v>
      </c>
      <c r="B291" s="5">
        <v>574</v>
      </c>
      <c r="C291" s="59">
        <v>1494503.71</v>
      </c>
      <c r="D291" s="59">
        <v>2603.67</v>
      </c>
    </row>
    <row r="292" spans="1:4">
      <c r="A292" s="4" t="s">
        <v>480</v>
      </c>
      <c r="B292" s="5">
        <v>147</v>
      </c>
      <c r="C292" s="59">
        <v>303786.82</v>
      </c>
      <c r="D292" s="59">
        <v>2066.58</v>
      </c>
    </row>
    <row r="293" spans="1:4">
      <c r="A293" s="4" t="s">
        <v>481</v>
      </c>
      <c r="B293" s="5">
        <v>322437</v>
      </c>
      <c r="C293" s="59">
        <v>1873903514.3599999</v>
      </c>
      <c r="D293" s="59">
        <v>5811.69</v>
      </c>
    </row>
    <row r="294" spans="1:4">
      <c r="A294" s="4" t="s">
        <v>482</v>
      </c>
      <c r="B294" s="5">
        <v>31246</v>
      </c>
      <c r="C294" s="59">
        <v>458111116.76999998</v>
      </c>
      <c r="D294" s="59">
        <v>14661.43</v>
      </c>
    </row>
    <row r="295" spans="1:4">
      <c r="A295" s="4" t="s">
        <v>483</v>
      </c>
      <c r="B295" s="5">
        <v>352923</v>
      </c>
      <c r="C295" s="59">
        <v>2948150880.3299999</v>
      </c>
      <c r="D295" s="59">
        <v>8353.52</v>
      </c>
    </row>
    <row r="296" spans="1:4">
      <c r="A296" s="4" t="s">
        <v>484</v>
      </c>
      <c r="B296" s="5">
        <v>105510</v>
      </c>
      <c r="C296" s="59">
        <v>590043312.02999997</v>
      </c>
      <c r="D296" s="59">
        <v>5592.3</v>
      </c>
    </row>
    <row r="297" spans="1:4">
      <c r="A297" s="4" t="s">
        <v>485</v>
      </c>
      <c r="B297" s="5">
        <v>227136</v>
      </c>
      <c r="C297" s="59">
        <v>502256736.52999997</v>
      </c>
      <c r="D297" s="59">
        <v>2211.2600000000002</v>
      </c>
    </row>
    <row r="298" spans="1:4">
      <c r="A298" s="4" t="s">
        <v>486</v>
      </c>
      <c r="B298" s="5">
        <v>84214</v>
      </c>
      <c r="C298" s="59">
        <v>196303586.11000001</v>
      </c>
      <c r="D298" s="59">
        <v>2331.0100000000002</v>
      </c>
    </row>
    <row r="299" spans="1:4">
      <c r="A299" s="4" t="s">
        <v>487</v>
      </c>
      <c r="B299" s="5">
        <v>15</v>
      </c>
      <c r="C299" s="59">
        <v>1071.77</v>
      </c>
      <c r="D299" s="59">
        <v>71.45</v>
      </c>
    </row>
    <row r="300" spans="1:4">
      <c r="A300" s="4" t="s">
        <v>488</v>
      </c>
      <c r="B300" s="5">
        <v>6</v>
      </c>
      <c r="C300" s="59">
        <v>0</v>
      </c>
      <c r="D300" s="59">
        <v>0</v>
      </c>
    </row>
    <row r="301" spans="1:4">
      <c r="A301" s="4" t="s">
        <v>1109</v>
      </c>
      <c r="B301" s="5">
        <v>3717372</v>
      </c>
      <c r="C301" s="59">
        <v>2203027436.8899999</v>
      </c>
      <c r="D301" s="59">
        <v>592.63</v>
      </c>
    </row>
    <row r="302" spans="1:4">
      <c r="A302" s="4" t="s">
        <v>1110</v>
      </c>
      <c r="B302" s="5">
        <v>805392</v>
      </c>
      <c r="C302" s="59">
        <v>615848128.53999996</v>
      </c>
      <c r="D302" s="59">
        <v>764.66</v>
      </c>
    </row>
    <row r="303" spans="1:4">
      <c r="A303" s="4" t="s">
        <v>489</v>
      </c>
      <c r="B303" s="5">
        <v>3333</v>
      </c>
      <c r="C303" s="59">
        <v>15985280.359999999</v>
      </c>
      <c r="D303" s="59">
        <v>4796.0600000000004</v>
      </c>
    </row>
    <row r="304" spans="1:4">
      <c r="A304" s="4" t="s">
        <v>490</v>
      </c>
      <c r="B304" s="5">
        <v>781</v>
      </c>
      <c r="C304" s="59">
        <v>3686690.15</v>
      </c>
      <c r="D304" s="59">
        <v>4720.47</v>
      </c>
    </row>
    <row r="305" spans="1:4">
      <c r="A305" s="4" t="s">
        <v>491</v>
      </c>
      <c r="B305" s="5">
        <v>50270</v>
      </c>
      <c r="C305" s="59">
        <v>18928507.690000001</v>
      </c>
      <c r="D305" s="59">
        <v>376.54</v>
      </c>
    </row>
    <row r="306" spans="1:4">
      <c r="A306" s="4" t="s">
        <v>492</v>
      </c>
      <c r="B306" s="5">
        <v>15198</v>
      </c>
      <c r="C306" s="59">
        <v>4366076.8600000003</v>
      </c>
      <c r="D306" s="59">
        <v>287.27999999999997</v>
      </c>
    </row>
    <row r="307" spans="1:4">
      <c r="A307" s="4" t="s">
        <v>493</v>
      </c>
      <c r="B307" s="5">
        <v>3297231</v>
      </c>
      <c r="C307" s="59">
        <v>4904846796</v>
      </c>
      <c r="D307" s="59">
        <v>1487.57</v>
      </c>
    </row>
    <row r="308" spans="1:4">
      <c r="A308" s="4" t="s">
        <v>494</v>
      </c>
      <c r="B308" s="5">
        <v>1000519</v>
      </c>
      <c r="C308" s="59">
        <v>1418772240</v>
      </c>
      <c r="D308" s="59">
        <v>1418.04</v>
      </c>
    </row>
    <row r="309" spans="1:4">
      <c r="A309" s="4" t="s">
        <v>495</v>
      </c>
      <c r="B309" s="5">
        <v>238004</v>
      </c>
      <c r="C309" s="59">
        <v>336622490</v>
      </c>
      <c r="D309" s="59">
        <v>1414.36</v>
      </c>
    </row>
    <row r="310" spans="1:4">
      <c r="A310" s="4" t="s">
        <v>496</v>
      </c>
      <c r="B310" s="5">
        <v>51399</v>
      </c>
      <c r="C310" s="59">
        <v>71803051</v>
      </c>
      <c r="D310" s="59">
        <v>1396.97</v>
      </c>
    </row>
    <row r="311" spans="1:4">
      <c r="A311" s="4" t="s">
        <v>497</v>
      </c>
      <c r="B311" s="5">
        <v>103553</v>
      </c>
      <c r="C311" s="59">
        <v>151522900.43000001</v>
      </c>
      <c r="D311" s="59">
        <v>1463.24</v>
      </c>
    </row>
    <row r="312" spans="1:4">
      <c r="A312" s="4" t="s">
        <v>498</v>
      </c>
      <c r="B312" s="5">
        <v>25094</v>
      </c>
      <c r="C312" s="59">
        <v>39603562.530000001</v>
      </c>
      <c r="D312" s="59">
        <v>1578.21</v>
      </c>
    </row>
    <row r="313" spans="1:4">
      <c r="A313" s="4" t="s">
        <v>1111</v>
      </c>
      <c r="B313" s="5">
        <v>226</v>
      </c>
      <c r="C313" s="59">
        <v>17507</v>
      </c>
      <c r="D313" s="59">
        <v>77.459999999999994</v>
      </c>
    </row>
    <row r="314" spans="1:4">
      <c r="A314" s="4" t="s">
        <v>1112</v>
      </c>
      <c r="B314" s="5">
        <v>17</v>
      </c>
      <c r="C314" s="59">
        <v>289</v>
      </c>
      <c r="D314" s="59">
        <v>17</v>
      </c>
    </row>
    <row r="315" spans="1:4">
      <c r="A315" s="4" t="s">
        <v>499</v>
      </c>
      <c r="B315" s="5">
        <v>102977</v>
      </c>
      <c r="C315" s="59">
        <v>349041219.38999999</v>
      </c>
      <c r="D315" s="59">
        <v>3389.51</v>
      </c>
    </row>
    <row r="316" spans="1:4">
      <c r="A316" s="4" t="s">
        <v>500</v>
      </c>
      <c r="B316" s="5">
        <v>5017</v>
      </c>
      <c r="C316" s="59">
        <v>15855660.130000001</v>
      </c>
      <c r="D316" s="59">
        <v>3160.39</v>
      </c>
    </row>
    <row r="317" spans="1:4">
      <c r="A317" s="4" t="s">
        <v>501</v>
      </c>
      <c r="B317" s="5">
        <v>7403</v>
      </c>
      <c r="C317" s="59">
        <v>18183022.73</v>
      </c>
      <c r="D317" s="59">
        <v>2456.17</v>
      </c>
    </row>
    <row r="318" spans="1:4">
      <c r="A318" s="4" t="s">
        <v>502</v>
      </c>
      <c r="B318" s="5">
        <v>814</v>
      </c>
      <c r="C318" s="59">
        <v>1738370.27</v>
      </c>
      <c r="D318" s="59">
        <v>2135.59</v>
      </c>
    </row>
    <row r="319" spans="1:4">
      <c r="A319" s="4" t="s">
        <v>503</v>
      </c>
      <c r="B319" s="5">
        <v>67</v>
      </c>
      <c r="C319" s="59">
        <v>3647636.83</v>
      </c>
      <c r="D319" s="59">
        <v>54442.34</v>
      </c>
    </row>
    <row r="320" spans="1:4">
      <c r="A320" s="4" t="s">
        <v>504</v>
      </c>
      <c r="B320" s="5">
        <v>5</v>
      </c>
      <c r="C320" s="59">
        <v>195622.34</v>
      </c>
      <c r="D320" s="59">
        <v>39124.47</v>
      </c>
    </row>
    <row r="321" spans="1:4">
      <c r="A321" s="4" t="s">
        <v>1113</v>
      </c>
      <c r="B321" s="5">
        <v>107437</v>
      </c>
      <c r="C321" s="59">
        <v>9791751</v>
      </c>
      <c r="D321" s="59">
        <v>91.14</v>
      </c>
    </row>
    <row r="322" spans="1:4">
      <c r="A322" s="4" t="s">
        <v>1114</v>
      </c>
      <c r="B322" s="5">
        <v>7504</v>
      </c>
      <c r="C322" s="59">
        <v>614570</v>
      </c>
      <c r="D322" s="59">
        <v>81.900000000000006</v>
      </c>
    </row>
    <row r="323" spans="1:4">
      <c r="A323" s="4" t="s">
        <v>505</v>
      </c>
      <c r="B323" s="5">
        <v>170671</v>
      </c>
      <c r="C323" s="59">
        <v>811845035.42999995</v>
      </c>
      <c r="D323" s="59">
        <v>4756.78</v>
      </c>
    </row>
    <row r="324" spans="1:4">
      <c r="A324" s="4" t="s">
        <v>506</v>
      </c>
      <c r="B324" s="5">
        <v>36967</v>
      </c>
      <c r="C324" s="59">
        <v>196449459.46000001</v>
      </c>
      <c r="D324" s="59">
        <v>5314.18</v>
      </c>
    </row>
    <row r="325" spans="1:4">
      <c r="A325" s="4" t="s">
        <v>507</v>
      </c>
      <c r="B325" s="5">
        <v>4407</v>
      </c>
      <c r="C325" s="59">
        <v>29701283.300000001</v>
      </c>
      <c r="D325" s="59">
        <v>6739.57</v>
      </c>
    </row>
    <row r="326" spans="1:4">
      <c r="A326" s="4" t="s">
        <v>508</v>
      </c>
      <c r="B326" s="5">
        <v>350</v>
      </c>
      <c r="C326" s="59">
        <v>1525538.56</v>
      </c>
      <c r="D326" s="59">
        <v>4358.68</v>
      </c>
    </row>
    <row r="327" spans="1:4">
      <c r="A327" s="4" t="s">
        <v>509</v>
      </c>
      <c r="B327" s="5">
        <v>406</v>
      </c>
      <c r="C327" s="59">
        <v>10526284.17</v>
      </c>
      <c r="D327" s="59">
        <v>25926.81</v>
      </c>
    </row>
    <row r="328" spans="1:4">
      <c r="A328" s="4" t="s">
        <v>510</v>
      </c>
      <c r="B328" s="5">
        <v>97</v>
      </c>
      <c r="C328" s="59">
        <v>1509271.6</v>
      </c>
      <c r="D328" s="59">
        <v>15559.5</v>
      </c>
    </row>
    <row r="329" spans="1:4">
      <c r="A329" s="4" t="s">
        <v>511</v>
      </c>
      <c r="B329" s="5">
        <v>3757</v>
      </c>
      <c r="C329" s="59">
        <v>85608630.299999997</v>
      </c>
      <c r="D329" s="59">
        <v>22786.43</v>
      </c>
    </row>
    <row r="330" spans="1:4">
      <c r="A330" s="4" t="s">
        <v>512</v>
      </c>
      <c r="B330" s="5">
        <v>1085</v>
      </c>
      <c r="C330" s="59">
        <v>21267520.75</v>
      </c>
      <c r="D330" s="59">
        <v>19601.400000000001</v>
      </c>
    </row>
    <row r="331" spans="1:4">
      <c r="A331" s="4" t="s">
        <v>513</v>
      </c>
      <c r="B331" s="5">
        <v>617351</v>
      </c>
      <c r="C331" s="59">
        <v>2907400551.54</v>
      </c>
      <c r="D331" s="59">
        <v>4709.4799999999996</v>
      </c>
    </row>
    <row r="332" spans="1:4">
      <c r="A332" s="4" t="s">
        <v>514</v>
      </c>
      <c r="B332" s="5">
        <v>256948</v>
      </c>
      <c r="C332" s="59">
        <v>1102102489.0599999</v>
      </c>
      <c r="D332" s="59">
        <v>4289.2</v>
      </c>
    </row>
    <row r="333" spans="1:4">
      <c r="A333" s="4" t="s">
        <v>1115</v>
      </c>
      <c r="B333" s="5">
        <v>107437</v>
      </c>
      <c r="C333" s="59">
        <v>213919835</v>
      </c>
      <c r="D333" s="59">
        <v>1991.12</v>
      </c>
    </row>
    <row r="334" spans="1:4">
      <c r="A334" s="4" t="s">
        <v>1116</v>
      </c>
      <c r="B334" s="5">
        <v>7504</v>
      </c>
      <c r="C334" s="59">
        <v>14955653</v>
      </c>
      <c r="D334" s="59">
        <v>1993.02</v>
      </c>
    </row>
    <row r="335" spans="1:4">
      <c r="A335" s="4" t="s">
        <v>515</v>
      </c>
      <c r="B335" s="5">
        <v>74</v>
      </c>
      <c r="C335" s="59">
        <v>6245771.4100000001</v>
      </c>
      <c r="D335" s="59">
        <v>84402.32</v>
      </c>
    </row>
    <row r="336" spans="1:4">
      <c r="A336" s="4" t="s">
        <v>516</v>
      </c>
      <c r="B336" s="5">
        <v>10</v>
      </c>
      <c r="C336" s="59">
        <v>369863.13</v>
      </c>
      <c r="D336" s="59">
        <v>36986.31</v>
      </c>
    </row>
    <row r="337" spans="1:4">
      <c r="A337" s="4" t="s">
        <v>1117</v>
      </c>
      <c r="B337" s="5">
        <v>107437</v>
      </c>
      <c r="C337" s="59">
        <v>1193336</v>
      </c>
      <c r="D337" s="59">
        <v>11.11</v>
      </c>
    </row>
    <row r="338" spans="1:4">
      <c r="A338" s="4" t="s">
        <v>1118</v>
      </c>
      <c r="B338" s="5">
        <v>7504</v>
      </c>
      <c r="C338" s="59">
        <v>71752</v>
      </c>
      <c r="D338" s="59">
        <v>9.56</v>
      </c>
    </row>
    <row r="339" spans="1:4">
      <c r="A339" s="4" t="s">
        <v>517</v>
      </c>
      <c r="B339" s="5">
        <v>45472</v>
      </c>
      <c r="C339" s="59">
        <v>1491468958.3399999</v>
      </c>
      <c r="D339" s="59">
        <v>32799.72</v>
      </c>
    </row>
    <row r="340" spans="1:4">
      <c r="A340" s="4" t="s">
        <v>518</v>
      </c>
      <c r="B340" s="5">
        <v>16651</v>
      </c>
      <c r="C340" s="59">
        <v>430822922.41000003</v>
      </c>
      <c r="D340" s="59">
        <v>25873.7</v>
      </c>
    </row>
    <row r="341" spans="1:4">
      <c r="A341" s="4" t="s">
        <v>1119</v>
      </c>
      <c r="B341" s="5">
        <v>917</v>
      </c>
      <c r="C341" s="59">
        <v>871</v>
      </c>
      <c r="D341" s="59">
        <v>0.95</v>
      </c>
    </row>
    <row r="342" spans="1:4">
      <c r="A342" s="4" t="s">
        <v>1120</v>
      </c>
      <c r="B342" s="5">
        <v>893</v>
      </c>
      <c r="C342" s="59">
        <v>25888</v>
      </c>
      <c r="D342" s="59">
        <v>28.99</v>
      </c>
    </row>
    <row r="343" spans="1:4">
      <c r="A343" s="4" t="s">
        <v>1121</v>
      </c>
      <c r="B343" s="5">
        <v>232</v>
      </c>
      <c r="C343" s="59">
        <v>173701</v>
      </c>
      <c r="D343" s="59">
        <v>748.71</v>
      </c>
    </row>
    <row r="344" spans="1:4">
      <c r="A344" s="4" t="s">
        <v>519</v>
      </c>
      <c r="B344" s="5">
        <v>808</v>
      </c>
      <c r="C344" s="59">
        <v>5323494.84</v>
      </c>
      <c r="D344" s="59">
        <v>6588.48</v>
      </c>
    </row>
    <row r="345" spans="1:4">
      <c r="A345" s="4" t="s">
        <v>520</v>
      </c>
      <c r="B345" s="5">
        <v>219</v>
      </c>
      <c r="C345" s="59">
        <v>1355274.18</v>
      </c>
      <c r="D345" s="59">
        <v>6188.47</v>
      </c>
    </row>
    <row r="346" spans="1:4">
      <c r="A346" s="4" t="s">
        <v>521</v>
      </c>
      <c r="B346" s="5">
        <v>158</v>
      </c>
      <c r="C346" s="59">
        <v>615024.99</v>
      </c>
      <c r="D346" s="59">
        <v>3892.56</v>
      </c>
    </row>
    <row r="347" spans="1:4">
      <c r="A347" s="4" t="s">
        <v>522</v>
      </c>
      <c r="B347" s="5">
        <v>15</v>
      </c>
      <c r="C347" s="59">
        <v>39617.4</v>
      </c>
      <c r="D347" s="59">
        <v>2641.16</v>
      </c>
    </row>
    <row r="348" spans="1:4">
      <c r="A348" s="4" t="s">
        <v>523</v>
      </c>
      <c r="B348" s="5">
        <v>108235</v>
      </c>
      <c r="C348" s="59">
        <v>591329</v>
      </c>
      <c r="D348" s="59">
        <v>5.46</v>
      </c>
    </row>
    <row r="349" spans="1:4">
      <c r="A349" s="4" t="s">
        <v>524</v>
      </c>
      <c r="B349" s="5">
        <v>7513</v>
      </c>
      <c r="C349" s="59">
        <v>44529</v>
      </c>
      <c r="D349" s="59">
        <v>5.93</v>
      </c>
    </row>
    <row r="350" spans="1:4">
      <c r="A350" s="4" t="s">
        <v>525</v>
      </c>
      <c r="B350" s="5">
        <v>3297231</v>
      </c>
      <c r="C350" s="59"/>
      <c r="D350" s="59"/>
    </row>
    <row r="351" spans="1:4">
      <c r="A351" s="4" t="s">
        <v>526</v>
      </c>
      <c r="B351" s="5">
        <v>1000519</v>
      </c>
      <c r="C351" s="59"/>
      <c r="D351" s="59"/>
    </row>
    <row r="352" spans="1:4">
      <c r="A352" s="4" t="s">
        <v>527</v>
      </c>
      <c r="B352" s="5">
        <v>238004</v>
      </c>
      <c r="C352" s="59"/>
      <c r="D352" s="59"/>
    </row>
    <row r="353" spans="1:4">
      <c r="A353" s="4" t="s">
        <v>528</v>
      </c>
      <c r="B353" s="5">
        <v>51399</v>
      </c>
      <c r="C353" s="59"/>
      <c r="D353" s="59"/>
    </row>
    <row r="354" spans="1:4">
      <c r="A354" s="4" t="s">
        <v>1122</v>
      </c>
      <c r="B354" s="5">
        <v>13456</v>
      </c>
      <c r="C354" s="59">
        <v>846621</v>
      </c>
      <c r="D354" s="59">
        <v>62.92</v>
      </c>
    </row>
    <row r="355" spans="1:4">
      <c r="A355" s="4" t="s">
        <v>1123</v>
      </c>
      <c r="B355" s="5">
        <v>7440</v>
      </c>
      <c r="C355" s="59">
        <v>406078</v>
      </c>
      <c r="D355" s="59">
        <v>54.58</v>
      </c>
    </row>
    <row r="356" spans="1:4">
      <c r="A356" s="4" t="s">
        <v>1124</v>
      </c>
      <c r="B356" s="5">
        <v>265</v>
      </c>
      <c r="C356" s="59">
        <v>18335</v>
      </c>
      <c r="D356" s="59">
        <v>69.19</v>
      </c>
    </row>
    <row r="357" spans="1:4">
      <c r="A357" s="4" t="s">
        <v>1125</v>
      </c>
      <c r="B357" s="5">
        <v>118</v>
      </c>
      <c r="C357" s="59">
        <v>6684</v>
      </c>
      <c r="D357" s="59">
        <v>56.64</v>
      </c>
    </row>
    <row r="358" spans="1:4">
      <c r="A358" s="4" t="s">
        <v>529</v>
      </c>
      <c r="B358" s="5">
        <v>3297231</v>
      </c>
      <c r="C358" s="59">
        <v>37753832</v>
      </c>
      <c r="D358" s="59">
        <v>11.45</v>
      </c>
    </row>
    <row r="359" spans="1:4">
      <c r="A359" s="4" t="s">
        <v>530</v>
      </c>
      <c r="B359" s="5">
        <v>1000519</v>
      </c>
      <c r="C359" s="59">
        <v>10401347</v>
      </c>
      <c r="D359" s="59">
        <v>10.4</v>
      </c>
    </row>
    <row r="360" spans="1:4">
      <c r="A360" s="4" t="s">
        <v>531</v>
      </c>
      <c r="B360" s="5">
        <v>238004</v>
      </c>
      <c r="C360" s="59">
        <v>2179138</v>
      </c>
      <c r="D360" s="59">
        <v>9.16</v>
      </c>
    </row>
    <row r="361" spans="1:4">
      <c r="A361" s="4" t="s">
        <v>532</v>
      </c>
      <c r="B361" s="5">
        <v>51399</v>
      </c>
      <c r="C361" s="59">
        <v>442851</v>
      </c>
      <c r="D361" s="59">
        <v>8.6199999999999992</v>
      </c>
    </row>
    <row r="362" spans="1:4">
      <c r="A362" s="4" t="s">
        <v>533</v>
      </c>
      <c r="B362" s="5">
        <v>14393</v>
      </c>
      <c r="C362" s="59">
        <v>86143665.969999999</v>
      </c>
      <c r="D362" s="59">
        <v>5985.11</v>
      </c>
    </row>
    <row r="363" spans="1:4">
      <c r="A363" s="4" t="s">
        <v>534</v>
      </c>
      <c r="B363" s="5">
        <v>7956</v>
      </c>
      <c r="C363" s="59">
        <v>38219522.039999999</v>
      </c>
      <c r="D363" s="59">
        <v>4803.8599999999997</v>
      </c>
    </row>
    <row r="364" spans="1:4">
      <c r="A364" s="4" t="s">
        <v>535</v>
      </c>
      <c r="B364" s="5">
        <v>16187</v>
      </c>
      <c r="C364" s="59">
        <v>895894</v>
      </c>
      <c r="D364" s="59">
        <v>55.35</v>
      </c>
    </row>
    <row r="365" spans="1:4">
      <c r="A365" s="4" t="s">
        <v>536</v>
      </c>
      <c r="B365" s="5">
        <v>308</v>
      </c>
      <c r="C365" s="59">
        <v>13670</v>
      </c>
      <c r="D365" s="59">
        <v>44.38</v>
      </c>
    </row>
    <row r="366" spans="1:4">
      <c r="A366" s="4" t="s">
        <v>537</v>
      </c>
      <c r="B366" s="5">
        <v>42110</v>
      </c>
      <c r="C366" s="59">
        <v>259978067.16</v>
      </c>
      <c r="D366" s="59">
        <v>6173.78</v>
      </c>
    </row>
    <row r="367" spans="1:4">
      <c r="A367" s="4" t="s">
        <v>538</v>
      </c>
      <c r="B367" s="5">
        <v>4356</v>
      </c>
      <c r="C367" s="59">
        <v>32587393.52</v>
      </c>
      <c r="D367" s="59">
        <v>7481.04</v>
      </c>
    </row>
    <row r="368" spans="1:4">
      <c r="A368" s="4" t="s">
        <v>539</v>
      </c>
      <c r="B368" s="5">
        <v>3297231</v>
      </c>
      <c r="C368" s="59">
        <v>328999945</v>
      </c>
      <c r="D368" s="59">
        <v>99.78</v>
      </c>
    </row>
    <row r="369" spans="1:4">
      <c r="A369" s="4" t="s">
        <v>540</v>
      </c>
      <c r="B369" s="5">
        <v>1000519</v>
      </c>
      <c r="C369" s="59">
        <v>96234748</v>
      </c>
      <c r="D369" s="59">
        <v>96.18</v>
      </c>
    </row>
    <row r="370" spans="1:4">
      <c r="A370" s="4" t="s">
        <v>541</v>
      </c>
      <c r="B370" s="5">
        <v>238004</v>
      </c>
      <c r="C370" s="59">
        <v>23900610</v>
      </c>
      <c r="D370" s="59">
        <v>100.42</v>
      </c>
    </row>
    <row r="371" spans="1:4">
      <c r="A371" s="4" t="s">
        <v>542</v>
      </c>
      <c r="B371" s="5">
        <v>51399</v>
      </c>
      <c r="C371" s="59">
        <v>4773064</v>
      </c>
      <c r="D371" s="59">
        <v>92.86</v>
      </c>
    </row>
    <row r="372" spans="1:4">
      <c r="A372" s="4" t="s">
        <v>543</v>
      </c>
      <c r="B372" s="5">
        <v>3297231</v>
      </c>
      <c r="C372" s="59">
        <v>6601499556</v>
      </c>
      <c r="D372" s="59">
        <v>2002.13</v>
      </c>
    </row>
    <row r="373" spans="1:4">
      <c r="A373" s="4" t="s">
        <v>544</v>
      </c>
      <c r="B373" s="5">
        <v>1000519</v>
      </c>
      <c r="C373" s="59">
        <v>2002379140</v>
      </c>
      <c r="D373" s="59">
        <v>2001.34</v>
      </c>
    </row>
    <row r="374" spans="1:4">
      <c r="A374" s="4" t="s">
        <v>545</v>
      </c>
      <c r="B374" s="5">
        <v>238004</v>
      </c>
      <c r="C374" s="59">
        <v>476231907</v>
      </c>
      <c r="D374" s="59">
        <v>2000.94</v>
      </c>
    </row>
    <row r="375" spans="1:4">
      <c r="A375" s="4" t="s">
        <v>546</v>
      </c>
      <c r="B375" s="5">
        <v>51399</v>
      </c>
      <c r="C375" s="59">
        <v>102862090</v>
      </c>
      <c r="D375" s="59">
        <v>2001.25</v>
      </c>
    </row>
    <row r="376" spans="1:4">
      <c r="A376" s="4" t="s">
        <v>1126</v>
      </c>
      <c r="B376" s="5">
        <v>3430</v>
      </c>
      <c r="C376" s="59">
        <v>3430</v>
      </c>
      <c r="D376" s="59">
        <v>1</v>
      </c>
    </row>
    <row r="377" spans="1:4">
      <c r="A377" s="4" t="s">
        <v>1127</v>
      </c>
      <c r="B377" s="5">
        <v>308</v>
      </c>
      <c r="C377" s="59">
        <v>308</v>
      </c>
      <c r="D377" s="59">
        <v>1</v>
      </c>
    </row>
    <row r="378" spans="1:4">
      <c r="A378" s="4" t="s">
        <v>547</v>
      </c>
      <c r="B378" s="5">
        <v>257111</v>
      </c>
      <c r="C378" s="59">
        <v>4310825593.1300001</v>
      </c>
      <c r="D378" s="59">
        <v>16766.400000000001</v>
      </c>
    </row>
    <row r="379" spans="1:4">
      <c r="A379" s="4" t="s">
        <v>548</v>
      </c>
      <c r="B379" s="5">
        <v>61901</v>
      </c>
      <c r="C379" s="59">
        <v>1003774608.79</v>
      </c>
      <c r="D379" s="59">
        <v>16215.81</v>
      </c>
    </row>
    <row r="380" spans="1:4">
      <c r="A380" s="4" t="s">
        <v>549</v>
      </c>
      <c r="B380" s="5">
        <v>525</v>
      </c>
      <c r="C380" s="59">
        <v>16123645.17</v>
      </c>
      <c r="D380" s="59">
        <v>30711.71</v>
      </c>
    </row>
    <row r="381" spans="1:4">
      <c r="A381" s="4" t="s">
        <v>550</v>
      </c>
      <c r="B381" s="5">
        <v>167</v>
      </c>
      <c r="C381" s="59">
        <v>3648184.97</v>
      </c>
      <c r="D381" s="59">
        <v>21845.42</v>
      </c>
    </row>
    <row r="382" spans="1:4">
      <c r="A382" s="4" t="s">
        <v>1128</v>
      </c>
      <c r="B382" s="5">
        <v>4485</v>
      </c>
      <c r="C382" s="59">
        <v>4485</v>
      </c>
      <c r="D382" s="59">
        <v>1</v>
      </c>
    </row>
    <row r="383" spans="1:4">
      <c r="A383" s="4" t="s">
        <v>1129</v>
      </c>
      <c r="B383" s="5">
        <v>482</v>
      </c>
      <c r="C383" s="59">
        <v>482</v>
      </c>
      <c r="D383" s="59">
        <v>1</v>
      </c>
    </row>
    <row r="384" spans="1:4">
      <c r="A384" s="4" t="s">
        <v>551</v>
      </c>
      <c r="B384" s="5">
        <v>454583</v>
      </c>
      <c r="C384" s="59">
        <v>3288105641.02</v>
      </c>
      <c r="D384" s="59">
        <v>7233.23</v>
      </c>
    </row>
    <row r="385" spans="1:4">
      <c r="A385" s="4" t="s">
        <v>552</v>
      </c>
      <c r="B385" s="5">
        <v>100484</v>
      </c>
      <c r="C385" s="59">
        <v>637328141.44000006</v>
      </c>
      <c r="D385" s="59">
        <v>6342.58</v>
      </c>
    </row>
    <row r="386" spans="1:4">
      <c r="A386" s="4" t="s">
        <v>553</v>
      </c>
      <c r="B386" s="5">
        <v>312966</v>
      </c>
      <c r="C386" s="59"/>
      <c r="D386" s="59"/>
    </row>
    <row r="387" spans="1:4">
      <c r="A387" s="4" t="s">
        <v>554</v>
      </c>
      <c r="B387" s="5">
        <v>69540</v>
      </c>
      <c r="C387" s="59"/>
      <c r="D387" s="59"/>
    </row>
    <row r="388" spans="1:4">
      <c r="A388" s="4" t="s">
        <v>555</v>
      </c>
      <c r="B388" s="5">
        <v>223678</v>
      </c>
      <c r="C388" s="59">
        <v>685852493.76999998</v>
      </c>
      <c r="D388" s="59">
        <v>3066.25</v>
      </c>
    </row>
    <row r="389" spans="1:4">
      <c r="A389" s="4" t="s">
        <v>556</v>
      </c>
      <c r="B389" s="5">
        <v>63427</v>
      </c>
      <c r="C389" s="59">
        <v>185715471.56999999</v>
      </c>
      <c r="D389" s="59">
        <v>2928.02</v>
      </c>
    </row>
    <row r="390" spans="1:4">
      <c r="A390" s="4" t="s">
        <v>557</v>
      </c>
      <c r="B390" s="5">
        <v>195273</v>
      </c>
      <c r="C390" s="59">
        <v>1115928289</v>
      </c>
      <c r="D390" s="59">
        <v>5714.71</v>
      </c>
    </row>
    <row r="391" spans="1:4">
      <c r="A391" s="4" t="s">
        <v>558</v>
      </c>
      <c r="B391" s="5">
        <v>46554</v>
      </c>
      <c r="C391" s="59">
        <v>434520205</v>
      </c>
      <c r="D391" s="59">
        <v>9333.68</v>
      </c>
    </row>
    <row r="392" spans="1:4">
      <c r="A392" s="4" t="s">
        <v>559</v>
      </c>
      <c r="B392" s="5">
        <v>21702</v>
      </c>
      <c r="C392" s="59">
        <v>604563918</v>
      </c>
      <c r="D392" s="59">
        <v>27857.52</v>
      </c>
    </row>
    <row r="393" spans="1:4">
      <c r="A393" s="4" t="s">
        <v>560</v>
      </c>
      <c r="B393" s="5">
        <v>2720420</v>
      </c>
      <c r="C393" s="59"/>
      <c r="D393" s="59"/>
    </row>
    <row r="394" spans="1:4">
      <c r="A394" s="4" t="s">
        <v>561</v>
      </c>
      <c r="B394" s="5">
        <v>220771</v>
      </c>
      <c r="C394" s="59"/>
      <c r="D394" s="59"/>
    </row>
    <row r="395" spans="1:4">
      <c r="A395" s="4" t="s">
        <v>562</v>
      </c>
      <c r="B395" s="5">
        <v>26580</v>
      </c>
      <c r="C395" s="59"/>
      <c r="D395" s="59"/>
    </row>
    <row r="396" spans="1:4">
      <c r="A396" s="4" t="s">
        <v>563</v>
      </c>
      <c r="B396" s="5">
        <v>100655</v>
      </c>
      <c r="C396" s="59"/>
      <c r="D396" s="59"/>
    </row>
    <row r="397" spans="1:4">
      <c r="A397" s="4" t="s">
        <v>564</v>
      </c>
      <c r="B397" s="5">
        <v>19022</v>
      </c>
      <c r="C397" s="59"/>
      <c r="D397" s="59"/>
    </row>
    <row r="398" spans="1:4">
      <c r="A398" s="4" t="s">
        <v>565</v>
      </c>
      <c r="B398" s="5">
        <v>6339</v>
      </c>
      <c r="C398" s="59"/>
      <c r="D398" s="59"/>
    </row>
    <row r="399" spans="1:4">
      <c r="A399" s="4" t="s">
        <v>566</v>
      </c>
      <c r="B399" s="5">
        <v>800</v>
      </c>
      <c r="C399" s="59"/>
      <c r="D399" s="59"/>
    </row>
    <row r="400" spans="1:4">
      <c r="A400" s="4" t="s">
        <v>567</v>
      </c>
      <c r="B400" s="5">
        <v>698790</v>
      </c>
      <c r="C400" s="59">
        <v>2016415501.03</v>
      </c>
      <c r="D400" s="59">
        <v>2885.58</v>
      </c>
    </row>
    <row r="401" spans="1:4">
      <c r="A401" s="4" t="s">
        <v>568</v>
      </c>
      <c r="B401" s="5">
        <v>36254</v>
      </c>
      <c r="C401" s="59">
        <v>108927903.62</v>
      </c>
      <c r="D401" s="59">
        <v>3004.58</v>
      </c>
    </row>
    <row r="402" spans="1:4">
      <c r="A402" s="4" t="s">
        <v>569</v>
      </c>
      <c r="B402" s="5">
        <v>129172</v>
      </c>
      <c r="C402" s="59">
        <v>306885913.24000001</v>
      </c>
      <c r="D402" s="59">
        <v>2375.79</v>
      </c>
    </row>
    <row r="403" spans="1:4">
      <c r="A403" s="4" t="s">
        <v>570</v>
      </c>
      <c r="B403" s="5">
        <v>7895</v>
      </c>
      <c r="C403" s="59">
        <v>12666236.34</v>
      </c>
      <c r="D403" s="59">
        <v>1604.34</v>
      </c>
    </row>
    <row r="404" spans="1:4">
      <c r="A404" s="4" t="s">
        <v>571</v>
      </c>
      <c r="B404" s="5">
        <v>19740</v>
      </c>
      <c r="C404" s="59">
        <v>20544299.34</v>
      </c>
      <c r="D404" s="59">
        <v>1040.74</v>
      </c>
    </row>
    <row r="405" spans="1:4">
      <c r="A405" s="4" t="s">
        <v>572</v>
      </c>
      <c r="B405" s="5">
        <v>1259</v>
      </c>
      <c r="C405" s="59">
        <v>1543534.6</v>
      </c>
      <c r="D405" s="59">
        <v>1226</v>
      </c>
    </row>
    <row r="406" spans="1:4">
      <c r="A406" s="4" t="s">
        <v>573</v>
      </c>
      <c r="B406" s="5">
        <v>98490</v>
      </c>
      <c r="C406" s="59">
        <v>201985455.56</v>
      </c>
      <c r="D406" s="59">
        <v>2050.8200000000002</v>
      </c>
    </row>
    <row r="407" spans="1:4">
      <c r="A407" s="4" t="s">
        <v>574</v>
      </c>
      <c r="B407" s="5">
        <v>19026</v>
      </c>
      <c r="C407" s="59">
        <v>22569736.73</v>
      </c>
      <c r="D407" s="59">
        <v>1186.26</v>
      </c>
    </row>
    <row r="408" spans="1:4">
      <c r="A408" s="4" t="s">
        <v>575</v>
      </c>
      <c r="B408" s="5">
        <v>6601</v>
      </c>
      <c r="C408" s="59">
        <v>10045718.710000001</v>
      </c>
      <c r="D408" s="59">
        <v>1521.85</v>
      </c>
    </row>
    <row r="409" spans="1:4">
      <c r="A409" s="4" t="s">
        <v>576</v>
      </c>
      <c r="B409" s="5">
        <v>792</v>
      </c>
      <c r="C409" s="59">
        <v>973185.12</v>
      </c>
      <c r="D409" s="59">
        <v>1228.77</v>
      </c>
    </row>
    <row r="410" spans="1:4">
      <c r="A410" s="4" t="s">
        <v>577</v>
      </c>
      <c r="B410" s="5">
        <v>267654</v>
      </c>
      <c r="C410" s="59"/>
      <c r="D410" s="59"/>
    </row>
    <row r="411" spans="1:4">
      <c r="A411" s="4" t="s">
        <v>578</v>
      </c>
      <c r="B411" s="5">
        <v>177712</v>
      </c>
      <c r="C411" s="59"/>
      <c r="D411" s="59"/>
    </row>
    <row r="412" spans="1:4">
      <c r="A412" s="4" t="s">
        <v>579</v>
      </c>
      <c r="B412" s="5">
        <v>43137</v>
      </c>
      <c r="C412" s="59"/>
      <c r="D412" s="59"/>
    </row>
    <row r="413" spans="1:4">
      <c r="A413" s="4" t="s">
        <v>580</v>
      </c>
      <c r="B413" s="5">
        <v>8171</v>
      </c>
      <c r="C413" s="59"/>
      <c r="D413" s="59"/>
    </row>
    <row r="414" spans="1:4">
      <c r="A414" s="4" t="s">
        <v>581</v>
      </c>
      <c r="B414" s="5">
        <v>9591</v>
      </c>
      <c r="C414" s="59"/>
      <c r="D414" s="59"/>
    </row>
    <row r="415" spans="1:4">
      <c r="A415" s="4" t="s">
        <v>582</v>
      </c>
      <c r="B415" s="5">
        <v>1539</v>
      </c>
      <c r="C415" s="59"/>
      <c r="D415" s="59"/>
    </row>
    <row r="416" spans="1:4">
      <c r="A416" s="4" t="s">
        <v>583</v>
      </c>
      <c r="B416" s="5">
        <v>151</v>
      </c>
      <c r="C416" s="59"/>
      <c r="D416" s="59"/>
    </row>
    <row r="417" spans="1:4">
      <c r="A417" s="4" t="s">
        <v>584</v>
      </c>
      <c r="B417" s="5">
        <v>29</v>
      </c>
      <c r="C417" s="59"/>
      <c r="D417" s="59"/>
    </row>
    <row r="418" spans="1:4">
      <c r="A418" s="4" t="s">
        <v>1130</v>
      </c>
      <c r="B418" s="5">
        <v>3297231</v>
      </c>
      <c r="C418" s="59">
        <v>2305780285521.0098</v>
      </c>
      <c r="D418" s="59">
        <v>699308.08</v>
      </c>
    </row>
    <row r="419" spans="1:4">
      <c r="A419" s="4" t="s">
        <v>1131</v>
      </c>
      <c r="B419" s="5">
        <v>1000519</v>
      </c>
      <c r="C419" s="59">
        <v>635674979856.93994</v>
      </c>
      <c r="D419" s="59">
        <v>635345.24</v>
      </c>
    </row>
    <row r="420" spans="1:4">
      <c r="A420" s="4" t="s">
        <v>1132</v>
      </c>
      <c r="B420" s="5">
        <v>238004</v>
      </c>
      <c r="C420" s="59">
        <v>139366354484.38</v>
      </c>
      <c r="D420" s="59">
        <v>585563.07999999996</v>
      </c>
    </row>
    <row r="421" spans="1:4">
      <c r="A421" s="4" t="s">
        <v>1133</v>
      </c>
      <c r="B421" s="5">
        <v>65055</v>
      </c>
      <c r="C421" s="59">
        <v>427399.1</v>
      </c>
      <c r="D421" s="59">
        <v>6.57</v>
      </c>
    </row>
    <row r="422" spans="1:4">
      <c r="A422" s="4" t="s">
        <v>1134</v>
      </c>
      <c r="B422" s="5">
        <v>107437</v>
      </c>
      <c r="C422" s="59">
        <v>50202404348.18</v>
      </c>
      <c r="D422" s="59">
        <v>467272.95</v>
      </c>
    </row>
    <row r="423" spans="1:4">
      <c r="A423" s="4" t="s">
        <v>1135</v>
      </c>
      <c r="B423" s="5">
        <v>8146</v>
      </c>
      <c r="C423" s="59"/>
      <c r="D423" s="59"/>
    </row>
    <row r="424" spans="1:4">
      <c r="A424" s="4" t="s">
        <v>1136</v>
      </c>
      <c r="B424" s="5">
        <v>1356971</v>
      </c>
      <c r="C424" s="59"/>
      <c r="D424" s="59"/>
    </row>
    <row r="425" spans="1:4">
      <c r="A425" s="4" t="s">
        <v>1137</v>
      </c>
      <c r="B425" s="5">
        <v>747129</v>
      </c>
      <c r="C425" s="59"/>
      <c r="D425" s="59"/>
    </row>
    <row r="426" spans="1:4">
      <c r="A426" s="4" t="s">
        <v>1138</v>
      </c>
      <c r="B426" s="5">
        <v>158741</v>
      </c>
      <c r="C426" s="59"/>
      <c r="D426" s="59"/>
    </row>
    <row r="427" spans="1:4">
      <c r="A427" s="4" t="s">
        <v>1139</v>
      </c>
      <c r="B427" s="5">
        <v>24756</v>
      </c>
      <c r="C427" s="59"/>
      <c r="D427" s="59"/>
    </row>
    <row r="428" spans="1:4">
      <c r="A428" s="4" t="s">
        <v>585</v>
      </c>
      <c r="B428" s="5">
        <v>2750101</v>
      </c>
      <c r="C428" s="59">
        <v>9401721653.4500008</v>
      </c>
      <c r="D428" s="59">
        <v>3418.68</v>
      </c>
    </row>
    <row r="429" spans="1:4">
      <c r="A429" s="4" t="s">
        <v>586</v>
      </c>
      <c r="B429" s="5">
        <v>547130</v>
      </c>
      <c r="C429" s="59">
        <v>1736012410.5799999</v>
      </c>
      <c r="D429" s="59">
        <v>3172.94</v>
      </c>
    </row>
    <row r="430" spans="1:4">
      <c r="A430" s="4" t="s">
        <v>587</v>
      </c>
      <c r="B430" s="5">
        <v>624223</v>
      </c>
      <c r="C430" s="59">
        <v>1327816795.6800001</v>
      </c>
      <c r="D430" s="59">
        <v>2127.15</v>
      </c>
    </row>
    <row r="431" spans="1:4">
      <c r="A431" s="4" t="s">
        <v>588</v>
      </c>
      <c r="B431" s="5">
        <v>376295</v>
      </c>
      <c r="C431" s="59">
        <v>922931229.20000005</v>
      </c>
      <c r="D431" s="59">
        <v>2452.6799999999998</v>
      </c>
    </row>
    <row r="432" spans="1:4">
      <c r="A432" s="4" t="s">
        <v>589</v>
      </c>
      <c r="B432" s="5">
        <v>146445</v>
      </c>
      <c r="C432" s="59">
        <v>238993103.97</v>
      </c>
      <c r="D432" s="59">
        <v>1631.96</v>
      </c>
    </row>
    <row r="433" spans="1:4">
      <c r="A433" s="4" t="s">
        <v>590</v>
      </c>
      <c r="B433" s="5">
        <v>91559</v>
      </c>
      <c r="C433" s="59">
        <v>156962768.84</v>
      </c>
      <c r="D433" s="59">
        <v>1714.33</v>
      </c>
    </row>
    <row r="434" spans="1:4">
      <c r="A434" s="4" t="s">
        <v>591</v>
      </c>
      <c r="B434" s="5">
        <v>47793</v>
      </c>
      <c r="C434" s="59">
        <v>78972059.5</v>
      </c>
      <c r="D434" s="59">
        <v>1652.38</v>
      </c>
    </row>
    <row r="435" spans="1:4">
      <c r="A435" s="4" t="s">
        <v>592</v>
      </c>
      <c r="B435" s="5">
        <v>23403</v>
      </c>
      <c r="C435" s="59">
        <v>36147019.789999999</v>
      </c>
      <c r="D435" s="59">
        <v>1544.55</v>
      </c>
    </row>
    <row r="436" spans="1:4">
      <c r="A436" s="4" t="s">
        <v>1140</v>
      </c>
      <c r="B436" s="5">
        <v>7449</v>
      </c>
      <c r="C436" s="59"/>
      <c r="D436" s="59"/>
    </row>
    <row r="437" spans="1:4">
      <c r="A437" s="4" t="s">
        <v>1141</v>
      </c>
      <c r="B437" s="5">
        <v>1088</v>
      </c>
      <c r="C437" s="59"/>
      <c r="D437" s="59"/>
    </row>
    <row r="438" spans="1:4">
      <c r="A438" s="4" t="s">
        <v>1142</v>
      </c>
      <c r="B438" s="5">
        <v>126</v>
      </c>
      <c r="C438" s="59"/>
      <c r="D438" s="59"/>
    </row>
    <row r="439" spans="1:4">
      <c r="A439" s="4" t="s">
        <v>1143</v>
      </c>
      <c r="B439" s="5">
        <v>29</v>
      </c>
      <c r="C439" s="59"/>
      <c r="D439" s="59"/>
    </row>
    <row r="440" spans="1:4">
      <c r="A440" s="4" t="s">
        <v>593</v>
      </c>
      <c r="B440" s="5">
        <v>943502</v>
      </c>
      <c r="C440" s="59">
        <v>755095954</v>
      </c>
      <c r="D440" s="59">
        <v>800.31</v>
      </c>
    </row>
    <row r="441" spans="1:4">
      <c r="A441" s="4" t="s">
        <v>594</v>
      </c>
      <c r="B441" s="5">
        <v>302596</v>
      </c>
      <c r="C441" s="59">
        <v>192248280.59</v>
      </c>
      <c r="D441" s="59">
        <v>635.33000000000004</v>
      </c>
    </row>
    <row r="442" spans="1:4">
      <c r="A442" s="4" t="s">
        <v>595</v>
      </c>
      <c r="B442" s="5">
        <v>19029</v>
      </c>
      <c r="C442" s="59"/>
      <c r="D442" s="59"/>
    </row>
    <row r="443" spans="1:4">
      <c r="A443" s="4" t="s">
        <v>596</v>
      </c>
      <c r="B443" s="5">
        <v>2728</v>
      </c>
      <c r="C443" s="59"/>
      <c r="D443" s="59"/>
    </row>
    <row r="444" spans="1:4">
      <c r="A444" s="4" t="s">
        <v>597</v>
      </c>
      <c r="B444" s="5">
        <v>565</v>
      </c>
      <c r="C444" s="59">
        <v>1925190.85</v>
      </c>
      <c r="D444" s="59">
        <v>3407.42</v>
      </c>
    </row>
    <row r="445" spans="1:4">
      <c r="A445" s="4" t="s">
        <v>598</v>
      </c>
      <c r="B445" s="5">
        <v>32</v>
      </c>
      <c r="C445" s="59">
        <v>481109.55</v>
      </c>
      <c r="D445" s="59">
        <v>15034.67</v>
      </c>
    </row>
    <row r="446" spans="1:4">
      <c r="A446" s="4" t="s">
        <v>599</v>
      </c>
      <c r="B446" s="5">
        <v>99400</v>
      </c>
      <c r="C446" s="59">
        <v>48308776.649999999</v>
      </c>
      <c r="D446" s="59">
        <v>486</v>
      </c>
    </row>
    <row r="447" spans="1:4">
      <c r="A447" s="4" t="s">
        <v>600</v>
      </c>
      <c r="B447" s="5">
        <v>35782</v>
      </c>
      <c r="C447" s="59">
        <v>15415843.199999999</v>
      </c>
      <c r="D447" s="59">
        <v>430.83</v>
      </c>
    </row>
    <row r="448" spans="1:4">
      <c r="A448" s="4" t="s">
        <v>601</v>
      </c>
      <c r="B448" s="5">
        <v>22166</v>
      </c>
      <c r="C448" s="59"/>
      <c r="D448" s="59"/>
    </row>
    <row r="449" spans="1:4">
      <c r="A449" s="4" t="s">
        <v>602</v>
      </c>
      <c r="B449" s="5">
        <v>76</v>
      </c>
      <c r="C449" s="59"/>
      <c r="D449" s="59"/>
    </row>
    <row r="450" spans="1:4">
      <c r="A450" s="4" t="s">
        <v>1144</v>
      </c>
      <c r="B450" s="5">
        <v>12255</v>
      </c>
      <c r="C450" s="59">
        <v>12255</v>
      </c>
      <c r="D450" s="59">
        <v>1</v>
      </c>
    </row>
    <row r="451" spans="1:4">
      <c r="A451" s="4" t="s">
        <v>1145</v>
      </c>
      <c r="B451" s="5">
        <v>2103</v>
      </c>
      <c r="C451" s="59">
        <v>2103</v>
      </c>
      <c r="D451" s="59">
        <v>1</v>
      </c>
    </row>
    <row r="452" spans="1:4">
      <c r="A452" s="4" t="s">
        <v>603</v>
      </c>
      <c r="B452" s="5">
        <v>770222</v>
      </c>
      <c r="C452" s="59">
        <v>1162291512.9200001</v>
      </c>
      <c r="D452" s="59">
        <v>1509.03</v>
      </c>
    </row>
    <row r="453" spans="1:4">
      <c r="A453" s="4" t="s">
        <v>604</v>
      </c>
      <c r="B453" s="5">
        <v>350728</v>
      </c>
      <c r="C453" s="59">
        <v>395857001.42000002</v>
      </c>
      <c r="D453" s="59">
        <v>1128.67</v>
      </c>
    </row>
    <row r="454" spans="1:4">
      <c r="A454" s="4" t="s">
        <v>605</v>
      </c>
      <c r="B454" s="5">
        <v>709</v>
      </c>
      <c r="C454" s="59">
        <v>1540643.79</v>
      </c>
      <c r="D454" s="59">
        <v>2172.98</v>
      </c>
    </row>
    <row r="455" spans="1:4">
      <c r="A455" s="4" t="s">
        <v>606</v>
      </c>
      <c r="B455" s="5">
        <v>230</v>
      </c>
      <c r="C455" s="59">
        <v>423755.3</v>
      </c>
      <c r="D455" s="59">
        <v>1842.41</v>
      </c>
    </row>
    <row r="456" spans="1:4">
      <c r="A456" s="4" t="s">
        <v>607</v>
      </c>
      <c r="B456" s="5">
        <v>257</v>
      </c>
      <c r="C456" s="59">
        <v>1025272.94</v>
      </c>
      <c r="D456" s="59">
        <v>3989.39</v>
      </c>
    </row>
    <row r="457" spans="1:4">
      <c r="A457" s="4" t="s">
        <v>608</v>
      </c>
      <c r="B457" s="5">
        <v>22</v>
      </c>
      <c r="C457" s="59">
        <v>68041.94</v>
      </c>
      <c r="D457" s="59">
        <v>3092.82</v>
      </c>
    </row>
    <row r="458" spans="1:4">
      <c r="A458" s="4" t="s">
        <v>609</v>
      </c>
      <c r="B458" s="5">
        <v>8861</v>
      </c>
      <c r="C458" s="59">
        <v>21219081.690000001</v>
      </c>
      <c r="D458" s="59">
        <v>2394.66</v>
      </c>
    </row>
    <row r="459" spans="1:4">
      <c r="A459" s="4" t="s">
        <v>610</v>
      </c>
      <c r="B459" s="5">
        <v>1417</v>
      </c>
      <c r="C459" s="59">
        <v>2448259.62</v>
      </c>
      <c r="D459" s="59">
        <v>1727.78</v>
      </c>
    </row>
    <row r="460" spans="1:4">
      <c r="A460" s="4" t="s">
        <v>778</v>
      </c>
      <c r="B460" s="5">
        <v>6</v>
      </c>
      <c r="C460" s="59">
        <v>2562.46</v>
      </c>
      <c r="D460" s="59">
        <v>427.08</v>
      </c>
    </row>
    <row r="461" spans="1:4">
      <c r="A461" s="4" t="s">
        <v>611</v>
      </c>
      <c r="B461" s="5">
        <v>111849</v>
      </c>
      <c r="C461" s="59">
        <v>111849</v>
      </c>
      <c r="D461" s="59">
        <v>1</v>
      </c>
    </row>
    <row r="462" spans="1:4">
      <c r="A462" s="4" t="s">
        <v>612</v>
      </c>
      <c r="B462" s="5">
        <v>27787</v>
      </c>
      <c r="C462" s="59">
        <v>27787</v>
      </c>
      <c r="D462" s="59">
        <v>1</v>
      </c>
    </row>
    <row r="463" spans="1:4">
      <c r="A463" s="4" t="s">
        <v>613</v>
      </c>
      <c r="B463" s="5">
        <v>1</v>
      </c>
      <c r="C463" s="59">
        <v>1</v>
      </c>
      <c r="D463" s="59">
        <v>1</v>
      </c>
    </row>
    <row r="464" spans="1:4">
      <c r="A464" s="4" t="s">
        <v>614</v>
      </c>
      <c r="B464" s="5">
        <v>1</v>
      </c>
      <c r="C464" s="59">
        <v>1</v>
      </c>
      <c r="D464" s="59">
        <v>1</v>
      </c>
    </row>
    <row r="465" spans="1:4">
      <c r="A465" s="4" t="s">
        <v>615</v>
      </c>
      <c r="B465" s="5">
        <v>24898</v>
      </c>
      <c r="C465" s="59">
        <v>31273123.32</v>
      </c>
      <c r="D465" s="59">
        <v>1256.05</v>
      </c>
    </row>
    <row r="466" spans="1:4">
      <c r="A466" s="4" t="s">
        <v>616</v>
      </c>
      <c r="B466" s="5">
        <v>9533</v>
      </c>
      <c r="C466" s="59">
        <v>10425626.35</v>
      </c>
      <c r="D466" s="59">
        <v>1093.6400000000001</v>
      </c>
    </row>
    <row r="467" spans="1:4">
      <c r="C467"/>
      <c r="D467"/>
    </row>
    <row r="468" spans="1:4">
      <c r="C468"/>
      <c r="D468"/>
    </row>
    <row r="469" spans="1:4">
      <c r="C469"/>
      <c r="D469"/>
    </row>
    <row r="470" spans="1:4">
      <c r="C470"/>
      <c r="D470"/>
    </row>
    <row r="471" spans="1:4">
      <c r="C471"/>
      <c r="D471"/>
    </row>
    <row r="472" spans="1:4">
      <c r="C472"/>
      <c r="D472"/>
    </row>
    <row r="473" spans="1:4">
      <c r="C473"/>
      <c r="D473"/>
    </row>
    <row r="474" spans="1:4">
      <c r="C474"/>
      <c r="D474"/>
    </row>
    <row r="475" spans="1:4">
      <c r="C475"/>
      <c r="D475"/>
    </row>
    <row r="476" spans="1:4">
      <c r="C476"/>
      <c r="D476"/>
    </row>
    <row r="477" spans="1:4">
      <c r="C477"/>
      <c r="D477"/>
    </row>
    <row r="478" spans="1:4">
      <c r="C478"/>
      <c r="D478"/>
    </row>
    <row r="479" spans="1:4">
      <c r="C479"/>
      <c r="D479"/>
    </row>
    <row r="480" spans="1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</sheetData>
  <mergeCells count="1"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Φύλλο4"/>
  <dimension ref="A1:M152"/>
  <sheetViews>
    <sheetView workbookViewId="0"/>
  </sheetViews>
  <sheetFormatPr defaultColWidth="19.28515625" defaultRowHeight="15"/>
  <cols>
    <col min="1" max="1" width="20.140625" customWidth="1"/>
    <col min="2" max="2" width="18.85546875" bestFit="1" customWidth="1"/>
    <col min="3" max="3" width="14" customWidth="1"/>
    <col min="4" max="4" width="13.85546875" customWidth="1"/>
    <col min="5" max="5" width="14" customWidth="1"/>
    <col min="6" max="6" width="15.28515625" customWidth="1"/>
    <col min="7" max="7" width="14" customWidth="1"/>
    <col min="8" max="8" width="18.85546875" bestFit="1" customWidth="1"/>
    <col min="9" max="9" width="14" customWidth="1"/>
    <col min="10" max="10" width="17.42578125" bestFit="1" customWidth="1"/>
    <col min="11" max="11" width="10.28515625" customWidth="1"/>
    <col min="12" max="12" width="16.140625" bestFit="1" customWidth="1"/>
    <col min="13" max="13" width="14" customWidth="1"/>
  </cols>
  <sheetData>
    <row r="1" spans="1:13">
      <c r="A1" s="15" t="s">
        <v>16</v>
      </c>
      <c r="B1" s="16" t="s">
        <v>1146</v>
      </c>
      <c r="C1" s="124" t="s">
        <v>779</v>
      </c>
      <c r="D1" s="124"/>
      <c r="E1" s="124"/>
      <c r="F1" s="124"/>
      <c r="G1" s="124"/>
      <c r="H1" s="124"/>
      <c r="I1" s="124"/>
      <c r="J1" s="124"/>
      <c r="K1" s="124"/>
      <c r="L1" s="124"/>
      <c r="M1" s="124"/>
    </row>
    <row r="2" spans="1:13" hidden="1">
      <c r="A2" s="15" t="s">
        <v>23</v>
      </c>
      <c r="B2" s="16" t="s">
        <v>24</v>
      </c>
      <c r="C2" s="124" t="s">
        <v>779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</row>
    <row r="3" spans="1:13" hidden="1">
      <c r="A3" s="15" t="s">
        <v>630</v>
      </c>
      <c r="B3" s="16" t="s">
        <v>24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</row>
    <row r="4" spans="1:13">
      <c r="A4" s="124" t="s">
        <v>783</v>
      </c>
      <c r="B4" s="124"/>
      <c r="C4" s="124" t="s">
        <v>780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</row>
    <row r="5" spans="1:13" hidden="1">
      <c r="A5" s="16"/>
      <c r="B5" s="15" t="s">
        <v>130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13" ht="45">
      <c r="A6" s="16"/>
      <c r="B6" s="17" t="s">
        <v>92</v>
      </c>
      <c r="C6" s="17"/>
      <c r="D6" s="17" t="s">
        <v>93</v>
      </c>
      <c r="E6" s="17"/>
      <c r="F6" s="28" t="s">
        <v>94</v>
      </c>
      <c r="G6" s="28"/>
      <c r="H6" s="28" t="s">
        <v>95</v>
      </c>
      <c r="I6" s="28"/>
      <c r="J6" s="17" t="s">
        <v>96</v>
      </c>
      <c r="K6" s="17"/>
      <c r="L6" s="17" t="s">
        <v>97</v>
      </c>
      <c r="M6" s="17"/>
    </row>
    <row r="7" spans="1:13" s="8" customFormat="1" ht="45">
      <c r="A7" s="43" t="s">
        <v>829</v>
      </c>
      <c r="B7" s="28" t="s">
        <v>18</v>
      </c>
      <c r="C7" s="28" t="s">
        <v>826</v>
      </c>
      <c r="D7" s="28" t="s">
        <v>18</v>
      </c>
      <c r="E7" s="28" t="s">
        <v>826</v>
      </c>
      <c r="F7" s="28" t="s">
        <v>18</v>
      </c>
      <c r="G7" s="28" t="s">
        <v>826</v>
      </c>
      <c r="H7" s="28" t="s">
        <v>18</v>
      </c>
      <c r="I7" s="28" t="s">
        <v>826</v>
      </c>
      <c r="J7" s="28" t="s">
        <v>18</v>
      </c>
      <c r="K7" s="28" t="s">
        <v>826</v>
      </c>
      <c r="L7" s="28" t="s">
        <v>18</v>
      </c>
      <c r="M7" s="28" t="s">
        <v>826</v>
      </c>
    </row>
    <row r="8" spans="1:13">
      <c r="A8" s="18" t="s">
        <v>66</v>
      </c>
      <c r="B8" s="19">
        <v>566294</v>
      </c>
      <c r="C8" s="29">
        <v>0.1473334266480939</v>
      </c>
      <c r="D8" s="19"/>
      <c r="E8" s="29">
        <v>0</v>
      </c>
      <c r="F8" s="19">
        <v>387320928.17000002</v>
      </c>
      <c r="G8" s="29">
        <v>0.21957435925425356</v>
      </c>
      <c r="H8" s="19">
        <v>1729535761.1799998</v>
      </c>
      <c r="I8" s="29">
        <v>3.8832937057495902E-2</v>
      </c>
      <c r="J8" s="19">
        <v>250915.50999999992</v>
      </c>
      <c r="K8" s="29">
        <v>7.5909125113390223E-3</v>
      </c>
      <c r="L8" s="19">
        <v>27273075.379999995</v>
      </c>
      <c r="M8" s="29">
        <v>7.6329717447673135E-3</v>
      </c>
    </row>
    <row r="9" spans="1:13">
      <c r="A9" s="18" t="s">
        <v>25</v>
      </c>
      <c r="B9" s="19">
        <v>259601</v>
      </c>
      <c r="C9" s="29">
        <v>6.7540720705626098E-2</v>
      </c>
      <c r="D9" s="19">
        <v>111988045.68000004</v>
      </c>
      <c r="E9" s="29">
        <v>2.8476023243374448E-3</v>
      </c>
      <c r="F9" s="19">
        <v>295290044.94999999</v>
      </c>
      <c r="G9" s="29">
        <v>0.16740154662026863</v>
      </c>
      <c r="H9" s="19">
        <v>1202771532.5500002</v>
      </c>
      <c r="I9" s="29">
        <v>2.7005600153763482E-2</v>
      </c>
      <c r="J9" s="19">
        <v>247346.27000000008</v>
      </c>
      <c r="K9" s="29">
        <v>7.4829327831350129E-3</v>
      </c>
      <c r="L9" s="19">
        <v>20545731.469999991</v>
      </c>
      <c r="M9" s="29">
        <v>5.7501761572913805E-3</v>
      </c>
    </row>
    <row r="10" spans="1:13">
      <c r="A10" s="18" t="s">
        <v>26</v>
      </c>
      <c r="B10" s="19">
        <v>174208</v>
      </c>
      <c r="C10" s="29">
        <v>4.5323915827310803E-2</v>
      </c>
      <c r="D10" s="19">
        <v>257844391.34000006</v>
      </c>
      <c r="E10" s="29">
        <v>6.5563987980931928E-3</v>
      </c>
      <c r="F10" s="19">
        <v>126383786.02000004</v>
      </c>
      <c r="G10" s="29">
        <v>7.1647661711912697E-2</v>
      </c>
      <c r="H10" s="19">
        <v>853765373.98999989</v>
      </c>
      <c r="I10" s="29">
        <v>1.9169431343474038E-2</v>
      </c>
      <c r="J10" s="19">
        <v>212615.55999999997</v>
      </c>
      <c r="K10" s="29">
        <v>6.4322293767705031E-3</v>
      </c>
      <c r="L10" s="19">
        <v>20558779.41</v>
      </c>
      <c r="M10" s="29">
        <v>5.7538279111167129E-3</v>
      </c>
    </row>
    <row r="11" spans="1:13">
      <c r="A11" s="18" t="s">
        <v>27</v>
      </c>
      <c r="B11" s="19">
        <v>150691</v>
      </c>
      <c r="C11" s="29">
        <v>3.9205468175590626E-2</v>
      </c>
      <c r="D11" s="19">
        <v>375021474.73000008</v>
      </c>
      <c r="E11" s="29">
        <v>9.5359465970957912E-3</v>
      </c>
      <c r="F11" s="19">
        <v>98217033.059999973</v>
      </c>
      <c r="G11" s="29">
        <v>5.5679774919205421E-2</v>
      </c>
      <c r="H11" s="19">
        <v>783550062.00000012</v>
      </c>
      <c r="I11" s="29">
        <v>1.7592900315795378E-2</v>
      </c>
      <c r="J11" s="19">
        <v>235098.86000000004</v>
      </c>
      <c r="K11" s="29">
        <v>7.1124135681191738E-3</v>
      </c>
      <c r="L11" s="19">
        <v>23709868.149999995</v>
      </c>
      <c r="M11" s="29">
        <v>6.6357296028970404E-3</v>
      </c>
    </row>
    <row r="12" spans="1:13">
      <c r="A12" s="18" t="s">
        <v>28</v>
      </c>
      <c r="B12" s="19">
        <v>158634</v>
      </c>
      <c r="C12" s="29">
        <v>4.127200853778025E-2</v>
      </c>
      <c r="D12" s="19">
        <v>560778067.12</v>
      </c>
      <c r="E12" s="29">
        <v>1.4259315962449707E-2</v>
      </c>
      <c r="F12" s="19">
        <v>75117734.560000002</v>
      </c>
      <c r="G12" s="29">
        <v>4.2584655862963609E-2</v>
      </c>
      <c r="H12" s="19">
        <v>874900884.41000009</v>
      </c>
      <c r="I12" s="29">
        <v>1.9643982933698425E-2</v>
      </c>
      <c r="J12" s="19">
        <v>298410.07999999996</v>
      </c>
      <c r="K12" s="29">
        <v>9.0277592237390149E-3</v>
      </c>
      <c r="L12" s="19">
        <v>25234001.380000006</v>
      </c>
      <c r="M12" s="29">
        <v>7.0622919072120963E-3</v>
      </c>
    </row>
    <row r="13" spans="1:13">
      <c r="A13" s="18" t="s">
        <v>29</v>
      </c>
      <c r="B13" s="19">
        <v>236228</v>
      </c>
      <c r="C13" s="29">
        <v>6.1459737716143784E-2</v>
      </c>
      <c r="D13" s="19">
        <v>1052253402.29</v>
      </c>
      <c r="E13" s="29">
        <v>2.6756420437187033E-2</v>
      </c>
      <c r="F13" s="19">
        <v>72528193.340000018</v>
      </c>
      <c r="G13" s="29">
        <v>4.1116630737570929E-2</v>
      </c>
      <c r="H13" s="19">
        <v>1336983703.1299999</v>
      </c>
      <c r="I13" s="29">
        <v>3.0019040459228558E-2</v>
      </c>
      <c r="J13" s="19">
        <v>486647.34999999992</v>
      </c>
      <c r="K13" s="29">
        <v>1.4722475536585924E-2</v>
      </c>
      <c r="L13" s="19">
        <v>25673466.279999994</v>
      </c>
      <c r="M13" s="29">
        <v>7.1852858533578536E-3</v>
      </c>
    </row>
    <row r="14" spans="1:13">
      <c r="A14" s="18" t="s">
        <v>30</v>
      </c>
      <c r="B14" s="19">
        <v>207769</v>
      </c>
      <c r="C14" s="29">
        <v>5.4055523670121571E-2</v>
      </c>
      <c r="D14" s="19">
        <v>1133292984.6400001</v>
      </c>
      <c r="E14" s="29">
        <v>2.8817073444049972E-2</v>
      </c>
      <c r="F14" s="19">
        <v>60348708.01000002</v>
      </c>
      <c r="G14" s="29">
        <v>3.4212013680039906E-2</v>
      </c>
      <c r="H14" s="19">
        <v>1331271376.9000001</v>
      </c>
      <c r="I14" s="29">
        <v>2.9890782686292933E-2</v>
      </c>
      <c r="J14" s="19">
        <v>563149.09</v>
      </c>
      <c r="K14" s="29">
        <v>1.7036872184705468E-2</v>
      </c>
      <c r="L14" s="19">
        <v>27145800.989999998</v>
      </c>
      <c r="M14" s="29">
        <v>7.5973511992598244E-3</v>
      </c>
    </row>
    <row r="15" spans="1:13">
      <c r="A15" s="18" t="s">
        <v>31</v>
      </c>
      <c r="B15" s="19">
        <v>180163</v>
      </c>
      <c r="C15" s="29">
        <v>4.6873235713605549E-2</v>
      </c>
      <c r="D15" s="19">
        <v>1166007512.5199997</v>
      </c>
      <c r="E15" s="29">
        <v>2.9648929782510266E-2</v>
      </c>
      <c r="F15" s="19">
        <v>51338115.779999994</v>
      </c>
      <c r="G15" s="29">
        <v>2.9103859507345096E-2</v>
      </c>
      <c r="H15" s="19">
        <v>1308715109.0300007</v>
      </c>
      <c r="I15" s="29">
        <v>2.9384331099625485E-2</v>
      </c>
      <c r="J15" s="19">
        <v>603069.81000000006</v>
      </c>
      <c r="K15" s="29">
        <v>1.8244588251797783E-2</v>
      </c>
      <c r="L15" s="19">
        <v>27532916.239999998</v>
      </c>
      <c r="M15" s="29">
        <v>7.7056939411049696E-3</v>
      </c>
    </row>
    <row r="16" spans="1:13">
      <c r="A16" s="18" t="s">
        <v>32</v>
      </c>
      <c r="B16" s="19">
        <v>146525</v>
      </c>
      <c r="C16" s="29">
        <v>3.8121594683348158E-2</v>
      </c>
      <c r="D16" s="19">
        <v>1095921791.2699995</v>
      </c>
      <c r="E16" s="29">
        <v>2.7866808650540111E-2</v>
      </c>
      <c r="F16" s="19">
        <v>46731887.710000001</v>
      </c>
      <c r="G16" s="29">
        <v>2.6492563541935025E-2</v>
      </c>
      <c r="H16" s="19">
        <v>1203311942.1700003</v>
      </c>
      <c r="I16" s="29">
        <v>2.7017733868040895E-2</v>
      </c>
      <c r="J16" s="19">
        <v>578621.35000000009</v>
      </c>
      <c r="K16" s="29">
        <v>1.7504952344487901E-2</v>
      </c>
      <c r="L16" s="19">
        <v>27815841.060000002</v>
      </c>
      <c r="M16" s="29">
        <v>7.7848766928432303E-3</v>
      </c>
    </row>
    <row r="17" spans="1:13">
      <c r="A17" s="18" t="s">
        <v>33</v>
      </c>
      <c r="B17" s="19">
        <v>134039</v>
      </c>
      <c r="C17" s="29">
        <v>3.4873096261807221E-2</v>
      </c>
      <c r="D17" s="19">
        <v>1139063807.3099999</v>
      </c>
      <c r="E17" s="29">
        <v>2.8963812392378323E-2</v>
      </c>
      <c r="F17" s="19">
        <v>42208241.859999999</v>
      </c>
      <c r="G17" s="29">
        <v>2.3928083890138487E-2</v>
      </c>
      <c r="H17" s="19">
        <v>1223377017.8799999</v>
      </c>
      <c r="I17" s="29">
        <v>2.7468251191584813E-2</v>
      </c>
      <c r="J17" s="19">
        <v>643940.71999999986</v>
      </c>
      <c r="K17" s="29">
        <v>1.9481050286642938E-2</v>
      </c>
      <c r="L17" s="19">
        <v>26513395.740000006</v>
      </c>
      <c r="M17" s="29">
        <v>7.4203586402163254E-3</v>
      </c>
    </row>
    <row r="18" spans="1:13">
      <c r="A18" s="18" t="s">
        <v>34</v>
      </c>
      <c r="B18" s="19">
        <v>130256</v>
      </c>
      <c r="C18" s="29">
        <v>3.3888868364266828E-2</v>
      </c>
      <c r="D18" s="19">
        <v>1237153647.1699998</v>
      </c>
      <c r="E18" s="29">
        <v>3.1458014825175198E-2</v>
      </c>
      <c r="F18" s="19">
        <v>38421878.210000001</v>
      </c>
      <c r="G18" s="29">
        <v>2.1781573562693852E-2</v>
      </c>
      <c r="H18" s="19">
        <v>1303565250.5500002</v>
      </c>
      <c r="I18" s="29">
        <v>2.92687023079592E-2</v>
      </c>
      <c r="J18" s="19">
        <v>764040.17999999982</v>
      </c>
      <c r="K18" s="29">
        <v>2.3114402778559681E-2</v>
      </c>
      <c r="L18" s="19">
        <v>28060831.410000008</v>
      </c>
      <c r="M18" s="29">
        <v>7.853442646379296E-3</v>
      </c>
    </row>
    <row r="19" spans="1:13">
      <c r="A19" s="18" t="s">
        <v>35</v>
      </c>
      <c r="B19" s="19">
        <v>130674</v>
      </c>
      <c r="C19" s="29">
        <v>3.3997619953262836E-2</v>
      </c>
      <c r="D19" s="19">
        <v>1371601657.2600002</v>
      </c>
      <c r="E19" s="29">
        <v>3.4876723167749688E-2</v>
      </c>
      <c r="F19" s="19">
        <v>36099422.850000001</v>
      </c>
      <c r="G19" s="29">
        <v>2.0464960876728215E-2</v>
      </c>
      <c r="H19" s="19">
        <v>1420245831.1099994</v>
      </c>
      <c r="I19" s="29">
        <v>3.1888509161578212E-2</v>
      </c>
      <c r="J19" s="19">
        <v>1048017.5700000001</v>
      </c>
      <c r="K19" s="29">
        <v>3.1705531811150788E-2</v>
      </c>
      <c r="L19" s="19">
        <v>39809648.289999984</v>
      </c>
      <c r="M19" s="29">
        <v>1.1141608210034373E-2</v>
      </c>
    </row>
    <row r="20" spans="1:13">
      <c r="A20" s="18" t="s">
        <v>36</v>
      </c>
      <c r="B20" s="19">
        <v>136321</v>
      </c>
      <c r="C20" s="29">
        <v>3.5466807089771055E-2</v>
      </c>
      <c r="D20" s="19">
        <v>1568793329.53</v>
      </c>
      <c r="E20" s="29">
        <v>3.9890860711506479E-2</v>
      </c>
      <c r="F20" s="19">
        <v>38487647.079999998</v>
      </c>
      <c r="G20" s="29">
        <v>2.1818858295944276E-2</v>
      </c>
      <c r="H20" s="19">
        <v>1607491366.9100001</v>
      </c>
      <c r="I20" s="29">
        <v>3.6092697516178975E-2</v>
      </c>
      <c r="J20" s="19">
        <v>1313577.74</v>
      </c>
      <c r="K20" s="29">
        <v>3.9739487212976356E-2</v>
      </c>
      <c r="L20" s="19">
        <v>57153377.290000007</v>
      </c>
      <c r="M20" s="29">
        <v>1.5995633345130877E-2</v>
      </c>
    </row>
    <row r="21" spans="1:13">
      <c r="A21" s="18" t="s">
        <v>37</v>
      </c>
      <c r="B21" s="19">
        <v>121003</v>
      </c>
      <c r="C21" s="29">
        <v>3.1481503644218915E-2</v>
      </c>
      <c r="D21" s="19">
        <v>1511762051.8500006</v>
      </c>
      <c r="E21" s="29">
        <v>3.8440684508364617E-2</v>
      </c>
      <c r="F21" s="19">
        <v>34407530.489999995</v>
      </c>
      <c r="G21" s="29">
        <v>1.9505817815109006E-2</v>
      </c>
      <c r="H21" s="19">
        <v>1541083199.5000005</v>
      </c>
      <c r="I21" s="29">
        <v>3.4601647580688351E-2</v>
      </c>
      <c r="J21" s="19">
        <v>1316559.5199999996</v>
      </c>
      <c r="K21" s="29">
        <v>3.9829694594369629E-2</v>
      </c>
      <c r="L21" s="19">
        <v>65937589.120000005</v>
      </c>
      <c r="M21" s="29">
        <v>1.8454088791178956E-2</v>
      </c>
    </row>
    <row r="22" spans="1:13">
      <c r="A22" s="18" t="s">
        <v>38</v>
      </c>
      <c r="B22" s="19">
        <v>109596</v>
      </c>
      <c r="C22" s="29">
        <v>2.8513730018196379E-2</v>
      </c>
      <c r="D22" s="19">
        <v>1478424132.3799996</v>
      </c>
      <c r="E22" s="29">
        <v>3.7592976733888256E-2</v>
      </c>
      <c r="F22" s="19">
        <v>34485943.929999992</v>
      </c>
      <c r="G22" s="29">
        <v>1.9550270824468117E-2</v>
      </c>
      <c r="H22" s="19">
        <v>1502011961.3500001</v>
      </c>
      <c r="I22" s="29">
        <v>3.3724388511582874E-2</v>
      </c>
      <c r="J22" s="19">
        <v>1297796.5199999998</v>
      </c>
      <c r="K22" s="29">
        <v>3.9262060128687326E-2</v>
      </c>
      <c r="L22" s="19">
        <v>77166995.179999992</v>
      </c>
      <c r="M22" s="29">
        <v>2.159688577949934E-2</v>
      </c>
    </row>
    <row r="23" spans="1:13">
      <c r="A23" s="18" t="s">
        <v>39</v>
      </c>
      <c r="B23" s="19">
        <v>95564</v>
      </c>
      <c r="C23" s="29">
        <v>2.4863006820129555E-2</v>
      </c>
      <c r="D23" s="19">
        <v>1384880331.6600003</v>
      </c>
      <c r="E23" s="29">
        <v>3.5214369778653207E-2</v>
      </c>
      <c r="F23" s="19">
        <v>33126403.04999999</v>
      </c>
      <c r="G23" s="29">
        <v>1.8779539640340261E-2</v>
      </c>
      <c r="H23" s="19">
        <v>1404078315.4199998</v>
      </c>
      <c r="I23" s="29">
        <v>3.1525503010877115E-2</v>
      </c>
      <c r="J23" s="19">
        <v>1281101.1700000004</v>
      </c>
      <c r="K23" s="29">
        <v>3.8756977994879892E-2</v>
      </c>
      <c r="L23" s="19">
        <v>83603746.48999998</v>
      </c>
      <c r="M23" s="29">
        <v>2.3398352617865253E-2</v>
      </c>
    </row>
    <row r="24" spans="1:13">
      <c r="A24" s="18" t="s">
        <v>40</v>
      </c>
      <c r="B24" s="19">
        <v>87065</v>
      </c>
      <c r="C24" s="29">
        <v>2.2651811234299313E-2</v>
      </c>
      <c r="D24" s="19">
        <v>1348829844.9300003</v>
      </c>
      <c r="E24" s="29">
        <v>3.4297687563310482E-2</v>
      </c>
      <c r="F24" s="19">
        <v>29149077.139999993</v>
      </c>
      <c r="G24" s="29">
        <v>1.6524771759968252E-2</v>
      </c>
      <c r="H24" s="19">
        <v>1363713036.6100001</v>
      </c>
      <c r="I24" s="29">
        <v>3.061918909328137E-2</v>
      </c>
      <c r="J24" s="19">
        <v>1340659.4500000004</v>
      </c>
      <c r="K24" s="29">
        <v>4.0558786471389906E-2</v>
      </c>
      <c r="L24" s="19">
        <v>91369298.099999979</v>
      </c>
      <c r="M24" s="29">
        <v>2.5571713531359064E-2</v>
      </c>
    </row>
    <row r="25" spans="1:13">
      <c r="A25" s="18" t="s">
        <v>41</v>
      </c>
      <c r="B25" s="19">
        <v>85728</v>
      </c>
      <c r="C25" s="29">
        <v>2.2303962252271426E-2</v>
      </c>
      <c r="D25" s="19">
        <v>1413832686.6400001</v>
      </c>
      <c r="E25" s="29">
        <v>3.5950562582407204E-2</v>
      </c>
      <c r="F25" s="19">
        <v>27743453.590000004</v>
      </c>
      <c r="G25" s="29">
        <v>1.5727916057380265E-2</v>
      </c>
      <c r="H25" s="19">
        <v>1427653330.4400003</v>
      </c>
      <c r="I25" s="29">
        <v>3.2054828333284213E-2</v>
      </c>
      <c r="J25" s="19">
        <v>1474434.69</v>
      </c>
      <c r="K25" s="29">
        <v>4.4605870460033642E-2</v>
      </c>
      <c r="L25" s="19">
        <v>108043365.84999996</v>
      </c>
      <c r="M25" s="29">
        <v>3.0238319194005304E-2</v>
      </c>
    </row>
    <row r="26" spans="1:13">
      <c r="A26" s="18" t="s">
        <v>42</v>
      </c>
      <c r="B26" s="19">
        <v>72070</v>
      </c>
      <c r="C26" s="29">
        <v>1.8750543107516816E-2</v>
      </c>
      <c r="D26" s="19">
        <v>1260064744.0899997</v>
      </c>
      <c r="E26" s="29">
        <v>3.204059212122818E-2</v>
      </c>
      <c r="F26" s="19">
        <v>24720778.900000002</v>
      </c>
      <c r="G26" s="29">
        <v>1.4014345191414838E-2</v>
      </c>
      <c r="H26" s="19">
        <v>1269110848.8400004</v>
      </c>
      <c r="I26" s="29">
        <v>2.8495104188169383E-2</v>
      </c>
      <c r="J26" s="19">
        <v>1381168.26</v>
      </c>
      <c r="K26" s="29">
        <v>4.1784293944596533E-2</v>
      </c>
      <c r="L26" s="19">
        <v>102163665.08000003</v>
      </c>
      <c r="M26" s="29">
        <v>2.8592755236887091E-2</v>
      </c>
    </row>
    <row r="27" spans="1:13">
      <c r="A27" s="18" t="s">
        <v>43</v>
      </c>
      <c r="B27" s="19">
        <v>64044</v>
      </c>
      <c r="C27" s="29">
        <v>1.6662408530287318E-2</v>
      </c>
      <c r="D27" s="19">
        <v>1184354557.9599998</v>
      </c>
      <c r="E27" s="29">
        <v>3.0115453587997117E-2</v>
      </c>
      <c r="F27" s="19">
        <v>22334192.469999999</v>
      </c>
      <c r="G27" s="29">
        <v>1.2661376250004725E-2</v>
      </c>
      <c r="H27" s="19">
        <v>1190877455.04</v>
      </c>
      <c r="I27" s="29">
        <v>2.6738544696646081E-2</v>
      </c>
      <c r="J27" s="19">
        <v>1287451.4300000002</v>
      </c>
      <c r="K27" s="29">
        <v>3.8949091539731126E-2</v>
      </c>
      <c r="L27" s="19">
        <v>102495331.23999998</v>
      </c>
      <c r="M27" s="29">
        <v>2.8685579327779005E-2</v>
      </c>
    </row>
    <row r="28" spans="1:13">
      <c r="A28" s="18" t="s">
        <v>44</v>
      </c>
      <c r="B28" s="19">
        <v>57637</v>
      </c>
      <c r="C28" s="29">
        <v>1.499549123196818E-2</v>
      </c>
      <c r="D28" s="19">
        <v>1123428153</v>
      </c>
      <c r="E28" s="29">
        <v>2.8566233121436156E-2</v>
      </c>
      <c r="F28" s="19">
        <v>19608239.109999999</v>
      </c>
      <c r="G28" s="29">
        <v>1.1116018334007299E-2</v>
      </c>
      <c r="H28" s="19">
        <v>1128296026.6900001</v>
      </c>
      <c r="I28" s="29">
        <v>2.5333415804471175E-2</v>
      </c>
      <c r="J28" s="19">
        <v>1188609.6200000003</v>
      </c>
      <c r="K28" s="29">
        <v>3.5958843817809137E-2</v>
      </c>
      <c r="L28" s="19">
        <v>102745385.90000001</v>
      </c>
      <c r="M28" s="29">
        <v>2.8755562640179016E-2</v>
      </c>
    </row>
    <row r="29" spans="1:13">
      <c r="A29" s="18" t="s">
        <v>45</v>
      </c>
      <c r="B29" s="19">
        <v>94060</v>
      </c>
      <c r="C29" s="29">
        <v>2.4471709236756373E-2</v>
      </c>
      <c r="D29" s="19">
        <v>1970421867.1100004</v>
      </c>
      <c r="E29" s="29">
        <v>5.0103364646087667E-2</v>
      </c>
      <c r="F29" s="19">
        <v>30729887.219999995</v>
      </c>
      <c r="G29" s="29">
        <v>1.7420941667591516E-2</v>
      </c>
      <c r="H29" s="19">
        <v>1975437116.72</v>
      </c>
      <c r="I29" s="29">
        <v>4.4354113361779295E-2</v>
      </c>
      <c r="J29" s="19">
        <v>2138923.58</v>
      </c>
      <c r="K29" s="29">
        <v>6.4708561715535476E-2</v>
      </c>
      <c r="L29" s="19">
        <v>188855186.67000002</v>
      </c>
      <c r="M29" s="29">
        <v>5.285528982778278E-2</v>
      </c>
    </row>
    <row r="30" spans="1:13">
      <c r="A30" s="18" t="s">
        <v>46</v>
      </c>
      <c r="B30" s="19">
        <v>71195</v>
      </c>
      <c r="C30" s="29">
        <v>1.8522893250168721E-2</v>
      </c>
      <c r="D30" s="19">
        <v>1634123497.5400002</v>
      </c>
      <c r="E30" s="29">
        <v>4.1552058896946881E-2</v>
      </c>
      <c r="F30" s="19">
        <v>25855535.339999996</v>
      </c>
      <c r="G30" s="29">
        <v>1.4657644843204568E-2</v>
      </c>
      <c r="H30" s="19">
        <v>1635209697.4200001</v>
      </c>
      <c r="I30" s="29">
        <v>3.6715051912192917E-2</v>
      </c>
      <c r="J30" s="19">
        <v>1718998.68</v>
      </c>
      <c r="K30" s="29">
        <v>5.2004631307914238E-2</v>
      </c>
      <c r="L30" s="19">
        <v>164503040.66</v>
      </c>
      <c r="M30" s="29">
        <v>4.6039804598160018E-2</v>
      </c>
    </row>
    <row r="31" spans="1:13">
      <c r="A31" s="18" t="s">
        <v>47</v>
      </c>
      <c r="B31" s="19">
        <v>56495</v>
      </c>
      <c r="C31" s="29">
        <v>1.4698375646720723E-2</v>
      </c>
      <c r="D31" s="19">
        <v>1410248526.02</v>
      </c>
      <c r="E31" s="29">
        <v>3.5859425496744736E-2</v>
      </c>
      <c r="F31" s="19">
        <v>18758010.920000002</v>
      </c>
      <c r="G31" s="29">
        <v>1.0634019308235026E-2</v>
      </c>
      <c r="H31" s="19">
        <v>1409151192.6100004</v>
      </c>
      <c r="I31" s="29">
        <v>3.1639403356300042E-2</v>
      </c>
      <c r="J31" s="19">
        <v>1514030.7700000007</v>
      </c>
      <c r="K31" s="29">
        <v>4.5803765237729874E-2</v>
      </c>
      <c r="L31" s="19">
        <v>147429456.66999999</v>
      </c>
      <c r="M31" s="29">
        <v>4.1261385503071457E-2</v>
      </c>
    </row>
    <row r="32" spans="1:13">
      <c r="A32" s="18" t="s">
        <v>48</v>
      </c>
      <c r="B32" s="19">
        <v>46182</v>
      </c>
      <c r="C32" s="29">
        <v>1.2015229385199689E-2</v>
      </c>
      <c r="D32" s="19">
        <v>1245661885.7</v>
      </c>
      <c r="E32" s="29">
        <v>3.1674360057980459E-2</v>
      </c>
      <c r="F32" s="19">
        <v>14727513.07</v>
      </c>
      <c r="G32" s="29">
        <v>8.3491079633438922E-3</v>
      </c>
      <c r="H32" s="19">
        <v>1243723530.1099997</v>
      </c>
      <c r="I32" s="29">
        <v>2.7925087555713001E-2</v>
      </c>
      <c r="J32" s="19">
        <v>1295655.1299999999</v>
      </c>
      <c r="K32" s="29">
        <v>3.9197276950705795E-2</v>
      </c>
      <c r="L32" s="19">
        <v>135651066.03999999</v>
      </c>
      <c r="M32" s="29">
        <v>3.7964943073130059E-2</v>
      </c>
    </row>
    <row r="33" spans="1:13">
      <c r="A33" s="18" t="s">
        <v>49</v>
      </c>
      <c r="B33" s="19">
        <v>39349</v>
      </c>
      <c r="C33" s="29">
        <v>1.0237479127760222E-2</v>
      </c>
      <c r="D33" s="19">
        <v>1140311752.5799999</v>
      </c>
      <c r="E33" s="29">
        <v>2.8995544813726692E-2</v>
      </c>
      <c r="F33" s="19">
        <v>11530338.680000002</v>
      </c>
      <c r="G33" s="29">
        <v>6.5366122600385582E-3</v>
      </c>
      <c r="H33" s="19">
        <v>1138636133.03</v>
      </c>
      <c r="I33" s="29">
        <v>2.5565580242860743E-2</v>
      </c>
      <c r="J33" s="19">
        <v>1147349.8</v>
      </c>
      <c r="K33" s="29">
        <v>3.4710616142072402E-2</v>
      </c>
      <c r="L33" s="19">
        <v>130781394.34999999</v>
      </c>
      <c r="M33" s="29">
        <v>3.6602058033648188E-2</v>
      </c>
    </row>
    <row r="34" spans="1:13">
      <c r="A34" s="18" t="s">
        <v>50</v>
      </c>
      <c r="B34" s="19">
        <v>49968</v>
      </c>
      <c r="C34" s="29">
        <v>1.3000237796536704E-2</v>
      </c>
      <c r="D34" s="19">
        <v>1571572091.0999994</v>
      </c>
      <c r="E34" s="29">
        <v>3.9961518323731633E-2</v>
      </c>
      <c r="F34" s="19">
        <v>12399954.189999999</v>
      </c>
      <c r="G34" s="29">
        <v>7.0296020638892873E-3</v>
      </c>
      <c r="H34" s="19">
        <v>1569071051.5899997</v>
      </c>
      <c r="I34" s="29">
        <v>3.5230053493407909E-2</v>
      </c>
      <c r="J34" s="19">
        <v>1546895.1700000002</v>
      </c>
      <c r="K34" s="29">
        <v>4.6798007423626019E-2</v>
      </c>
      <c r="L34" s="19">
        <v>190233475.52999997</v>
      </c>
      <c r="M34" s="29">
        <v>5.324103436806378E-2</v>
      </c>
    </row>
    <row r="35" spans="1:13">
      <c r="A35" s="18" t="s">
        <v>51</v>
      </c>
      <c r="B35" s="19">
        <v>41539</v>
      </c>
      <c r="C35" s="29">
        <v>1.0807254199294311E-2</v>
      </c>
      <c r="D35" s="19">
        <v>1431436345.0200002</v>
      </c>
      <c r="E35" s="29">
        <v>3.6398183738891796E-2</v>
      </c>
      <c r="F35" s="19">
        <v>11177792.18</v>
      </c>
      <c r="G35" s="29">
        <v>6.3367517149072253E-3</v>
      </c>
      <c r="H35" s="19">
        <v>1428907612.4700003</v>
      </c>
      <c r="I35" s="29">
        <v>3.2082990488827096E-2</v>
      </c>
      <c r="J35" s="19">
        <v>1357573.1299999994</v>
      </c>
      <c r="K35" s="29">
        <v>4.1070473712743687E-2</v>
      </c>
      <c r="L35" s="19">
        <v>182882669.43999994</v>
      </c>
      <c r="M35" s="29">
        <v>5.1183749136953414E-2</v>
      </c>
    </row>
    <row r="36" spans="1:13">
      <c r="A36" s="18" t="s">
        <v>52</v>
      </c>
      <c r="B36" s="19">
        <v>34825</v>
      </c>
      <c r="C36" s="29">
        <v>9.0604643224541856E-3</v>
      </c>
      <c r="D36" s="19">
        <v>1304561208.0799997</v>
      </c>
      <c r="E36" s="29">
        <v>3.3172036406315386E-2</v>
      </c>
      <c r="F36" s="19">
        <v>8828362.5799999945</v>
      </c>
      <c r="G36" s="29">
        <v>5.0048471842887446E-3</v>
      </c>
      <c r="H36" s="19">
        <v>1302305160.6600001</v>
      </c>
      <c r="I36" s="29">
        <v>2.9240409749641833E-2</v>
      </c>
      <c r="J36" s="19">
        <v>1188585.6000000003</v>
      </c>
      <c r="K36" s="29">
        <v>3.5958117144043442E-2</v>
      </c>
      <c r="L36" s="19">
        <v>175658761.53000003</v>
      </c>
      <c r="M36" s="29">
        <v>4.9161979160683489E-2</v>
      </c>
    </row>
    <row r="37" spans="1:13">
      <c r="A37" s="18" t="s">
        <v>53</v>
      </c>
      <c r="B37" s="19">
        <v>27685</v>
      </c>
      <c r="C37" s="29">
        <v>7.2028414864937287E-3</v>
      </c>
      <c r="D37" s="19">
        <v>1118825838.6999998</v>
      </c>
      <c r="E37" s="29">
        <v>2.8449206694031035E-2</v>
      </c>
      <c r="F37" s="19">
        <v>6598338.2800000021</v>
      </c>
      <c r="G37" s="29">
        <v>3.7406341733692895E-3</v>
      </c>
      <c r="H37" s="19">
        <v>1117053950.4899998</v>
      </c>
      <c r="I37" s="29">
        <v>2.5080999608594234E-2</v>
      </c>
      <c r="J37" s="19">
        <v>955705.80999999971</v>
      </c>
      <c r="K37" s="29">
        <v>2.8912836796292085E-2</v>
      </c>
      <c r="L37" s="19">
        <v>160923181.13000003</v>
      </c>
      <c r="M37" s="29">
        <v>4.5037901942812104E-2</v>
      </c>
    </row>
    <row r="38" spans="1:13">
      <c r="A38" s="18" t="s">
        <v>54</v>
      </c>
      <c r="B38" s="19">
        <v>18142</v>
      </c>
      <c r="C38" s="29">
        <v>4.7200270994390186E-3</v>
      </c>
      <c r="D38" s="19">
        <v>787374479.47000003</v>
      </c>
      <c r="E38" s="29">
        <v>2.0021149438302768E-2</v>
      </c>
      <c r="F38" s="19">
        <v>5318105.99</v>
      </c>
      <c r="G38" s="29">
        <v>3.0148634640468769E-3</v>
      </c>
      <c r="H38" s="19">
        <v>785603602.09000003</v>
      </c>
      <c r="I38" s="29">
        <v>1.763900806034158E-2</v>
      </c>
      <c r="J38" s="19">
        <v>600114.69999999984</v>
      </c>
      <c r="K38" s="29">
        <v>1.815518771425674E-2</v>
      </c>
      <c r="L38" s="19">
        <v>126009506.56999999</v>
      </c>
      <c r="M38" s="29">
        <v>3.5266539978333802E-2</v>
      </c>
    </row>
    <row r="39" spans="1:13">
      <c r="A39" s="18" t="s">
        <v>55</v>
      </c>
      <c r="B39" s="19">
        <v>18687</v>
      </c>
      <c r="C39" s="29">
        <v>4.8618204391586897E-3</v>
      </c>
      <c r="D39" s="19">
        <v>883829971.19000018</v>
      </c>
      <c r="E39" s="29">
        <v>2.2473794100053807E-2</v>
      </c>
      <c r="F39" s="19">
        <v>4847021.8899999997</v>
      </c>
      <c r="G39" s="29">
        <v>2.7478033031072473E-3</v>
      </c>
      <c r="H39" s="19">
        <v>881888609.13999999</v>
      </c>
      <c r="I39" s="29">
        <v>1.9800876986256238E-2</v>
      </c>
      <c r="J39" s="19">
        <v>614240.45999999985</v>
      </c>
      <c r="K39" s="29">
        <v>1.8582532394209657E-2</v>
      </c>
      <c r="L39" s="19">
        <v>152684799.06000003</v>
      </c>
      <c r="M39" s="29">
        <v>4.2732208995216563E-2</v>
      </c>
    </row>
    <row r="40" spans="1:13">
      <c r="A40" s="18" t="s">
        <v>56</v>
      </c>
      <c r="B40" s="19">
        <v>11400</v>
      </c>
      <c r="C40" s="29">
        <v>2.9659524271637532E-3</v>
      </c>
      <c r="D40" s="19">
        <v>596417403.91000009</v>
      </c>
      <c r="E40" s="29">
        <v>1.5165543566162357E-2</v>
      </c>
      <c r="F40" s="19">
        <v>4206736.1399999997</v>
      </c>
      <c r="G40" s="29">
        <v>2.384821798440987E-3</v>
      </c>
      <c r="H40" s="19">
        <v>594600464.06000006</v>
      </c>
      <c r="I40" s="29">
        <v>1.3350450978502062E-2</v>
      </c>
      <c r="J40" s="19">
        <v>350417.65000000008</v>
      </c>
      <c r="K40" s="29">
        <v>1.0601137106187737E-2</v>
      </c>
      <c r="L40" s="19">
        <v>112956700.38000001</v>
      </c>
      <c r="M40" s="29">
        <v>3.1613424242392406E-2</v>
      </c>
    </row>
    <row r="41" spans="1:13">
      <c r="A41" s="18" t="s">
        <v>57</v>
      </c>
      <c r="B41" s="19">
        <v>7334</v>
      </c>
      <c r="C41" s="29">
        <v>1.908096061475348E-3</v>
      </c>
      <c r="D41" s="19">
        <v>420548374.72000015</v>
      </c>
      <c r="E41" s="29">
        <v>1.0693592535501121E-2</v>
      </c>
      <c r="F41" s="19">
        <v>3373792.1599999988</v>
      </c>
      <c r="G41" s="29">
        <v>1.9126212861492425E-3</v>
      </c>
      <c r="H41" s="19">
        <v>419112588.66999996</v>
      </c>
      <c r="I41" s="29">
        <v>9.410255133852902E-3</v>
      </c>
      <c r="J41" s="19">
        <v>234287.80000000002</v>
      </c>
      <c r="K41" s="29">
        <v>7.0878766811748517E-3</v>
      </c>
      <c r="L41" s="19">
        <v>85246992.170000017</v>
      </c>
      <c r="M41" s="29">
        <v>2.3858251168739689E-2</v>
      </c>
    </row>
    <row r="42" spans="1:13">
      <c r="A42" s="18" t="s">
        <v>58</v>
      </c>
      <c r="B42" s="19">
        <v>5115</v>
      </c>
      <c r="C42" s="29">
        <v>1.3307760232405788E-3</v>
      </c>
      <c r="D42" s="19">
        <v>318906401.55999994</v>
      </c>
      <c r="E42" s="29">
        <v>8.1090673992405184E-3</v>
      </c>
      <c r="F42" s="19">
        <v>1961797.69</v>
      </c>
      <c r="G42" s="29">
        <v>1.1121538740585652E-3</v>
      </c>
      <c r="H42" s="19">
        <v>317918620.87000006</v>
      </c>
      <c r="I42" s="29">
        <v>7.1381662471249399E-3</v>
      </c>
      <c r="J42" s="19">
        <v>150368.29</v>
      </c>
      <c r="K42" s="29">
        <v>4.5490712545814922E-3</v>
      </c>
      <c r="L42" s="19">
        <v>68455226.5</v>
      </c>
      <c r="M42" s="29">
        <v>1.9158705146956799E-2</v>
      </c>
    </row>
    <row r="43" spans="1:13">
      <c r="A43" s="18" t="s">
        <v>59</v>
      </c>
      <c r="B43" s="19">
        <v>3583</v>
      </c>
      <c r="C43" s="29">
        <v>9.321936444322569E-4</v>
      </c>
      <c r="D43" s="19">
        <v>241380359.49000001</v>
      </c>
      <c r="E43" s="29">
        <v>6.1377557627643005E-3</v>
      </c>
      <c r="F43" s="19">
        <v>1468407.3400000003</v>
      </c>
      <c r="G43" s="29">
        <v>8.3244817760848365E-4</v>
      </c>
      <c r="H43" s="19">
        <v>240480932.84999996</v>
      </c>
      <c r="I43" s="29">
        <v>5.3994725859386515E-3</v>
      </c>
      <c r="J43" s="19">
        <v>102122.90999999999</v>
      </c>
      <c r="K43" s="29">
        <v>3.0895103902239809E-3</v>
      </c>
      <c r="L43" s="19">
        <v>53365353.379999965</v>
      </c>
      <c r="M43" s="29">
        <v>1.493547129627237E-2</v>
      </c>
    </row>
    <row r="44" spans="1:13">
      <c r="A44" s="18" t="s">
        <v>60</v>
      </c>
      <c r="B44" s="19">
        <v>2718</v>
      </c>
      <c r="C44" s="29">
        <v>7.0714549973956858E-4</v>
      </c>
      <c r="D44" s="19">
        <v>196574753.97999996</v>
      </c>
      <c r="E44" s="29">
        <v>4.9984507090963378E-3</v>
      </c>
      <c r="F44" s="19">
        <v>1204858.9699999997</v>
      </c>
      <c r="G44" s="29">
        <v>6.830411606712169E-4</v>
      </c>
      <c r="H44" s="19">
        <v>196104384.63</v>
      </c>
      <c r="I44" s="29">
        <v>4.4030944002222345E-3</v>
      </c>
      <c r="J44" s="19">
        <v>69978.789999999994</v>
      </c>
      <c r="K44" s="29">
        <v>2.1170587363824826E-3</v>
      </c>
      <c r="L44" s="19">
        <v>44816988.569999985</v>
      </c>
      <c r="M44" s="29">
        <v>1.2543022841172875E-2</v>
      </c>
    </row>
    <row r="45" spans="1:13">
      <c r="A45" s="18" t="s">
        <v>61</v>
      </c>
      <c r="B45" s="19">
        <v>2003</v>
      </c>
      <c r="C45" s="29">
        <v>5.2112304487798226E-4</v>
      </c>
      <c r="D45" s="19">
        <v>154935946.40000001</v>
      </c>
      <c r="E45" s="29">
        <v>3.9396701533015053E-3</v>
      </c>
      <c r="F45" s="19">
        <v>769684.89000000013</v>
      </c>
      <c r="G45" s="29">
        <v>4.3633858709347381E-4</v>
      </c>
      <c r="H45" s="19">
        <v>154453370.91</v>
      </c>
      <c r="I45" s="29">
        <v>3.4679121215591188E-3</v>
      </c>
      <c r="J45" s="19">
        <v>52212.320000000014</v>
      </c>
      <c r="K45" s="29">
        <v>1.579572156117559E-3</v>
      </c>
      <c r="L45" s="19">
        <v>36067399.589999996</v>
      </c>
      <c r="M45" s="29">
        <v>1.0094257363421044E-2</v>
      </c>
    </row>
    <row r="46" spans="1:13">
      <c r="A46" s="18" t="s">
        <v>62</v>
      </c>
      <c r="B46" s="19">
        <v>1547</v>
      </c>
      <c r="C46" s="29">
        <v>4.0248494779143213E-4</v>
      </c>
      <c r="D46" s="19">
        <v>127445144.61</v>
      </c>
      <c r="E46" s="29">
        <v>3.2406413364330228E-3</v>
      </c>
      <c r="F46" s="19">
        <v>1311680.9899999998</v>
      </c>
      <c r="G46" s="29">
        <v>7.4359914989882247E-4</v>
      </c>
      <c r="H46" s="19">
        <v>126888369.04999998</v>
      </c>
      <c r="I46" s="29">
        <v>2.8490003845223419E-3</v>
      </c>
      <c r="J46" s="19">
        <v>41400.500000000007</v>
      </c>
      <c r="K46" s="29">
        <v>1.252483648482676E-3</v>
      </c>
      <c r="L46" s="19">
        <v>30412668.050000008</v>
      </c>
      <c r="M46" s="29">
        <v>8.5116560077735434E-3</v>
      </c>
    </row>
    <row r="47" spans="1:13">
      <c r="A47" s="18" t="s">
        <v>63</v>
      </c>
      <c r="B47" s="19">
        <v>1231</v>
      </c>
      <c r="C47" s="29">
        <v>3.2027082788057724E-4</v>
      </c>
      <c r="D47" s="19">
        <v>107577573.56999996</v>
      </c>
      <c r="E47" s="29">
        <v>2.7354540092596985E-3</v>
      </c>
      <c r="F47" s="19">
        <v>1067368.8900000001</v>
      </c>
      <c r="G47" s="29">
        <v>6.0509727996625924E-4</v>
      </c>
      <c r="H47" s="19">
        <v>107195945.02000001</v>
      </c>
      <c r="I47" s="29">
        <v>2.4068501381783337E-3</v>
      </c>
      <c r="J47" s="19">
        <v>31141.360000000004</v>
      </c>
      <c r="K47" s="29">
        <v>9.4211529308854875E-4</v>
      </c>
      <c r="L47" s="19">
        <v>26271390.160000008</v>
      </c>
      <c r="M47" s="29">
        <v>7.3526280404039319E-3</v>
      </c>
    </row>
    <row r="48" spans="1:13">
      <c r="A48" s="18" t="s">
        <v>64</v>
      </c>
      <c r="B48" s="19">
        <v>983</v>
      </c>
      <c r="C48" s="29">
        <v>2.5574835402648855E-4</v>
      </c>
      <c r="D48" s="19">
        <v>90867688.269999996</v>
      </c>
      <c r="E48" s="29">
        <v>2.3105594776088984E-3</v>
      </c>
      <c r="F48" s="19">
        <v>173026.66999999998</v>
      </c>
      <c r="G48" s="29">
        <v>9.8089768550982894E-5</v>
      </c>
      <c r="H48" s="19">
        <v>90809718.900000006</v>
      </c>
      <c r="I48" s="29">
        <v>2.0389333238456171E-3</v>
      </c>
      <c r="J48" s="19">
        <v>25888.310000000005</v>
      </c>
      <c r="K48" s="29">
        <v>7.8319549188658462E-4</v>
      </c>
      <c r="L48" s="19">
        <v>22305693.900000002</v>
      </c>
      <c r="M48" s="29">
        <v>6.2427404652349357E-3</v>
      </c>
    </row>
    <row r="49" spans="1:13">
      <c r="A49" s="18" t="s">
        <v>65</v>
      </c>
      <c r="B49" s="19">
        <v>841</v>
      </c>
      <c r="C49" s="29">
        <v>2.1880403431971199E-4</v>
      </c>
      <c r="D49" s="19">
        <v>81860738.129999965</v>
      </c>
      <c r="E49" s="29">
        <v>2.0815331382517139E-3</v>
      </c>
      <c r="F49" s="19">
        <v>413721.44999999995</v>
      </c>
      <c r="G49" s="29">
        <v>2.3454095992876149E-4</v>
      </c>
      <c r="H49" s="19">
        <v>81649562.85999997</v>
      </c>
      <c r="I49" s="29">
        <v>1.8332620848216432E-3</v>
      </c>
      <c r="J49" s="19">
        <v>18774.160000000003</v>
      </c>
      <c r="K49" s="29">
        <v>5.6797208763173187E-4</v>
      </c>
      <c r="L49" s="19">
        <v>20332718.510000005</v>
      </c>
      <c r="M49" s="29">
        <v>5.6905597817160222E-3</v>
      </c>
    </row>
    <row r="50" spans="1:13">
      <c r="A50" s="18" t="s">
        <v>67</v>
      </c>
      <c r="B50" s="19">
        <v>1118</v>
      </c>
      <c r="C50" s="29">
        <v>2.908714748744804E-4</v>
      </c>
      <c r="D50" s="19">
        <v>117137424.12000005</v>
      </c>
      <c r="E50" s="29">
        <v>2.9785393536033806E-3</v>
      </c>
      <c r="F50" s="19">
        <v>1179172.6199999999</v>
      </c>
      <c r="G50" s="29">
        <v>6.684794279255106E-4</v>
      </c>
      <c r="H50" s="19">
        <v>116791560.47000003</v>
      </c>
      <c r="I50" s="29">
        <v>2.6222986644022475E-3</v>
      </c>
      <c r="J50" s="19">
        <v>24477.149999999998</v>
      </c>
      <c r="K50" s="29">
        <v>7.405038619450906E-4</v>
      </c>
      <c r="L50" s="19">
        <v>29595608.18</v>
      </c>
      <c r="M50" s="29">
        <v>8.2829837801425242E-3</v>
      </c>
    </row>
    <row r="51" spans="1:13">
      <c r="A51" s="18" t="s">
        <v>68</v>
      </c>
      <c r="B51" s="19">
        <v>769</v>
      </c>
      <c r="C51" s="29">
        <v>2.0007170320078302E-4</v>
      </c>
      <c r="D51" s="19">
        <v>88188416.739999995</v>
      </c>
      <c r="E51" s="29">
        <v>2.2424316717343318E-3</v>
      </c>
      <c r="F51" s="19">
        <v>254933.12</v>
      </c>
      <c r="G51" s="29">
        <v>1.4452298444384297E-4</v>
      </c>
      <c r="H51" s="19">
        <v>87991100.159999996</v>
      </c>
      <c r="I51" s="29">
        <v>1.9756474140793906E-3</v>
      </c>
      <c r="J51" s="19">
        <v>11569.27</v>
      </c>
      <c r="K51" s="29">
        <v>3.500035386017359E-4</v>
      </c>
      <c r="L51" s="19">
        <v>23222927.249999993</v>
      </c>
      <c r="M51" s="29">
        <v>6.4994484509079539E-3</v>
      </c>
    </row>
    <row r="52" spans="1:13">
      <c r="A52" s="18" t="s">
        <v>69</v>
      </c>
      <c r="B52" s="19">
        <v>593</v>
      </c>
      <c r="C52" s="29">
        <v>1.542815604656233E-4</v>
      </c>
      <c r="D52" s="19">
        <v>74033099.179999992</v>
      </c>
      <c r="E52" s="29">
        <v>1.8824940110596317E-3</v>
      </c>
      <c r="F52" s="19">
        <v>393399.1</v>
      </c>
      <c r="G52" s="29">
        <v>2.23020108213173E-4</v>
      </c>
      <c r="H52" s="19">
        <v>73783449.14000003</v>
      </c>
      <c r="I52" s="29">
        <v>1.6566457315596236E-3</v>
      </c>
      <c r="J52" s="19">
        <v>14665.300000000001</v>
      </c>
      <c r="K52" s="29">
        <v>4.4366730957580186E-4</v>
      </c>
      <c r="L52" s="19">
        <v>19931968.190000005</v>
      </c>
      <c r="M52" s="29">
        <v>5.5784009647639144E-3</v>
      </c>
    </row>
    <row r="53" spans="1:13">
      <c r="A53" s="18" t="s">
        <v>70</v>
      </c>
      <c r="B53" s="19">
        <v>397</v>
      </c>
      <c r="C53" s="29">
        <v>1.0328799241965E-4</v>
      </c>
      <c r="D53" s="19">
        <v>53492317.419999994</v>
      </c>
      <c r="E53" s="29">
        <v>1.360188460245557E-3</v>
      </c>
      <c r="F53" s="19">
        <v>257188.18999999997</v>
      </c>
      <c r="G53" s="29">
        <v>1.4580139599950812E-4</v>
      </c>
      <c r="H53" s="19">
        <v>53315498.45000001</v>
      </c>
      <c r="I53" s="29">
        <v>1.1970827328168765E-3</v>
      </c>
      <c r="J53" s="19">
        <v>6448.8100000000013</v>
      </c>
      <c r="K53" s="29">
        <v>1.9509496448524936E-4</v>
      </c>
      <c r="L53" s="19">
        <v>15112866.279999999</v>
      </c>
      <c r="M53" s="29">
        <v>4.2296689937021221E-3</v>
      </c>
    </row>
    <row r="54" spans="1:13">
      <c r="A54" s="18" t="s">
        <v>71</v>
      </c>
      <c r="B54" s="19">
        <v>297</v>
      </c>
      <c r="C54" s="29">
        <v>7.727086586558199E-5</v>
      </c>
      <c r="D54" s="19">
        <v>43006513.280000016</v>
      </c>
      <c r="E54" s="29">
        <v>1.0935582135946529E-3</v>
      </c>
      <c r="F54" s="19">
        <v>148972.26</v>
      </c>
      <c r="G54" s="29">
        <v>8.4453191545077121E-5</v>
      </c>
      <c r="H54" s="19">
        <v>42904259.580000006</v>
      </c>
      <c r="I54" s="29">
        <v>9.633211692783311E-4</v>
      </c>
      <c r="J54" s="19">
        <v>6923.6900000000005</v>
      </c>
      <c r="K54" s="29">
        <v>2.0946144399615989E-4</v>
      </c>
      <c r="L54" s="19">
        <v>12264756.990000002</v>
      </c>
      <c r="M54" s="29">
        <v>3.4325627842380657E-3</v>
      </c>
    </row>
    <row r="55" spans="1:13">
      <c r="A55" s="18" t="s">
        <v>72</v>
      </c>
      <c r="B55" s="19">
        <v>234</v>
      </c>
      <c r="C55" s="29">
        <v>6.0880076136519147E-5</v>
      </c>
      <c r="D55" s="19">
        <v>36172261.379999995</v>
      </c>
      <c r="E55" s="29">
        <v>9.1977866884612584E-4</v>
      </c>
      <c r="F55" s="19">
        <v>91471.78</v>
      </c>
      <c r="G55" s="29">
        <v>5.1855853950991643E-5</v>
      </c>
      <c r="H55" s="19">
        <v>36139300.319999993</v>
      </c>
      <c r="I55" s="29">
        <v>8.1142882739297358E-4</v>
      </c>
      <c r="J55" s="19">
        <v>3833.41</v>
      </c>
      <c r="K55" s="29">
        <v>1.159716269834899E-4</v>
      </c>
      <c r="L55" s="19">
        <v>10733508.030000001</v>
      </c>
      <c r="M55" s="29">
        <v>3.0040089859210842E-3</v>
      </c>
    </row>
    <row r="56" spans="1:13">
      <c r="A56" s="18" t="s">
        <v>73</v>
      </c>
      <c r="B56" s="19">
        <v>178</v>
      </c>
      <c r="C56" s="29">
        <v>4.6310485266241058E-5</v>
      </c>
      <c r="D56" s="19">
        <v>29344189.75</v>
      </c>
      <c r="E56" s="29">
        <v>7.4615627436404233E-4</v>
      </c>
      <c r="F56" s="19">
        <v>43787.889999999992</v>
      </c>
      <c r="G56" s="29">
        <v>2.4823595087600646E-5</v>
      </c>
      <c r="H56" s="19">
        <v>29305359.379999999</v>
      </c>
      <c r="I56" s="29">
        <v>6.5798765298406543E-4</v>
      </c>
      <c r="J56" s="19">
        <v>3800.9299999999994</v>
      </c>
      <c r="K56" s="29">
        <v>1.1498901399807384E-4</v>
      </c>
      <c r="L56" s="19">
        <v>8642841.8399999999</v>
      </c>
      <c r="M56" s="29">
        <v>2.4188899359545843E-3</v>
      </c>
    </row>
    <row r="57" spans="1:13">
      <c r="A57" s="18" t="s">
        <v>74</v>
      </c>
      <c r="B57" s="19">
        <v>161</v>
      </c>
      <c r="C57" s="29">
        <v>4.18875737520495E-5</v>
      </c>
      <c r="D57" s="19">
        <v>28184427.739999998</v>
      </c>
      <c r="E57" s="29">
        <v>7.1666615356319268E-4</v>
      </c>
      <c r="F57" s="19">
        <v>142051.11000000002</v>
      </c>
      <c r="G57" s="29">
        <v>8.0529553636501323E-5</v>
      </c>
      <c r="H57" s="19">
        <v>28087009.210000001</v>
      </c>
      <c r="I57" s="29">
        <v>6.3063226865057239E-4</v>
      </c>
      <c r="J57" s="19">
        <v>1476.34</v>
      </c>
      <c r="K57" s="29">
        <v>4.4663511542153196E-5</v>
      </c>
      <c r="L57" s="19">
        <v>8493043.4299999997</v>
      </c>
      <c r="M57" s="29">
        <v>2.3769655466068557E-3</v>
      </c>
    </row>
    <row r="58" spans="1:13">
      <c r="A58" s="18" t="s">
        <v>75</v>
      </c>
      <c r="B58" s="19">
        <v>224</v>
      </c>
      <c r="C58" s="29">
        <v>5.8278363481112349E-5</v>
      </c>
      <c r="D58" s="19">
        <v>42463052.410000011</v>
      </c>
      <c r="E58" s="29">
        <v>1.079739234727743E-3</v>
      </c>
      <c r="F58" s="19">
        <v>167500.18</v>
      </c>
      <c r="G58" s="29">
        <v>9.4956771048347488E-5</v>
      </c>
      <c r="H58" s="19">
        <v>42399926.010000013</v>
      </c>
      <c r="I58" s="29">
        <v>9.5199746368092276E-4</v>
      </c>
      <c r="J58" s="19">
        <v>4499.2100000000009</v>
      </c>
      <c r="K58" s="29">
        <v>1.3611398307000497E-4</v>
      </c>
      <c r="L58" s="19">
        <v>13003286.689999999</v>
      </c>
      <c r="M58" s="29">
        <v>3.6392566115467867E-3</v>
      </c>
    </row>
    <row r="59" spans="1:13">
      <c r="A59" s="18" t="s">
        <v>76</v>
      </c>
      <c r="B59" s="19">
        <v>153</v>
      </c>
      <c r="C59" s="29">
        <v>3.9806203627724055E-5</v>
      </c>
      <c r="D59" s="19">
        <v>32095150.270000007</v>
      </c>
      <c r="E59" s="29">
        <v>8.1610696886313906E-4</v>
      </c>
      <c r="F59" s="19">
        <v>68101.710000000006</v>
      </c>
      <c r="G59" s="29">
        <v>3.8607233045785128E-5</v>
      </c>
      <c r="H59" s="19">
        <v>32052689.140000001</v>
      </c>
      <c r="I59" s="29">
        <v>7.1967292485926315E-4</v>
      </c>
      <c r="J59" s="19">
        <v>3196.8100000000004</v>
      </c>
      <c r="K59" s="29">
        <v>9.6712654492238094E-5</v>
      </c>
      <c r="L59" s="19">
        <v>9904745.5800000019</v>
      </c>
      <c r="M59" s="29">
        <v>2.7720615331371904E-3</v>
      </c>
    </row>
    <row r="60" spans="1:13">
      <c r="A60" s="18" t="s">
        <v>77</v>
      </c>
      <c r="B60" s="19">
        <v>150</v>
      </c>
      <c r="C60" s="29">
        <v>3.9025689831102017E-5</v>
      </c>
      <c r="D60" s="19">
        <v>35019668.070000008</v>
      </c>
      <c r="E60" s="29">
        <v>8.904708318476103E-4</v>
      </c>
      <c r="F60" s="19">
        <v>35338.829999999994</v>
      </c>
      <c r="G60" s="29">
        <v>2.0033776616995118E-5</v>
      </c>
      <c r="H60" s="19">
        <v>35005090.260000005</v>
      </c>
      <c r="I60" s="29">
        <v>7.8596262492491473E-4</v>
      </c>
      <c r="J60" s="19">
        <v>1675.58</v>
      </c>
      <c r="K60" s="29">
        <v>5.0691091936681968E-5</v>
      </c>
      <c r="L60" s="19">
        <v>10810024.460000003</v>
      </c>
      <c r="M60" s="29">
        <v>3.0254237966845518E-3</v>
      </c>
    </row>
    <row r="61" spans="1:13">
      <c r="A61" s="18" t="s">
        <v>78</v>
      </c>
      <c r="B61" s="19">
        <v>100</v>
      </c>
      <c r="C61" s="29">
        <v>2.6017126554068012E-5</v>
      </c>
      <c r="D61" s="19">
        <v>26463964.600000001</v>
      </c>
      <c r="E61" s="29">
        <v>6.7291867313657577E-4</v>
      </c>
      <c r="F61" s="19">
        <v>113651.78</v>
      </c>
      <c r="G61" s="29">
        <v>6.442981764376109E-5</v>
      </c>
      <c r="H61" s="19">
        <v>26395569.780000001</v>
      </c>
      <c r="I61" s="29">
        <v>5.9265470126165451E-4</v>
      </c>
      <c r="J61" s="19">
        <v>2270.4499999999998</v>
      </c>
      <c r="K61" s="29">
        <v>6.8687612461141551E-5</v>
      </c>
      <c r="L61" s="19">
        <v>8176601.9200000018</v>
      </c>
      <c r="M61" s="29">
        <v>2.2884024098484414E-3</v>
      </c>
    </row>
    <row r="62" spans="1:13">
      <c r="A62" s="18" t="s">
        <v>79</v>
      </c>
      <c r="B62" s="19">
        <v>57</v>
      </c>
      <c r="C62" s="29">
        <v>1.4829762135818766E-5</v>
      </c>
      <c r="D62" s="19">
        <v>16794757.670000002</v>
      </c>
      <c r="E62" s="29">
        <v>4.2705264376550475E-4</v>
      </c>
      <c r="F62" s="19">
        <v>14112.18</v>
      </c>
      <c r="G62" s="29">
        <v>8.0002722698749854E-6</v>
      </c>
      <c r="H62" s="19">
        <v>16793322.879999999</v>
      </c>
      <c r="I62" s="29">
        <v>3.770572803538438E-4</v>
      </c>
      <c r="J62" s="19">
        <v>485.26</v>
      </c>
      <c r="K62" s="29">
        <v>1.4680504227308927E-5</v>
      </c>
      <c r="L62" s="19">
        <v>5262090.6199999992</v>
      </c>
      <c r="M62" s="29">
        <v>1.4727121331655673E-3</v>
      </c>
    </row>
    <row r="63" spans="1:13">
      <c r="A63" s="18" t="s">
        <v>80</v>
      </c>
      <c r="B63" s="19">
        <v>51</v>
      </c>
      <c r="C63" s="29">
        <v>1.3268734542574686E-5</v>
      </c>
      <c r="D63" s="19">
        <v>16579950.070000002</v>
      </c>
      <c r="E63" s="29">
        <v>4.2159057308348562E-4</v>
      </c>
      <c r="F63" s="19">
        <v>73549.919999999998</v>
      </c>
      <c r="G63" s="29">
        <v>4.1695853186929553E-5</v>
      </c>
      <c r="H63" s="19">
        <v>16572209.590000002</v>
      </c>
      <c r="I63" s="29">
        <v>3.7209266576426888E-4</v>
      </c>
      <c r="J63" s="19">
        <v>44.47</v>
      </c>
      <c r="K63" s="29">
        <v>1.3453448110052919E-6</v>
      </c>
      <c r="L63" s="19">
        <v>5255937.3499999996</v>
      </c>
      <c r="M63" s="29">
        <v>1.4709900048249416E-3</v>
      </c>
    </row>
    <row r="64" spans="1:13">
      <c r="A64" s="18" t="s">
        <v>81</v>
      </c>
      <c r="B64" s="19">
        <v>38</v>
      </c>
      <c r="C64" s="29">
        <v>9.8865080905458446E-6</v>
      </c>
      <c r="D64" s="19">
        <v>13363527.950000001</v>
      </c>
      <c r="E64" s="29">
        <v>3.3980424446825112E-4</v>
      </c>
      <c r="F64" s="19">
        <v>1432.68</v>
      </c>
      <c r="G64" s="29">
        <v>8.1219415254088972E-7</v>
      </c>
      <c r="H64" s="19">
        <v>13362359.27</v>
      </c>
      <c r="I64" s="29">
        <v>3.000225078419485E-4</v>
      </c>
      <c r="J64" s="19">
        <v>225.43</v>
      </c>
      <c r="K64" s="29">
        <v>6.8199028726090166E-6</v>
      </c>
      <c r="L64" s="19">
        <v>4353628.99</v>
      </c>
      <c r="M64" s="29">
        <v>1.2184591068244194E-3</v>
      </c>
    </row>
    <row r="65" spans="1:13">
      <c r="A65" s="18" t="s">
        <v>82</v>
      </c>
      <c r="B65" s="19">
        <v>24</v>
      </c>
      <c r="C65" s="29">
        <v>6.2441103729763232E-6</v>
      </c>
      <c r="D65" s="19">
        <v>9139142.8800000008</v>
      </c>
      <c r="E65" s="29">
        <v>2.3238770129004719E-4</v>
      </c>
      <c r="F65" s="19"/>
      <c r="G65" s="29">
        <v>0</v>
      </c>
      <c r="H65" s="19">
        <v>9139142.8800000027</v>
      </c>
      <c r="I65" s="29">
        <v>2.0519943454442747E-4</v>
      </c>
      <c r="J65" s="19"/>
      <c r="K65" s="29">
        <v>0</v>
      </c>
      <c r="L65" s="19">
        <v>2976319.91</v>
      </c>
      <c r="M65" s="29">
        <v>8.3298877958875781E-4</v>
      </c>
    </row>
    <row r="66" spans="1:13">
      <c r="A66" s="18" t="s">
        <v>83</v>
      </c>
      <c r="B66" s="19">
        <v>27</v>
      </c>
      <c r="C66" s="29">
        <v>7.0246241695983631E-6</v>
      </c>
      <c r="D66" s="19">
        <v>11452340.43</v>
      </c>
      <c r="E66" s="29">
        <v>2.9120707509047836E-4</v>
      </c>
      <c r="F66" s="19">
        <v>12563.21</v>
      </c>
      <c r="G66" s="29">
        <v>7.1221526782974778E-6</v>
      </c>
      <c r="H66" s="19">
        <v>11444822.890000001</v>
      </c>
      <c r="I66" s="29">
        <v>2.5696842869460862E-4</v>
      </c>
      <c r="J66" s="19">
        <v>89.42</v>
      </c>
      <c r="K66" s="29">
        <v>2.705210996179294E-6</v>
      </c>
      <c r="L66" s="19">
        <v>3652469.9599999995</v>
      </c>
      <c r="M66" s="29">
        <v>1.0222242858513818E-3</v>
      </c>
    </row>
    <row r="67" spans="1:13">
      <c r="A67" s="18" t="s">
        <v>84</v>
      </c>
      <c r="B67" s="19">
        <v>10</v>
      </c>
      <c r="C67" s="29">
        <v>2.601712655406801E-6</v>
      </c>
      <c r="D67" s="19">
        <v>4701332.08</v>
      </c>
      <c r="E67" s="29">
        <v>1.1954422525368771E-4</v>
      </c>
      <c r="F67" s="19"/>
      <c r="G67" s="29">
        <v>0</v>
      </c>
      <c r="H67" s="19">
        <v>4701332.08</v>
      </c>
      <c r="I67" s="29">
        <v>1.0555811382845749E-4</v>
      </c>
      <c r="J67" s="19"/>
      <c r="K67" s="29">
        <v>0</v>
      </c>
      <c r="L67" s="19">
        <v>1470192.2600000002</v>
      </c>
      <c r="M67" s="29">
        <v>4.1146573401050761E-4</v>
      </c>
    </row>
    <row r="68" spans="1:13">
      <c r="A68" s="18" t="s">
        <v>85</v>
      </c>
      <c r="B68" s="19">
        <v>11</v>
      </c>
      <c r="C68" s="29">
        <v>2.8618839209474815E-6</v>
      </c>
      <c r="D68" s="19">
        <v>5676686.2300000004</v>
      </c>
      <c r="E68" s="29">
        <v>1.4434527189868861E-4</v>
      </c>
      <c r="F68" s="19">
        <v>8490.86</v>
      </c>
      <c r="G68" s="29">
        <v>4.8135151199453744E-6</v>
      </c>
      <c r="H68" s="19">
        <v>5676686.2299999995</v>
      </c>
      <c r="I68" s="29">
        <v>1.274575548032287E-4</v>
      </c>
      <c r="J68" s="19"/>
      <c r="K68" s="29">
        <v>0</v>
      </c>
      <c r="L68" s="19">
        <v>1860105.71</v>
      </c>
      <c r="M68" s="29">
        <v>5.2059161384939291E-4</v>
      </c>
    </row>
    <row r="69" spans="1:13">
      <c r="A69" s="18" t="s">
        <v>86</v>
      </c>
      <c r="B69" s="19">
        <v>8</v>
      </c>
      <c r="C69" s="29">
        <v>2.0813701243254408E-6</v>
      </c>
      <c r="D69" s="19">
        <v>4647377.8800000008</v>
      </c>
      <c r="E69" s="29">
        <v>1.1817229216569738E-4</v>
      </c>
      <c r="F69" s="19"/>
      <c r="G69" s="29">
        <v>0</v>
      </c>
      <c r="H69" s="19">
        <v>4647377.88</v>
      </c>
      <c r="I69" s="29">
        <v>1.0434669045137851E-4</v>
      </c>
      <c r="J69" s="19">
        <v>495.75</v>
      </c>
      <c r="K69" s="29">
        <v>1.4997856758620946E-5</v>
      </c>
      <c r="L69" s="19">
        <v>1591943.87</v>
      </c>
      <c r="M69" s="29">
        <v>4.455406077114554E-4</v>
      </c>
    </row>
    <row r="70" spans="1:13">
      <c r="A70" s="18" t="s">
        <v>87</v>
      </c>
      <c r="B70" s="19">
        <v>7</v>
      </c>
      <c r="C70" s="29">
        <v>1.8211988587847609E-6</v>
      </c>
      <c r="D70" s="19">
        <v>4374714.2200000007</v>
      </c>
      <c r="E70" s="29">
        <v>1.1123907293445026E-4</v>
      </c>
      <c r="F70" s="19">
        <v>3791.66</v>
      </c>
      <c r="G70" s="29">
        <v>2.1495128573185846E-6</v>
      </c>
      <c r="H70" s="19">
        <v>4370922.5600000005</v>
      </c>
      <c r="I70" s="29">
        <v>9.8139491802045367E-5</v>
      </c>
      <c r="J70" s="19"/>
      <c r="K70" s="29">
        <v>0</v>
      </c>
      <c r="L70" s="19">
        <v>1442324.42</v>
      </c>
      <c r="M70" s="29">
        <v>4.0366630426729328E-4</v>
      </c>
    </row>
    <row r="71" spans="1:13">
      <c r="A71" s="18" t="s">
        <v>88</v>
      </c>
      <c r="B71" s="19">
        <v>2</v>
      </c>
      <c r="C71" s="29">
        <v>5.203425310813602E-7</v>
      </c>
      <c r="D71" s="19">
        <v>1349382.08</v>
      </c>
      <c r="E71" s="29">
        <v>3.4311729650207913E-5</v>
      </c>
      <c r="F71" s="19"/>
      <c r="G71" s="29">
        <v>0</v>
      </c>
      <c r="H71" s="19">
        <v>1349382.08</v>
      </c>
      <c r="I71" s="29">
        <v>3.029741885383275E-5</v>
      </c>
      <c r="J71" s="19"/>
      <c r="K71" s="29">
        <v>0</v>
      </c>
      <c r="L71" s="19">
        <v>494193.6</v>
      </c>
      <c r="M71" s="29">
        <v>1.3831098006684864E-4</v>
      </c>
    </row>
    <row r="72" spans="1:13">
      <c r="A72" s="18" t="s">
        <v>89</v>
      </c>
      <c r="B72" s="19">
        <v>7</v>
      </c>
      <c r="C72" s="29">
        <v>1.8211988587847609E-6</v>
      </c>
      <c r="D72" s="19">
        <v>5060524.5100000007</v>
      </c>
      <c r="E72" s="29">
        <v>1.2867767509953216E-4</v>
      </c>
      <c r="F72" s="19">
        <v>160630.88</v>
      </c>
      <c r="G72" s="29">
        <v>9.1062527189251865E-5</v>
      </c>
      <c r="H72" s="19">
        <v>4899893.63</v>
      </c>
      <c r="I72" s="29">
        <v>1.1001637849476775E-4</v>
      </c>
      <c r="J72" s="19"/>
      <c r="K72" s="29">
        <v>0</v>
      </c>
      <c r="L72" s="19">
        <v>1629316.83</v>
      </c>
      <c r="M72" s="29">
        <v>4.5600025495415368E-4</v>
      </c>
    </row>
    <row r="73" spans="1:13">
      <c r="A73" s="18" t="s">
        <v>90</v>
      </c>
      <c r="B73" s="19">
        <v>5</v>
      </c>
      <c r="C73" s="29">
        <v>1.3008563277034005E-6</v>
      </c>
      <c r="D73" s="19">
        <v>4184683.4299999997</v>
      </c>
      <c r="E73" s="29">
        <v>1.0640702040586218E-4</v>
      </c>
      <c r="F73" s="19"/>
      <c r="G73" s="29">
        <v>0</v>
      </c>
      <c r="H73" s="19">
        <v>4184683.43</v>
      </c>
      <c r="I73" s="29">
        <v>9.3957900085203075E-5</v>
      </c>
      <c r="J73" s="19"/>
      <c r="K73" s="29">
        <v>0</v>
      </c>
      <c r="L73" s="19">
        <v>1494321.84</v>
      </c>
      <c r="M73" s="29">
        <v>4.1821892923278771E-4</v>
      </c>
    </row>
    <row r="74" spans="1:13">
      <c r="A74" s="18" t="s">
        <v>91</v>
      </c>
      <c r="B74" s="19">
        <v>9</v>
      </c>
      <c r="C74" s="29">
        <v>2.3415413898661209E-6</v>
      </c>
      <c r="D74" s="19">
        <v>14033266.100000001</v>
      </c>
      <c r="E74" s="29">
        <v>3.568341685200293E-4</v>
      </c>
      <c r="F74" s="19">
        <v>1150</v>
      </c>
      <c r="G74" s="29">
        <v>6.5194130958903813E-7</v>
      </c>
      <c r="H74" s="19">
        <v>14032116.099999998</v>
      </c>
      <c r="I74" s="29">
        <v>3.1506043039145E-4</v>
      </c>
      <c r="J74" s="19">
        <v>650</v>
      </c>
      <c r="K74" s="29">
        <v>1.9664360853461654E-5</v>
      </c>
      <c r="L74" s="19">
        <v>5290422.8400000008</v>
      </c>
      <c r="M74" s="29">
        <v>1.4806415298952494E-3</v>
      </c>
    </row>
    <row r="75" spans="1:13">
      <c r="A75" s="18" t="s">
        <v>14</v>
      </c>
      <c r="B75" s="19">
        <v>3843622</v>
      </c>
      <c r="C75" s="29">
        <v>1</v>
      </c>
      <c r="D75" s="19">
        <v>39327136631.009895</v>
      </c>
      <c r="E75" s="29">
        <v>1</v>
      </c>
      <c r="F75" s="19">
        <v>1763962465.7699959</v>
      </c>
      <c r="G75" s="29">
        <v>1</v>
      </c>
      <c r="H75" s="19">
        <v>44537856063.250008</v>
      </c>
      <c r="I75" s="29">
        <v>1</v>
      </c>
      <c r="J75" s="19">
        <v>33054722.949999973</v>
      </c>
      <c r="K75" s="29">
        <v>1</v>
      </c>
      <c r="L75" s="19">
        <v>3573061225.9499984</v>
      </c>
      <c r="M75" s="29">
        <v>1</v>
      </c>
    </row>
    <row r="79" spans="1:13">
      <c r="A79" s="15" t="s">
        <v>16</v>
      </c>
      <c r="B79" s="16" t="s">
        <v>1146</v>
      </c>
    </row>
    <row r="80" spans="1:13" hidden="1">
      <c r="A80" s="15" t="s">
        <v>23</v>
      </c>
      <c r="B80" s="16" t="s">
        <v>24</v>
      </c>
    </row>
    <row r="81" spans="1:13" hidden="1">
      <c r="A81" s="15" t="s">
        <v>630</v>
      </c>
      <c r="B81" s="16" t="s">
        <v>24</v>
      </c>
    </row>
    <row r="83" spans="1:13">
      <c r="A83" s="16"/>
      <c r="B83" s="15" t="s">
        <v>130</v>
      </c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</row>
    <row r="84" spans="1:13" s="7" customFormat="1" ht="45">
      <c r="A84" s="16"/>
      <c r="B84" s="17" t="s">
        <v>92</v>
      </c>
      <c r="C84" s="17"/>
      <c r="D84" s="17" t="s">
        <v>93</v>
      </c>
      <c r="E84" s="17"/>
      <c r="F84" s="28" t="s">
        <v>94</v>
      </c>
      <c r="G84" s="28"/>
      <c r="H84" s="28" t="s">
        <v>95</v>
      </c>
      <c r="I84" s="28"/>
      <c r="J84" s="17" t="s">
        <v>96</v>
      </c>
      <c r="K84" s="17"/>
      <c r="L84" s="17" t="s">
        <v>97</v>
      </c>
      <c r="M84" s="17"/>
    </row>
    <row r="85" spans="1:13" s="8" customFormat="1" ht="45">
      <c r="A85" s="43" t="s">
        <v>829</v>
      </c>
      <c r="B85" s="28" t="s">
        <v>18</v>
      </c>
      <c r="C85" s="28" t="s">
        <v>826</v>
      </c>
      <c r="D85" s="28" t="s">
        <v>18</v>
      </c>
      <c r="E85" s="28" t="s">
        <v>826</v>
      </c>
      <c r="F85" s="28" t="s">
        <v>18</v>
      </c>
      <c r="G85" s="28" t="s">
        <v>826</v>
      </c>
      <c r="H85" s="28" t="s">
        <v>18</v>
      </c>
      <c r="I85" s="28" t="s">
        <v>826</v>
      </c>
      <c r="J85" s="28" t="s">
        <v>18</v>
      </c>
      <c r="K85" s="28" t="s">
        <v>826</v>
      </c>
      <c r="L85" s="28" t="s">
        <v>18</v>
      </c>
      <c r="M85" s="28" t="s">
        <v>826</v>
      </c>
    </row>
    <row r="86" spans="1:13">
      <c r="A86" s="18" t="s">
        <v>962</v>
      </c>
      <c r="B86" s="19">
        <v>566294</v>
      </c>
      <c r="C86" s="29">
        <v>0.1473334266480939</v>
      </c>
      <c r="D86" s="19">
        <v>0</v>
      </c>
      <c r="E86" s="29">
        <v>0</v>
      </c>
      <c r="F86" s="19">
        <v>387320928.17000002</v>
      </c>
      <c r="G86" s="29">
        <v>0.21957435925425356</v>
      </c>
      <c r="H86" s="19">
        <v>1729535761.1799998</v>
      </c>
      <c r="I86" s="29">
        <v>3.8832937057495902E-2</v>
      </c>
      <c r="J86" s="19">
        <v>250915.50999999992</v>
      </c>
      <c r="K86" s="29">
        <v>7.5909125113390223E-3</v>
      </c>
      <c r="L86" s="19">
        <v>27273075.379999995</v>
      </c>
      <c r="M86" s="29">
        <v>7.6329717447673135E-3</v>
      </c>
    </row>
    <row r="87" spans="1:13">
      <c r="A87" s="18" t="s">
        <v>960</v>
      </c>
      <c r="B87" s="19">
        <v>825895</v>
      </c>
      <c r="C87" s="29">
        <v>0.21487414735372001</v>
      </c>
      <c r="D87" s="19">
        <v>111988045.68000004</v>
      </c>
      <c r="E87" s="29">
        <v>2.8476023243374448E-3</v>
      </c>
      <c r="F87" s="19">
        <v>682610973.12</v>
      </c>
      <c r="G87" s="29">
        <v>0.38697590587452219</v>
      </c>
      <c r="H87" s="19">
        <v>2932307293.73</v>
      </c>
      <c r="I87" s="29">
        <v>6.5838537211259388E-2</v>
      </c>
      <c r="J87" s="19">
        <v>498261.78</v>
      </c>
      <c r="K87" s="29">
        <v>1.5073845294474036E-2</v>
      </c>
      <c r="L87" s="19">
        <v>47818806.849999987</v>
      </c>
      <c r="M87" s="29">
        <v>1.3383147902058695E-2</v>
      </c>
    </row>
    <row r="88" spans="1:13">
      <c r="A88" s="18" t="s">
        <v>896</v>
      </c>
      <c r="B88" s="19">
        <v>1000103</v>
      </c>
      <c r="C88" s="29">
        <v>0.26019806318103084</v>
      </c>
      <c r="D88" s="19">
        <v>369832437.0200001</v>
      </c>
      <c r="E88" s="29">
        <v>9.4040011224306372E-3</v>
      </c>
      <c r="F88" s="19">
        <v>808994759.1400001</v>
      </c>
      <c r="G88" s="29">
        <v>0.45862356758643491</v>
      </c>
      <c r="H88" s="19">
        <v>3786072667.7199998</v>
      </c>
      <c r="I88" s="29">
        <v>8.5007968554733415E-2</v>
      </c>
      <c r="J88" s="19">
        <v>710877.34</v>
      </c>
      <c r="K88" s="29">
        <v>2.1506074671244539E-2</v>
      </c>
      <c r="L88" s="19">
        <v>68377586.25999999</v>
      </c>
      <c r="M88" s="29">
        <v>1.9136975813175409E-2</v>
      </c>
    </row>
    <row r="89" spans="1:13">
      <c r="A89" s="18" t="s">
        <v>897</v>
      </c>
      <c r="B89" s="19">
        <v>1150794</v>
      </c>
      <c r="C89" s="29">
        <v>0.29940353135662146</v>
      </c>
      <c r="D89" s="19">
        <v>744853911.75000024</v>
      </c>
      <c r="E89" s="29">
        <v>1.893994771952643E-2</v>
      </c>
      <c r="F89" s="19">
        <v>907211792.20000005</v>
      </c>
      <c r="G89" s="29">
        <v>0.51430334250564036</v>
      </c>
      <c r="H89" s="19">
        <v>4569622729.7200003</v>
      </c>
      <c r="I89" s="29">
        <v>0.1026008688705288</v>
      </c>
      <c r="J89" s="19">
        <v>945976.2</v>
      </c>
      <c r="K89" s="29">
        <v>2.861848823936371E-2</v>
      </c>
      <c r="L89" s="19">
        <v>92087454.409999982</v>
      </c>
      <c r="M89" s="29">
        <v>2.5772705416072447E-2</v>
      </c>
    </row>
    <row r="90" spans="1:13">
      <c r="A90" s="18" t="s">
        <v>898</v>
      </c>
      <c r="B90" s="19">
        <v>1309428</v>
      </c>
      <c r="C90" s="29">
        <v>0.34067553989440169</v>
      </c>
      <c r="D90" s="19">
        <v>1305631978.8700004</v>
      </c>
      <c r="E90" s="29">
        <v>3.3199263681976142E-2</v>
      </c>
      <c r="F90" s="19">
        <v>982329526.75999999</v>
      </c>
      <c r="G90" s="29">
        <v>0.55688799836860392</v>
      </c>
      <c r="H90" s="19">
        <v>5444523614.1300001</v>
      </c>
      <c r="I90" s="29">
        <v>0.12224485180422723</v>
      </c>
      <c r="J90" s="19">
        <v>1244386.2799999998</v>
      </c>
      <c r="K90" s="29">
        <v>3.7646247463102724E-2</v>
      </c>
      <c r="L90" s="19">
        <v>117321455.78999999</v>
      </c>
      <c r="M90" s="29">
        <v>3.2834997323284543E-2</v>
      </c>
    </row>
    <row r="91" spans="1:13">
      <c r="A91" s="18" t="s">
        <v>899</v>
      </c>
      <c r="B91" s="19">
        <v>1545656</v>
      </c>
      <c r="C91" s="29">
        <v>0.40213527761054546</v>
      </c>
      <c r="D91" s="19">
        <v>2357885381.1600003</v>
      </c>
      <c r="E91" s="29">
        <v>5.9955684119163175E-2</v>
      </c>
      <c r="F91" s="19">
        <v>1054857720.1</v>
      </c>
      <c r="G91" s="29">
        <v>0.5980046291061748</v>
      </c>
      <c r="H91" s="19">
        <v>6781507317.2600002</v>
      </c>
      <c r="I91" s="29">
        <v>0.1522638922634558</v>
      </c>
      <c r="J91" s="19">
        <v>1731033.6299999997</v>
      </c>
      <c r="K91" s="29">
        <v>5.2368722999688644E-2</v>
      </c>
      <c r="L91" s="19">
        <v>142994922.06999999</v>
      </c>
      <c r="M91" s="29">
        <v>4.0020283176642399E-2</v>
      </c>
    </row>
    <row r="92" spans="1:13">
      <c r="A92" s="18" t="s">
        <v>900</v>
      </c>
      <c r="B92" s="19">
        <v>1753425</v>
      </c>
      <c r="C92" s="29">
        <v>0.45619080128066702</v>
      </c>
      <c r="D92" s="19">
        <v>3491178365.8000002</v>
      </c>
      <c r="E92" s="29">
        <v>8.8772757563213137E-2</v>
      </c>
      <c r="F92" s="19">
        <v>1115206428.1100001</v>
      </c>
      <c r="G92" s="29">
        <v>0.63221664278621481</v>
      </c>
      <c r="H92" s="19">
        <v>8112778694.1599998</v>
      </c>
      <c r="I92" s="29">
        <v>0.18215467494974871</v>
      </c>
      <c r="J92" s="19">
        <v>2294182.7199999997</v>
      </c>
      <c r="K92" s="29">
        <v>6.9405595184394112E-2</v>
      </c>
      <c r="L92" s="19">
        <v>170140723.06</v>
      </c>
      <c r="M92" s="29">
        <v>4.7617634375902232E-2</v>
      </c>
    </row>
    <row r="93" spans="1:13">
      <c r="A93" s="18" t="s">
        <v>901</v>
      </c>
      <c r="B93" s="19">
        <v>1933588</v>
      </c>
      <c r="C93" s="29">
        <v>0.5030640369942726</v>
      </c>
      <c r="D93" s="19">
        <v>4657185878.3199997</v>
      </c>
      <c r="E93" s="29">
        <v>0.11842168734572341</v>
      </c>
      <c r="F93" s="19">
        <v>1166544543.8900001</v>
      </c>
      <c r="G93" s="29">
        <v>0.66132050229355988</v>
      </c>
      <c r="H93" s="19">
        <v>9421493803.1900005</v>
      </c>
      <c r="I93" s="29">
        <v>0.2115390060493742</v>
      </c>
      <c r="J93" s="19">
        <v>2897252.53</v>
      </c>
      <c r="K93" s="29">
        <v>8.7650183436191895E-2</v>
      </c>
      <c r="L93" s="19">
        <v>197673639.30000001</v>
      </c>
      <c r="M93" s="29">
        <v>5.5323328317007203E-2</v>
      </c>
    </row>
    <row r="94" spans="1:13">
      <c r="A94" s="18" t="s">
        <v>902</v>
      </c>
      <c r="B94" s="19">
        <v>2080113</v>
      </c>
      <c r="C94" s="29">
        <v>0.54118563167762079</v>
      </c>
      <c r="D94" s="19">
        <v>5753107669.5899992</v>
      </c>
      <c r="E94" s="29">
        <v>0.14628849599626351</v>
      </c>
      <c r="F94" s="19">
        <v>1213276431.6000001</v>
      </c>
      <c r="G94" s="29">
        <v>0.68781306583549495</v>
      </c>
      <c r="H94" s="19">
        <v>10624805745.360001</v>
      </c>
      <c r="I94" s="29">
        <v>0.23855673991741508</v>
      </c>
      <c r="J94" s="19">
        <v>3475873.88</v>
      </c>
      <c r="K94" s="29">
        <v>0.1051551357806798</v>
      </c>
      <c r="L94" s="19">
        <v>225489480.36000001</v>
      </c>
      <c r="M94" s="29">
        <v>6.3108205009850427E-2</v>
      </c>
    </row>
    <row r="95" spans="1:13">
      <c r="A95" s="18" t="s">
        <v>903</v>
      </c>
      <c r="B95" s="19">
        <v>2214152</v>
      </c>
      <c r="C95" s="29">
        <v>0.57605872793942792</v>
      </c>
      <c r="D95" s="19">
        <v>6892171476.8999996</v>
      </c>
      <c r="E95" s="29">
        <v>0.17525230838864184</v>
      </c>
      <c r="F95" s="19">
        <v>1255484673.46</v>
      </c>
      <c r="G95" s="29">
        <v>0.71174114972563329</v>
      </c>
      <c r="H95" s="19">
        <v>11848182763.24</v>
      </c>
      <c r="I95" s="29">
        <v>0.26602499110899991</v>
      </c>
      <c r="J95" s="19">
        <v>4119814.5999999996</v>
      </c>
      <c r="K95" s="29">
        <v>0.12463618606732273</v>
      </c>
      <c r="L95" s="19">
        <v>252002876.10000002</v>
      </c>
      <c r="M95" s="29">
        <v>7.0528563650066753E-2</v>
      </c>
    </row>
    <row r="96" spans="1:13">
      <c r="A96" s="18" t="s">
        <v>904</v>
      </c>
      <c r="B96" s="19">
        <v>2344408</v>
      </c>
      <c r="C96" s="29">
        <v>0.60994759630369477</v>
      </c>
      <c r="D96" s="19">
        <v>8129325124.0699997</v>
      </c>
      <c r="E96" s="29">
        <v>0.20671032321381705</v>
      </c>
      <c r="F96" s="19">
        <v>1293906551.6700001</v>
      </c>
      <c r="G96" s="29">
        <v>0.73352272328832724</v>
      </c>
      <c r="H96" s="19">
        <v>13151748013.790001</v>
      </c>
      <c r="I96" s="29">
        <v>0.2952936934169591</v>
      </c>
      <c r="J96" s="19">
        <v>4883854.7799999993</v>
      </c>
      <c r="K96" s="29">
        <v>0.14775058884588241</v>
      </c>
      <c r="L96" s="19">
        <v>280063707.51000005</v>
      </c>
      <c r="M96" s="29">
        <v>7.8382006296446066E-2</v>
      </c>
    </row>
    <row r="97" spans="1:13">
      <c r="A97" s="18" t="s">
        <v>905</v>
      </c>
      <c r="B97" s="19">
        <v>2475082</v>
      </c>
      <c r="C97" s="29">
        <v>0.64394521625695766</v>
      </c>
      <c r="D97" s="19">
        <v>9500926781.3299999</v>
      </c>
      <c r="E97" s="29">
        <v>0.24158704638156675</v>
      </c>
      <c r="F97" s="19">
        <v>1330005974.52</v>
      </c>
      <c r="G97" s="29">
        <v>0.75398768416505535</v>
      </c>
      <c r="H97" s="19">
        <v>14571993844.9</v>
      </c>
      <c r="I97" s="29">
        <v>0.32718220257853731</v>
      </c>
      <c r="J97" s="19">
        <v>5931872.3499999996</v>
      </c>
      <c r="K97" s="29">
        <v>0.1794561206570332</v>
      </c>
      <c r="L97" s="19">
        <v>319873355.80000001</v>
      </c>
      <c r="M97" s="29">
        <v>8.9523614506480428E-2</v>
      </c>
    </row>
    <row r="98" spans="1:13">
      <c r="A98" s="18" t="s">
        <v>906</v>
      </c>
      <c r="B98" s="19">
        <v>2611403</v>
      </c>
      <c r="C98" s="29">
        <v>0.67941202334672868</v>
      </c>
      <c r="D98" s="19">
        <v>11069720110.860001</v>
      </c>
      <c r="E98" s="29">
        <v>0.28147790709307324</v>
      </c>
      <c r="F98" s="19">
        <v>1368493621.5999999</v>
      </c>
      <c r="G98" s="29">
        <v>0.77580654246099956</v>
      </c>
      <c r="H98" s="19">
        <v>16179485211.809999</v>
      </c>
      <c r="I98" s="29">
        <v>0.36327490009471625</v>
      </c>
      <c r="J98" s="19">
        <v>7245450.0899999999</v>
      </c>
      <c r="K98" s="29">
        <v>0.21919560787000955</v>
      </c>
      <c r="L98" s="19">
        <v>377026733.09000003</v>
      </c>
      <c r="M98" s="29">
        <v>0.10551924785161131</v>
      </c>
    </row>
    <row r="99" spans="1:13">
      <c r="A99" s="18" t="s">
        <v>907</v>
      </c>
      <c r="B99" s="19">
        <v>2732406</v>
      </c>
      <c r="C99" s="29">
        <v>0.71089352699094766</v>
      </c>
      <c r="D99" s="19">
        <v>12581482162.710001</v>
      </c>
      <c r="E99" s="29">
        <v>0.31991859160143787</v>
      </c>
      <c r="F99" s="19">
        <v>1402901152.0899999</v>
      </c>
      <c r="G99" s="29">
        <v>0.79531236027610863</v>
      </c>
      <c r="H99" s="19">
        <v>17720568411.310001</v>
      </c>
      <c r="I99" s="29">
        <v>0.39787654767540465</v>
      </c>
      <c r="J99" s="19">
        <v>8562009.6099999994</v>
      </c>
      <c r="K99" s="29">
        <v>0.25902530246437921</v>
      </c>
      <c r="L99" s="19">
        <v>442964322.21000004</v>
      </c>
      <c r="M99" s="29">
        <v>0.12397333664279027</v>
      </c>
    </row>
    <row r="100" spans="1:13">
      <c r="A100" s="18" t="s">
        <v>908</v>
      </c>
      <c r="B100" s="19">
        <v>2842002</v>
      </c>
      <c r="C100" s="29">
        <v>0.739407257009144</v>
      </c>
      <c r="D100" s="19">
        <v>14059906295.09</v>
      </c>
      <c r="E100" s="29">
        <v>0.3575115683353261</v>
      </c>
      <c r="F100" s="19">
        <v>1437387096.02</v>
      </c>
      <c r="G100" s="29">
        <v>0.81486263110057677</v>
      </c>
      <c r="H100" s="19">
        <v>19222580372.66</v>
      </c>
      <c r="I100" s="29">
        <v>0.43160093618698747</v>
      </c>
      <c r="J100" s="19">
        <v>9859806.129999999</v>
      </c>
      <c r="K100" s="29">
        <v>0.29828736259306649</v>
      </c>
      <c r="L100" s="19">
        <v>520131317.39000005</v>
      </c>
      <c r="M100" s="29">
        <v>0.14557022242228962</v>
      </c>
    </row>
    <row r="101" spans="1:13">
      <c r="A101" s="18" t="s">
        <v>909</v>
      </c>
      <c r="B101" s="19">
        <v>2937566</v>
      </c>
      <c r="C101" s="29">
        <v>0.76427026382927354</v>
      </c>
      <c r="D101" s="19">
        <v>15444786626.75</v>
      </c>
      <c r="E101" s="29">
        <v>0.39272593811397927</v>
      </c>
      <c r="F101" s="19">
        <v>1470513499.0699999</v>
      </c>
      <c r="G101" s="29">
        <v>0.83364217074091707</v>
      </c>
      <c r="H101" s="19">
        <v>20626658688.079998</v>
      </c>
      <c r="I101" s="29">
        <v>0.46312643919786456</v>
      </c>
      <c r="J101" s="19">
        <v>11140907.299999999</v>
      </c>
      <c r="K101" s="29">
        <v>0.33704434058794641</v>
      </c>
      <c r="L101" s="19">
        <v>603735063.88</v>
      </c>
      <c r="M101" s="29">
        <v>0.16896857504015486</v>
      </c>
    </row>
    <row r="102" spans="1:13">
      <c r="A102" s="18" t="s">
        <v>910</v>
      </c>
      <c r="B102" s="19">
        <v>3024631</v>
      </c>
      <c r="C102" s="29">
        <v>0.78692207506357281</v>
      </c>
      <c r="D102" s="19">
        <v>16793616471.68</v>
      </c>
      <c r="E102" s="29">
        <v>0.4270236256772898</v>
      </c>
      <c r="F102" s="19">
        <v>1499662576.21</v>
      </c>
      <c r="G102" s="29">
        <v>0.85016694250088531</v>
      </c>
      <c r="H102" s="19">
        <v>21990371724.689999</v>
      </c>
      <c r="I102" s="29">
        <v>0.49374562829114593</v>
      </c>
      <c r="J102" s="19">
        <v>12481566.75</v>
      </c>
      <c r="K102" s="29">
        <v>0.3776031270593363</v>
      </c>
      <c r="L102" s="19">
        <v>695104361.98000002</v>
      </c>
      <c r="M102" s="29">
        <v>0.19454028857151393</v>
      </c>
    </row>
    <row r="103" spans="1:13">
      <c r="A103" s="18" t="s">
        <v>911</v>
      </c>
      <c r="B103" s="19">
        <v>3110359</v>
      </c>
      <c r="C103" s="29">
        <v>0.8092260373158443</v>
      </c>
      <c r="D103" s="19">
        <v>18207449158.32</v>
      </c>
      <c r="E103" s="29">
        <v>0.46297418825969694</v>
      </c>
      <c r="F103" s="19">
        <v>1527406029.8</v>
      </c>
      <c r="G103" s="29">
        <v>0.86589485855826553</v>
      </c>
      <c r="H103" s="19">
        <v>23418025055.129997</v>
      </c>
      <c r="I103" s="29">
        <v>0.52580045662443009</v>
      </c>
      <c r="J103" s="19">
        <v>13956001.439999999</v>
      </c>
      <c r="K103" s="29">
        <v>0.42220899751936997</v>
      </c>
      <c r="L103" s="19">
        <v>803147727.82999992</v>
      </c>
      <c r="M103" s="29">
        <v>0.22477860776551922</v>
      </c>
    </row>
    <row r="104" spans="1:13">
      <c r="A104" s="18" t="s">
        <v>912</v>
      </c>
      <c r="B104" s="19">
        <v>3182429</v>
      </c>
      <c r="C104" s="29">
        <v>0.82797658042336109</v>
      </c>
      <c r="D104" s="19">
        <v>19467513902.41</v>
      </c>
      <c r="E104" s="29">
        <v>0.49501478038092517</v>
      </c>
      <c r="F104" s="19">
        <v>1552126808.7</v>
      </c>
      <c r="G104" s="29">
        <v>0.8799092037496804</v>
      </c>
      <c r="H104" s="19">
        <v>24687135903.969997</v>
      </c>
      <c r="I104" s="29">
        <v>0.55429556081259945</v>
      </c>
      <c r="J104" s="19">
        <v>15337169.699999999</v>
      </c>
      <c r="K104" s="29">
        <v>0.46399329146396645</v>
      </c>
      <c r="L104" s="19">
        <v>905311392.90999997</v>
      </c>
      <c r="M104" s="29">
        <v>0.25337136300240631</v>
      </c>
    </row>
    <row r="105" spans="1:13">
      <c r="A105" s="18" t="s">
        <v>913</v>
      </c>
      <c r="B105" s="19">
        <v>3246473</v>
      </c>
      <c r="C105" s="29">
        <v>0.84463898895364842</v>
      </c>
      <c r="D105" s="19">
        <v>20651868460.369999</v>
      </c>
      <c r="E105" s="29">
        <v>0.52513023396892222</v>
      </c>
      <c r="F105" s="19">
        <v>1574461001.1700001</v>
      </c>
      <c r="G105" s="29">
        <v>0.89257057999968514</v>
      </c>
      <c r="H105" s="19">
        <v>25878013359.009998</v>
      </c>
      <c r="I105" s="29">
        <v>0.58103410550924561</v>
      </c>
      <c r="J105" s="19">
        <v>16624621.129999999</v>
      </c>
      <c r="K105" s="29">
        <v>0.50294238300369754</v>
      </c>
      <c r="L105" s="19">
        <v>1007806724.15</v>
      </c>
      <c r="M105" s="29">
        <v>0.2820569423301853</v>
      </c>
    </row>
    <row r="106" spans="1:13">
      <c r="A106" s="18" t="s">
        <v>914</v>
      </c>
      <c r="B106" s="19">
        <v>3304110</v>
      </c>
      <c r="C106" s="29">
        <v>0.85963448018561661</v>
      </c>
      <c r="D106" s="19">
        <v>21775296613.369999</v>
      </c>
      <c r="E106" s="29">
        <v>0.55369646709035836</v>
      </c>
      <c r="F106" s="19">
        <v>1594069240.28</v>
      </c>
      <c r="G106" s="29">
        <v>0.90368659833369247</v>
      </c>
      <c r="H106" s="19">
        <v>27006309385.699997</v>
      </c>
      <c r="I106" s="29">
        <v>0.60636752131371674</v>
      </c>
      <c r="J106" s="19">
        <v>17813230.75</v>
      </c>
      <c r="K106" s="29">
        <v>0.53890122682150676</v>
      </c>
      <c r="L106" s="19">
        <v>1110552110.05</v>
      </c>
      <c r="M106" s="29">
        <v>0.31081250497036433</v>
      </c>
    </row>
    <row r="107" spans="1:13">
      <c r="A107" s="18" t="s">
        <v>915</v>
      </c>
      <c r="B107" s="19">
        <v>3398170</v>
      </c>
      <c r="C107" s="29">
        <v>0.88410618942237296</v>
      </c>
      <c r="D107" s="19">
        <v>23745718480.48</v>
      </c>
      <c r="E107" s="29">
        <v>0.60379983173644602</v>
      </c>
      <c r="F107" s="19">
        <v>1624799127.5</v>
      </c>
      <c r="G107" s="29">
        <v>0.92110754000128392</v>
      </c>
      <c r="H107" s="19">
        <v>28981746502.419998</v>
      </c>
      <c r="I107" s="29">
        <v>0.65072163467549604</v>
      </c>
      <c r="J107" s="19">
        <v>19952154.329999998</v>
      </c>
      <c r="K107" s="29">
        <v>0.60360978853704217</v>
      </c>
      <c r="L107" s="19">
        <v>1299407296.72</v>
      </c>
      <c r="M107" s="29">
        <v>0.36366779479814715</v>
      </c>
    </row>
    <row r="108" spans="1:13">
      <c r="A108" s="18" t="s">
        <v>916</v>
      </c>
      <c r="B108" s="19">
        <v>3469365</v>
      </c>
      <c r="C108" s="29">
        <v>0.90262908267254172</v>
      </c>
      <c r="D108" s="19">
        <v>25379841978.02</v>
      </c>
      <c r="E108" s="29">
        <v>0.64535189063339293</v>
      </c>
      <c r="F108" s="19">
        <v>1650654662.8399999</v>
      </c>
      <c r="G108" s="29">
        <v>0.93576518484448845</v>
      </c>
      <c r="H108" s="19">
        <v>30616956199.839996</v>
      </c>
      <c r="I108" s="29">
        <v>0.68743668658768897</v>
      </c>
      <c r="J108" s="19">
        <v>21671153.009999998</v>
      </c>
      <c r="K108" s="29">
        <v>0.65561441984495639</v>
      </c>
      <c r="L108" s="19">
        <v>1463910337.3800001</v>
      </c>
      <c r="M108" s="29">
        <v>0.40970759939630719</v>
      </c>
    </row>
    <row r="109" spans="1:13">
      <c r="A109" s="18" t="s">
        <v>917</v>
      </c>
      <c r="B109" s="19">
        <v>3525860</v>
      </c>
      <c r="C109" s="29">
        <v>0.91732745831926243</v>
      </c>
      <c r="D109" s="19">
        <v>26790090504.040001</v>
      </c>
      <c r="E109" s="29">
        <v>0.68121131613013775</v>
      </c>
      <c r="F109" s="19">
        <v>1669412673.76</v>
      </c>
      <c r="G109" s="29">
        <v>0.94639920415272349</v>
      </c>
      <c r="H109" s="19">
        <v>32026107392.449997</v>
      </c>
      <c r="I109" s="29">
        <v>0.71907608994398897</v>
      </c>
      <c r="J109" s="19">
        <v>23185183.779999997</v>
      </c>
      <c r="K109" s="29">
        <v>0.70141818508268627</v>
      </c>
      <c r="L109" s="19">
        <v>1611339794.0500002</v>
      </c>
      <c r="M109" s="29">
        <v>0.45096898489937864</v>
      </c>
    </row>
    <row r="110" spans="1:13">
      <c r="A110" s="18" t="s">
        <v>918</v>
      </c>
      <c r="B110" s="19">
        <v>3572042</v>
      </c>
      <c r="C110" s="29">
        <v>0.92934268770446204</v>
      </c>
      <c r="D110" s="19">
        <v>28035752389.740002</v>
      </c>
      <c r="E110" s="29">
        <v>0.71288567618811816</v>
      </c>
      <c r="F110" s="19">
        <v>1684140186.8299999</v>
      </c>
      <c r="G110" s="29">
        <v>0.95474831211606737</v>
      </c>
      <c r="H110" s="19">
        <v>33269830922.559998</v>
      </c>
      <c r="I110" s="29">
        <v>0.74700117749970196</v>
      </c>
      <c r="J110" s="19">
        <v>24480838.909999996</v>
      </c>
      <c r="K110" s="29">
        <v>0.74061546203339201</v>
      </c>
      <c r="L110" s="19">
        <v>1746990860.0900002</v>
      </c>
      <c r="M110" s="29">
        <v>0.48893392797250873</v>
      </c>
    </row>
    <row r="111" spans="1:13">
      <c r="A111" s="18" t="s">
        <v>919</v>
      </c>
      <c r="B111" s="19">
        <v>3611391</v>
      </c>
      <c r="C111" s="29">
        <v>0.93958016683222234</v>
      </c>
      <c r="D111" s="19">
        <v>29176064142.32</v>
      </c>
      <c r="E111" s="29">
        <v>0.74188122100184484</v>
      </c>
      <c r="F111" s="19">
        <v>1695670525.51</v>
      </c>
      <c r="G111" s="29">
        <v>0.96128492437610602</v>
      </c>
      <c r="H111" s="19">
        <v>34408467055.589996</v>
      </c>
      <c r="I111" s="29">
        <v>0.77256675774256267</v>
      </c>
      <c r="J111" s="19">
        <v>25628188.709999997</v>
      </c>
      <c r="K111" s="29">
        <v>0.77532607817546439</v>
      </c>
      <c r="L111" s="19">
        <v>1877772254.4400001</v>
      </c>
      <c r="M111" s="29">
        <v>0.52553598600615692</v>
      </c>
    </row>
    <row r="112" spans="1:13">
      <c r="A112" s="18" t="s">
        <v>920</v>
      </c>
      <c r="B112" s="19">
        <v>3661359</v>
      </c>
      <c r="C112" s="29">
        <v>0.95258040462875904</v>
      </c>
      <c r="D112" s="19">
        <v>30747636233.419998</v>
      </c>
      <c r="E112" s="29">
        <v>0.78184273932557646</v>
      </c>
      <c r="F112" s="19">
        <v>1708070479.7</v>
      </c>
      <c r="G112" s="29">
        <v>0.96831452643999527</v>
      </c>
      <c r="H112" s="19">
        <v>35977538107.179993</v>
      </c>
      <c r="I112" s="29">
        <v>0.80779681123597058</v>
      </c>
      <c r="J112" s="19">
        <v>27175083.879999999</v>
      </c>
      <c r="K112" s="29">
        <v>0.82212408559909045</v>
      </c>
      <c r="L112" s="19">
        <v>2068005729.97</v>
      </c>
      <c r="M112" s="29">
        <v>0.57877702037422063</v>
      </c>
    </row>
    <row r="113" spans="1:13">
      <c r="A113" s="18" t="s">
        <v>921</v>
      </c>
      <c r="B113" s="19">
        <v>3702898</v>
      </c>
      <c r="C113" s="29">
        <v>0.96338765882805333</v>
      </c>
      <c r="D113" s="19">
        <v>32179072578.439999</v>
      </c>
      <c r="E113" s="29">
        <v>0.81824092306446827</v>
      </c>
      <c r="F113" s="19">
        <v>1719248271.8800001</v>
      </c>
      <c r="G113" s="29">
        <v>0.9746512781549026</v>
      </c>
      <c r="H113" s="19">
        <v>37406445719.649994</v>
      </c>
      <c r="I113" s="29">
        <v>0.8398798017247977</v>
      </c>
      <c r="J113" s="19">
        <v>28532657.009999998</v>
      </c>
      <c r="K113" s="29">
        <v>0.8631945593118342</v>
      </c>
      <c r="L113" s="19">
        <v>2250888399.4099998</v>
      </c>
      <c r="M113" s="29">
        <v>0.62996076951117408</v>
      </c>
    </row>
    <row r="114" spans="1:13">
      <c r="A114" s="18" t="s">
        <v>922</v>
      </c>
      <c r="B114" s="19">
        <v>3737723</v>
      </c>
      <c r="C114" s="29">
        <v>0.97244812315050755</v>
      </c>
      <c r="D114" s="19">
        <v>33483633786.519997</v>
      </c>
      <c r="E114" s="29">
        <v>0.85141295947078355</v>
      </c>
      <c r="F114" s="19">
        <v>1728076634.46</v>
      </c>
      <c r="G114" s="29">
        <v>0.97965612533919133</v>
      </c>
      <c r="H114" s="19">
        <v>38708750880.309998</v>
      </c>
      <c r="I114" s="29">
        <v>0.86912021147443963</v>
      </c>
      <c r="J114" s="19">
        <v>29721242.609999999</v>
      </c>
      <c r="K114" s="29">
        <v>0.8991526764558776</v>
      </c>
      <c r="L114" s="19">
        <v>2426547160.9400001</v>
      </c>
      <c r="M114" s="29">
        <v>0.67912274867185762</v>
      </c>
    </row>
    <row r="115" spans="1:13">
      <c r="A115" s="18" t="s">
        <v>923</v>
      </c>
      <c r="B115" s="19">
        <v>3765408</v>
      </c>
      <c r="C115" s="29">
        <v>0.9796509646370013</v>
      </c>
      <c r="D115" s="19">
        <v>34602459625.219994</v>
      </c>
      <c r="E115" s="29">
        <v>0.8798621661648145</v>
      </c>
      <c r="F115" s="19">
        <v>1734674972.74</v>
      </c>
      <c r="G115" s="29">
        <v>0.98339675951256056</v>
      </c>
      <c r="H115" s="19">
        <v>39825804830.799995</v>
      </c>
      <c r="I115" s="29">
        <v>0.89420121108303374</v>
      </c>
      <c r="J115" s="19">
        <v>30676948.419999998</v>
      </c>
      <c r="K115" s="29">
        <v>0.92806551325216968</v>
      </c>
      <c r="L115" s="19">
        <v>2587470342.0700002</v>
      </c>
      <c r="M115" s="29">
        <v>0.72416065061466972</v>
      </c>
    </row>
    <row r="116" spans="1:13">
      <c r="A116" s="18" t="s">
        <v>924</v>
      </c>
      <c r="B116" s="19">
        <v>3783550</v>
      </c>
      <c r="C116" s="29">
        <v>0.98437099173644027</v>
      </c>
      <c r="D116" s="19">
        <v>35389834104.689995</v>
      </c>
      <c r="E116" s="29">
        <v>0.8998833156031173</v>
      </c>
      <c r="F116" s="19">
        <v>1739993078.73</v>
      </c>
      <c r="G116" s="29">
        <v>0.98641162297660745</v>
      </c>
      <c r="H116" s="19">
        <v>40611408432.889992</v>
      </c>
      <c r="I116" s="29">
        <v>0.91184021914337532</v>
      </c>
      <c r="J116" s="19">
        <v>31277063.119999997</v>
      </c>
      <c r="K116" s="29">
        <v>0.94622070096642641</v>
      </c>
      <c r="L116" s="19">
        <v>2713479848.6400003</v>
      </c>
      <c r="M116" s="29">
        <v>0.75942719059300356</v>
      </c>
    </row>
    <row r="117" spans="1:13">
      <c r="A117" s="18" t="s">
        <v>925</v>
      </c>
      <c r="B117" s="19">
        <v>3802237</v>
      </c>
      <c r="C117" s="29">
        <v>0.989232812175599</v>
      </c>
      <c r="D117" s="19">
        <v>36273664075.879997</v>
      </c>
      <c r="E117" s="29">
        <v>0.9223571097031712</v>
      </c>
      <c r="F117" s="19">
        <v>1744840100.6200001</v>
      </c>
      <c r="G117" s="29">
        <v>0.98915942627971476</v>
      </c>
      <c r="H117" s="19">
        <v>41493297042.029991</v>
      </c>
      <c r="I117" s="29">
        <v>0.93164109612963153</v>
      </c>
      <c r="J117" s="19">
        <v>31891303.579999998</v>
      </c>
      <c r="K117" s="29">
        <v>0.96480323336063611</v>
      </c>
      <c r="L117" s="19">
        <v>2866164647.7000003</v>
      </c>
      <c r="M117" s="29">
        <v>0.80215939958822013</v>
      </c>
    </row>
    <row r="118" spans="1:13">
      <c r="A118" s="18" t="s">
        <v>926</v>
      </c>
      <c r="B118" s="19">
        <v>3813637</v>
      </c>
      <c r="C118" s="29">
        <v>0.99219876460276268</v>
      </c>
      <c r="D118" s="19">
        <v>36870081479.790001</v>
      </c>
      <c r="E118" s="29">
        <v>0.93752265326933371</v>
      </c>
      <c r="F118" s="19">
        <v>1749046836.7600002</v>
      </c>
      <c r="G118" s="29">
        <v>0.99154424807815578</v>
      </c>
      <c r="H118" s="19">
        <v>42087897506.089989</v>
      </c>
      <c r="I118" s="29">
        <v>0.94499154710813349</v>
      </c>
      <c r="J118" s="19">
        <v>32241721.229999997</v>
      </c>
      <c r="K118" s="29">
        <v>0.97540437046682382</v>
      </c>
      <c r="L118" s="19">
        <v>2979121348.0800004</v>
      </c>
      <c r="M118" s="29">
        <v>0.83377282383061257</v>
      </c>
    </row>
    <row r="119" spans="1:13">
      <c r="A119" s="18" t="s">
        <v>927</v>
      </c>
      <c r="B119" s="19">
        <v>3820971</v>
      </c>
      <c r="C119" s="29">
        <v>0.99410686066423803</v>
      </c>
      <c r="D119" s="19">
        <v>37290629854.510002</v>
      </c>
      <c r="E119" s="29">
        <v>0.94821624580483477</v>
      </c>
      <c r="F119" s="19">
        <v>1752420628.9200003</v>
      </c>
      <c r="G119" s="29">
        <v>0.99345686936430511</v>
      </c>
      <c r="H119" s="19">
        <v>42507010094.759987</v>
      </c>
      <c r="I119" s="29">
        <v>0.95440180224198634</v>
      </c>
      <c r="J119" s="19">
        <v>32476009.029999997</v>
      </c>
      <c r="K119" s="29">
        <v>0.98249224714799865</v>
      </c>
      <c r="L119" s="19">
        <v>3064368340.2500005</v>
      </c>
      <c r="M119" s="29">
        <v>0.85763107499935221</v>
      </c>
    </row>
    <row r="120" spans="1:13">
      <c r="A120" s="18" t="s">
        <v>928</v>
      </c>
      <c r="B120" s="19">
        <v>3826086</v>
      </c>
      <c r="C120" s="29">
        <v>0.99543763668747864</v>
      </c>
      <c r="D120" s="19">
        <v>37609536256.07</v>
      </c>
      <c r="E120" s="29">
        <v>0.95632531320407532</v>
      </c>
      <c r="F120" s="19">
        <v>1754382426.6100004</v>
      </c>
      <c r="G120" s="29">
        <v>0.99456902323836371</v>
      </c>
      <c r="H120" s="19">
        <v>42824928715.62999</v>
      </c>
      <c r="I120" s="29">
        <v>0.96153996848911139</v>
      </c>
      <c r="J120" s="19">
        <v>32626377.319999997</v>
      </c>
      <c r="K120" s="29">
        <v>0.98704131840258014</v>
      </c>
      <c r="L120" s="19">
        <v>3132823566.7500005</v>
      </c>
      <c r="M120" s="29">
        <v>0.87678978014630904</v>
      </c>
    </row>
    <row r="121" spans="1:13">
      <c r="A121" s="18" t="s">
        <v>929</v>
      </c>
      <c r="B121" s="19">
        <v>3829669</v>
      </c>
      <c r="C121" s="29">
        <v>0.99636983033191084</v>
      </c>
      <c r="D121" s="19">
        <v>37850916615.559998</v>
      </c>
      <c r="E121" s="29">
        <v>0.96246306896683953</v>
      </c>
      <c r="F121" s="19">
        <v>1755850833.9500003</v>
      </c>
      <c r="G121" s="29">
        <v>0.99540147141597213</v>
      </c>
      <c r="H121" s="19">
        <v>43065409648.479988</v>
      </c>
      <c r="I121" s="29">
        <v>0.96693944107505003</v>
      </c>
      <c r="J121" s="19">
        <v>32728500.229999997</v>
      </c>
      <c r="K121" s="29">
        <v>0.99013082879280412</v>
      </c>
      <c r="L121" s="19">
        <v>3186188920.1300006</v>
      </c>
      <c r="M121" s="29">
        <v>0.89172525144258141</v>
      </c>
    </row>
    <row r="122" spans="1:13">
      <c r="A122" s="18" t="s">
        <v>930</v>
      </c>
      <c r="B122" s="19">
        <v>3832387</v>
      </c>
      <c r="C122" s="29">
        <v>0.99707697583165045</v>
      </c>
      <c r="D122" s="19">
        <v>38047491369.540001</v>
      </c>
      <c r="E122" s="29">
        <v>0.96746151967593597</v>
      </c>
      <c r="F122" s="19">
        <v>1757055692.9200003</v>
      </c>
      <c r="G122" s="29">
        <v>0.99608451257664332</v>
      </c>
      <c r="H122" s="19">
        <v>43261514033.109985</v>
      </c>
      <c r="I122" s="29">
        <v>0.97134253547527216</v>
      </c>
      <c r="J122" s="19">
        <v>32798479.019999996</v>
      </c>
      <c r="K122" s="29">
        <v>0.99224788752918658</v>
      </c>
      <c r="L122" s="19">
        <v>3231005908.7000008</v>
      </c>
      <c r="M122" s="29">
        <v>0.90426827428375434</v>
      </c>
    </row>
    <row r="123" spans="1:13">
      <c r="A123" s="18" t="s">
        <v>931</v>
      </c>
      <c r="B123" s="19">
        <v>3834390</v>
      </c>
      <c r="C123" s="29">
        <v>0.99759809887652839</v>
      </c>
      <c r="D123" s="19">
        <v>38202427315.940002</v>
      </c>
      <c r="E123" s="29">
        <v>0.97140118982923751</v>
      </c>
      <c r="F123" s="19">
        <v>1757825377.8100004</v>
      </c>
      <c r="G123" s="29">
        <v>0.9965208511637369</v>
      </c>
      <c r="H123" s="19">
        <v>43415967404.019989</v>
      </c>
      <c r="I123" s="29">
        <v>0.97481044759683133</v>
      </c>
      <c r="J123" s="19">
        <v>32850691.339999996</v>
      </c>
      <c r="K123" s="29">
        <v>0.99382745968530417</v>
      </c>
      <c r="L123" s="19">
        <v>3267073308.2900009</v>
      </c>
      <c r="M123" s="29">
        <v>0.9143625316471754</v>
      </c>
    </row>
    <row r="124" spans="1:13">
      <c r="A124" s="18" t="s">
        <v>932</v>
      </c>
      <c r="B124" s="19">
        <v>3835937</v>
      </c>
      <c r="C124" s="29">
        <v>0.99800058382431989</v>
      </c>
      <c r="D124" s="19">
        <v>38329872460.550003</v>
      </c>
      <c r="E124" s="29">
        <v>0.97464183116567049</v>
      </c>
      <c r="F124" s="19">
        <v>1759137058.8000004</v>
      </c>
      <c r="G124" s="29">
        <v>0.99726445031363575</v>
      </c>
      <c r="H124" s="19">
        <v>43542855773.069992</v>
      </c>
      <c r="I124" s="29">
        <v>0.97765944798135374</v>
      </c>
      <c r="J124" s="19">
        <v>32892091.839999996</v>
      </c>
      <c r="K124" s="29">
        <v>0.9950799433337868</v>
      </c>
      <c r="L124" s="19">
        <v>3297485976.3400011</v>
      </c>
      <c r="M124" s="29">
        <v>0.922874187654949</v>
      </c>
    </row>
    <row r="125" spans="1:13">
      <c r="A125" s="18" t="s">
        <v>933</v>
      </c>
      <c r="B125" s="19">
        <v>3837168</v>
      </c>
      <c r="C125" s="29">
        <v>0.99832085465220044</v>
      </c>
      <c r="D125" s="19">
        <v>38437450034.120003</v>
      </c>
      <c r="E125" s="29">
        <v>0.97737728517493017</v>
      </c>
      <c r="F125" s="19">
        <v>1760204427.6900005</v>
      </c>
      <c r="G125" s="29">
        <v>0.99786954759360202</v>
      </c>
      <c r="H125" s="19">
        <v>43650051718.089989</v>
      </c>
      <c r="I125" s="29">
        <v>0.98006629811953205</v>
      </c>
      <c r="J125" s="19">
        <v>32923233.199999996</v>
      </c>
      <c r="K125" s="29">
        <v>0.99602205862687532</v>
      </c>
      <c r="L125" s="19">
        <v>3323757366.500001</v>
      </c>
      <c r="M125" s="29">
        <v>0.93022681569535293</v>
      </c>
    </row>
    <row r="126" spans="1:13">
      <c r="A126" s="18" t="s">
        <v>934</v>
      </c>
      <c r="B126" s="19">
        <v>3838151</v>
      </c>
      <c r="C126" s="29">
        <v>0.99857660300622697</v>
      </c>
      <c r="D126" s="19">
        <v>38528317722.389999</v>
      </c>
      <c r="E126" s="29">
        <v>0.979687844652539</v>
      </c>
      <c r="F126" s="19">
        <v>1760377454.3600006</v>
      </c>
      <c r="G126" s="29">
        <v>0.9979676373621531</v>
      </c>
      <c r="H126" s="19">
        <v>43740861436.98999</v>
      </c>
      <c r="I126" s="29">
        <v>0.98210523144337769</v>
      </c>
      <c r="J126" s="19">
        <v>32949121.509999994</v>
      </c>
      <c r="K126" s="29">
        <v>0.99680525411876186</v>
      </c>
      <c r="L126" s="19">
        <v>3346063060.400001</v>
      </c>
      <c r="M126" s="29">
        <v>0.93646955616058791</v>
      </c>
    </row>
    <row r="127" spans="1:13">
      <c r="A127" s="18" t="s">
        <v>935</v>
      </c>
      <c r="B127" s="19">
        <v>3838992</v>
      </c>
      <c r="C127" s="29">
        <v>0.9987954070405467</v>
      </c>
      <c r="D127" s="19">
        <v>38610178460.519997</v>
      </c>
      <c r="E127" s="29">
        <v>0.98176937779079065</v>
      </c>
      <c r="F127" s="19">
        <v>1760791175.8100007</v>
      </c>
      <c r="G127" s="29">
        <v>0.9982021783220818</v>
      </c>
      <c r="H127" s="19">
        <v>43822510999.849991</v>
      </c>
      <c r="I127" s="29">
        <v>0.98393849352819929</v>
      </c>
      <c r="J127" s="19">
        <v>32967895.669999994</v>
      </c>
      <c r="K127" s="29">
        <v>0.99737322620639368</v>
      </c>
      <c r="L127" s="19">
        <v>3366395778.9100013</v>
      </c>
      <c r="M127" s="29">
        <v>0.94216011594230398</v>
      </c>
    </row>
    <row r="128" spans="1:13">
      <c r="A128" s="18" t="s">
        <v>936</v>
      </c>
      <c r="B128" s="19">
        <v>3840110</v>
      </c>
      <c r="C128" s="29">
        <v>0.99908627851542109</v>
      </c>
      <c r="D128" s="19">
        <v>38727315884.639999</v>
      </c>
      <c r="E128" s="29">
        <v>0.98474791714439414</v>
      </c>
      <c r="F128" s="19">
        <v>1761970348.4300005</v>
      </c>
      <c r="G128" s="29">
        <v>0.99887065775000727</v>
      </c>
      <c r="H128" s="19">
        <v>43939302560.319992</v>
      </c>
      <c r="I128" s="29">
        <v>0.98656079219260162</v>
      </c>
      <c r="J128" s="19">
        <v>32992372.819999993</v>
      </c>
      <c r="K128" s="29">
        <v>0.9981137300683387</v>
      </c>
      <c r="L128" s="19">
        <v>3395991387.0900011</v>
      </c>
      <c r="M128" s="29">
        <v>0.95044309972244645</v>
      </c>
    </row>
    <row r="129" spans="1:13">
      <c r="A129" s="18" t="s">
        <v>937</v>
      </c>
      <c r="B129" s="19">
        <v>3840879</v>
      </c>
      <c r="C129" s="29">
        <v>0.99928635021862189</v>
      </c>
      <c r="D129" s="19">
        <v>38815504301.379997</v>
      </c>
      <c r="E129" s="29">
        <v>0.98699034881612835</v>
      </c>
      <c r="F129" s="19">
        <v>1762225281.5500004</v>
      </c>
      <c r="G129" s="29">
        <v>0.99901518073445106</v>
      </c>
      <c r="H129" s="19">
        <v>44027293660.479996</v>
      </c>
      <c r="I129" s="29">
        <v>0.98853643960668103</v>
      </c>
      <c r="J129" s="19">
        <v>33003942.089999992</v>
      </c>
      <c r="K129" s="29">
        <v>0.99846373360694041</v>
      </c>
      <c r="L129" s="19">
        <v>3419214314.3400011</v>
      </c>
      <c r="M129" s="29">
        <v>0.95694254817335445</v>
      </c>
    </row>
    <row r="130" spans="1:13">
      <c r="A130" s="18" t="s">
        <v>938</v>
      </c>
      <c r="B130" s="19">
        <v>3841472</v>
      </c>
      <c r="C130" s="29">
        <v>0.99944063177908748</v>
      </c>
      <c r="D130" s="19">
        <v>38889537400.559998</v>
      </c>
      <c r="E130" s="29">
        <v>0.98887284282718801</v>
      </c>
      <c r="F130" s="19">
        <v>1762618680.6500003</v>
      </c>
      <c r="G130" s="29">
        <v>0.99923820084266424</v>
      </c>
      <c r="H130" s="19">
        <v>44101077109.619995</v>
      </c>
      <c r="I130" s="29">
        <v>0.99019308533824069</v>
      </c>
      <c r="J130" s="19">
        <v>33018607.389999993</v>
      </c>
      <c r="K130" s="29">
        <v>0.9989074009165162</v>
      </c>
      <c r="L130" s="19">
        <v>3439146282.5300012</v>
      </c>
      <c r="M130" s="29">
        <v>0.96252094913811836</v>
      </c>
    </row>
    <row r="131" spans="1:13">
      <c r="A131" s="18" t="s">
        <v>939</v>
      </c>
      <c r="B131" s="19">
        <v>3841869</v>
      </c>
      <c r="C131" s="29">
        <v>0.99954391977150714</v>
      </c>
      <c r="D131" s="19">
        <v>38943029717.979996</v>
      </c>
      <c r="E131" s="29">
        <v>0.99023303128743356</v>
      </c>
      <c r="F131" s="19">
        <v>1762875868.8400004</v>
      </c>
      <c r="G131" s="29">
        <v>0.99938400223866375</v>
      </c>
      <c r="H131" s="19">
        <v>44154392608.069992</v>
      </c>
      <c r="I131" s="29">
        <v>0.99139016807105751</v>
      </c>
      <c r="J131" s="19">
        <v>33025056.199999992</v>
      </c>
      <c r="K131" s="29">
        <v>0.99910249588100142</v>
      </c>
      <c r="L131" s="19">
        <v>3454259148.8100014</v>
      </c>
      <c r="M131" s="29">
        <v>0.9667506181318205</v>
      </c>
    </row>
    <row r="132" spans="1:13">
      <c r="A132" s="18" t="s">
        <v>940</v>
      </c>
      <c r="B132" s="19">
        <v>3842166</v>
      </c>
      <c r="C132" s="29">
        <v>0.99962119063737276</v>
      </c>
      <c r="D132" s="19">
        <v>38986036231.259995</v>
      </c>
      <c r="E132" s="29">
        <v>0.99132658950102814</v>
      </c>
      <c r="F132" s="19">
        <v>1763024841.1000004</v>
      </c>
      <c r="G132" s="29">
        <v>0.99946845543020879</v>
      </c>
      <c r="H132" s="19">
        <v>44197296867.649994</v>
      </c>
      <c r="I132" s="29">
        <v>0.99235348924033584</v>
      </c>
      <c r="J132" s="19">
        <v>33031979.889999993</v>
      </c>
      <c r="K132" s="29">
        <v>0.99931195732499767</v>
      </c>
      <c r="L132" s="19">
        <v>3466523905.8000011</v>
      </c>
      <c r="M132" s="29">
        <v>0.97018318091605849</v>
      </c>
    </row>
    <row r="133" spans="1:13">
      <c r="A133" s="18" t="s">
        <v>941</v>
      </c>
      <c r="B133" s="19">
        <v>3842400</v>
      </c>
      <c r="C133" s="29">
        <v>0.99968207071350934</v>
      </c>
      <c r="D133" s="19">
        <v>39022208492.639992</v>
      </c>
      <c r="E133" s="29">
        <v>0.99224636816987422</v>
      </c>
      <c r="F133" s="19">
        <v>1763116312.8800004</v>
      </c>
      <c r="G133" s="29">
        <v>0.99952031128415975</v>
      </c>
      <c r="H133" s="19">
        <v>44233436167.969994</v>
      </c>
      <c r="I133" s="29">
        <v>0.99316491806772889</v>
      </c>
      <c r="J133" s="19">
        <v>33035813.299999993</v>
      </c>
      <c r="K133" s="29">
        <v>0.99942792895198118</v>
      </c>
      <c r="L133" s="19">
        <v>3477257413.8300014</v>
      </c>
      <c r="M133" s="29">
        <v>0.97318718990197972</v>
      </c>
    </row>
    <row r="134" spans="1:13">
      <c r="A134" s="18" t="s">
        <v>942</v>
      </c>
      <c r="B134" s="19">
        <v>3842578</v>
      </c>
      <c r="C134" s="29">
        <v>0.9997283811987755</v>
      </c>
      <c r="D134" s="19">
        <v>39051552682.389992</v>
      </c>
      <c r="E134" s="29">
        <v>0.99299252444423824</v>
      </c>
      <c r="F134" s="19">
        <v>1763160100.7700005</v>
      </c>
      <c r="G134" s="29">
        <v>0.99954513487924745</v>
      </c>
      <c r="H134" s="19">
        <v>44262741527.349991</v>
      </c>
      <c r="I134" s="29">
        <v>0.99382290572071286</v>
      </c>
      <c r="J134" s="19">
        <v>33039614.229999993</v>
      </c>
      <c r="K134" s="29">
        <v>0.99954291796597916</v>
      </c>
      <c r="L134" s="19">
        <v>3485900255.6700015</v>
      </c>
      <c r="M134" s="29">
        <v>0.97560607983793435</v>
      </c>
    </row>
    <row r="135" spans="1:13">
      <c r="A135" s="18" t="s">
        <v>943</v>
      </c>
      <c r="B135" s="19">
        <v>3842739</v>
      </c>
      <c r="C135" s="29">
        <v>0.99977026877252761</v>
      </c>
      <c r="D135" s="19">
        <v>39079737110.12999</v>
      </c>
      <c r="E135" s="29">
        <v>0.99370919059780138</v>
      </c>
      <c r="F135" s="19">
        <v>1763302151.8800004</v>
      </c>
      <c r="G135" s="29">
        <v>0.99962566443288392</v>
      </c>
      <c r="H135" s="19">
        <v>44290828536.55999</v>
      </c>
      <c r="I135" s="29">
        <v>0.99445353798936342</v>
      </c>
      <c r="J135" s="19">
        <v>33041090.569999993</v>
      </c>
      <c r="K135" s="29">
        <v>0.99958758147752136</v>
      </c>
      <c r="L135" s="19">
        <v>3494393299.1000013</v>
      </c>
      <c r="M135" s="29">
        <v>0.97798304538454106</v>
      </c>
    </row>
    <row r="136" spans="1:13">
      <c r="A136" s="18" t="s">
        <v>944</v>
      </c>
      <c r="B136" s="19">
        <v>3842963</v>
      </c>
      <c r="C136" s="29">
        <v>0.99982854713600866</v>
      </c>
      <c r="D136" s="19">
        <v>39122200162.539993</v>
      </c>
      <c r="E136" s="29">
        <v>0.9947889298325292</v>
      </c>
      <c r="F136" s="19">
        <v>1763469652.0600004</v>
      </c>
      <c r="G136" s="29">
        <v>0.99972062120393224</v>
      </c>
      <c r="H136" s="19">
        <v>44333228462.569992</v>
      </c>
      <c r="I136" s="29">
        <v>0.99540553545304433</v>
      </c>
      <c r="J136" s="19">
        <v>33045589.779999994</v>
      </c>
      <c r="K136" s="29">
        <v>0.99972369546059137</v>
      </c>
      <c r="L136" s="19">
        <v>3507396585.7900014</v>
      </c>
      <c r="M136" s="29">
        <v>0.98162230199608791</v>
      </c>
    </row>
    <row r="137" spans="1:13">
      <c r="A137" s="18" t="s">
        <v>945</v>
      </c>
      <c r="B137" s="19">
        <v>3843116</v>
      </c>
      <c r="C137" s="29">
        <v>0.99986835333963642</v>
      </c>
      <c r="D137" s="19">
        <v>39154295312.80999</v>
      </c>
      <c r="E137" s="29">
        <v>0.99560503680139234</v>
      </c>
      <c r="F137" s="19">
        <v>1763537753.7700005</v>
      </c>
      <c r="G137" s="29">
        <v>0.99975922843697806</v>
      </c>
      <c r="H137" s="19">
        <v>44365281151.709991</v>
      </c>
      <c r="I137" s="29">
        <v>0.99612520837790364</v>
      </c>
      <c r="J137" s="19">
        <v>33048786.589999992</v>
      </c>
      <c r="K137" s="29">
        <v>0.99982040811508355</v>
      </c>
      <c r="L137" s="19">
        <v>3517301331.3700013</v>
      </c>
      <c r="M137" s="29">
        <v>0.98439436352922505</v>
      </c>
    </row>
    <row r="138" spans="1:13">
      <c r="A138" s="18" t="s">
        <v>946</v>
      </c>
      <c r="B138" s="19">
        <v>3843266</v>
      </c>
      <c r="C138" s="29">
        <v>0.99990737902946747</v>
      </c>
      <c r="D138" s="19">
        <v>39189314980.87999</v>
      </c>
      <c r="E138" s="29">
        <v>0.99649550763323991</v>
      </c>
      <c r="F138" s="19">
        <v>1763573092.6000004</v>
      </c>
      <c r="G138" s="29">
        <v>0.99977926221359503</v>
      </c>
      <c r="H138" s="19">
        <v>44400286241.969994</v>
      </c>
      <c r="I138" s="29">
        <v>0.99691117100282856</v>
      </c>
      <c r="J138" s="19">
        <v>33050462.169999991</v>
      </c>
      <c r="K138" s="29">
        <v>0.99987109920702022</v>
      </c>
      <c r="L138" s="19">
        <v>3528111355.8300014</v>
      </c>
      <c r="M138" s="29">
        <v>0.98741978732590963</v>
      </c>
    </row>
    <row r="139" spans="1:13">
      <c r="A139" s="18" t="s">
        <v>947</v>
      </c>
      <c r="B139" s="19">
        <v>3843366</v>
      </c>
      <c r="C139" s="29">
        <v>0.99993339615602161</v>
      </c>
      <c r="D139" s="19">
        <v>39215778945.479988</v>
      </c>
      <c r="E139" s="29">
        <v>0.99716842630637648</v>
      </c>
      <c r="F139" s="19">
        <v>1763686744.3800004</v>
      </c>
      <c r="G139" s="29">
        <v>0.9998436920312388</v>
      </c>
      <c r="H139" s="19">
        <v>44426681811.749992</v>
      </c>
      <c r="I139" s="29">
        <v>0.99750382570409024</v>
      </c>
      <c r="J139" s="19">
        <v>33052732.61999999</v>
      </c>
      <c r="K139" s="29">
        <v>0.99993978681948137</v>
      </c>
      <c r="L139" s="19">
        <v>3536287957.7500014</v>
      </c>
      <c r="M139" s="29">
        <v>0.98970818973575814</v>
      </c>
    </row>
    <row r="140" spans="1:13">
      <c r="A140" s="18" t="s">
        <v>948</v>
      </c>
      <c r="B140" s="19">
        <v>3843423</v>
      </c>
      <c r="C140" s="29">
        <v>0.99994822591815735</v>
      </c>
      <c r="D140" s="19">
        <v>39232573703.149986</v>
      </c>
      <c r="E140" s="29">
        <v>0.99759547895014189</v>
      </c>
      <c r="F140" s="19">
        <v>1763700856.5600004</v>
      </c>
      <c r="G140" s="29">
        <v>0.99985169230350868</v>
      </c>
      <c r="H140" s="19">
        <v>44443475134.62999</v>
      </c>
      <c r="I140" s="29">
        <v>0.997880882984444</v>
      </c>
      <c r="J140" s="19">
        <v>33053217.879999992</v>
      </c>
      <c r="K140" s="29">
        <v>0.99995446732370863</v>
      </c>
      <c r="L140" s="19">
        <v>3541550048.3700013</v>
      </c>
      <c r="M140" s="29">
        <v>0.9911809018689236</v>
      </c>
    </row>
    <row r="141" spans="1:13">
      <c r="A141" s="18" t="s">
        <v>949</v>
      </c>
      <c r="B141" s="19">
        <v>3843474</v>
      </c>
      <c r="C141" s="29">
        <v>0.99996149465270001</v>
      </c>
      <c r="D141" s="19">
        <v>39249153653.219986</v>
      </c>
      <c r="E141" s="29">
        <v>0.99801706952322533</v>
      </c>
      <c r="F141" s="19">
        <v>1763774406.4800005</v>
      </c>
      <c r="G141" s="29">
        <v>0.9998933881566956</v>
      </c>
      <c r="H141" s="19">
        <v>44460047344.219986</v>
      </c>
      <c r="I141" s="29">
        <v>0.99825297565020821</v>
      </c>
      <c r="J141" s="19">
        <v>33053262.34999999</v>
      </c>
      <c r="K141" s="29">
        <v>0.99995581266851963</v>
      </c>
      <c r="L141" s="19">
        <v>3546805985.7200012</v>
      </c>
      <c r="M141" s="29">
        <v>0.99265189187374858</v>
      </c>
    </row>
    <row r="142" spans="1:13">
      <c r="A142" s="18" t="s">
        <v>950</v>
      </c>
      <c r="B142" s="19">
        <v>3843512</v>
      </c>
      <c r="C142" s="29">
        <v>0.99997138116079054</v>
      </c>
      <c r="D142" s="19">
        <v>39262517181.169983</v>
      </c>
      <c r="E142" s="29">
        <v>0.99835687376769355</v>
      </c>
      <c r="F142" s="19">
        <v>1763775839.1600006</v>
      </c>
      <c r="G142" s="29">
        <v>0.99989420035084819</v>
      </c>
      <c r="H142" s="19">
        <v>44473409703.489983</v>
      </c>
      <c r="I142" s="29">
        <v>0.99855299815804999</v>
      </c>
      <c r="J142" s="19">
        <v>33053487.77999999</v>
      </c>
      <c r="K142" s="29">
        <v>0.99996263257139228</v>
      </c>
      <c r="L142" s="19">
        <v>3551159614.710001</v>
      </c>
      <c r="M142" s="29">
        <v>0.99387035098057286</v>
      </c>
    </row>
    <row r="143" spans="1:13">
      <c r="A143" s="18" t="s">
        <v>951</v>
      </c>
      <c r="B143" s="19">
        <v>3843536</v>
      </c>
      <c r="C143" s="29">
        <v>0.99997762527116352</v>
      </c>
      <c r="D143" s="19">
        <v>39271656324.04998</v>
      </c>
      <c r="E143" s="29">
        <v>0.99858926146898352</v>
      </c>
      <c r="F143" s="19">
        <v>1763775839.1600006</v>
      </c>
      <c r="G143" s="29">
        <v>0.99989420035084819</v>
      </c>
      <c r="H143" s="19">
        <v>44482548846.36998</v>
      </c>
      <c r="I143" s="29">
        <v>0.99875819759259443</v>
      </c>
      <c r="J143" s="19">
        <v>33053487.77999999</v>
      </c>
      <c r="K143" s="29">
        <v>0.99996263257139228</v>
      </c>
      <c r="L143" s="19">
        <v>3554135934.6200008</v>
      </c>
      <c r="M143" s="29">
        <v>0.99470333976016156</v>
      </c>
    </row>
    <row r="144" spans="1:13">
      <c r="A144" s="18" t="s">
        <v>952</v>
      </c>
      <c r="B144" s="19">
        <v>3843563</v>
      </c>
      <c r="C144" s="29">
        <v>0.99998464989533309</v>
      </c>
      <c r="D144" s="19">
        <v>39283108664.47998</v>
      </c>
      <c r="E144" s="29">
        <v>0.99888046854407397</v>
      </c>
      <c r="F144" s="19">
        <v>1763788402.3700006</v>
      </c>
      <c r="G144" s="29">
        <v>0.99990132250352659</v>
      </c>
      <c r="H144" s="19">
        <v>44493993669.259979</v>
      </c>
      <c r="I144" s="29">
        <v>0.99901516602128904</v>
      </c>
      <c r="J144" s="19">
        <v>33053577.199999992</v>
      </c>
      <c r="K144" s="29">
        <v>0.9999653377823885</v>
      </c>
      <c r="L144" s="19">
        <v>3557788404.5800009</v>
      </c>
      <c r="M144" s="29">
        <v>0.99572556404601298</v>
      </c>
    </row>
    <row r="145" spans="1:13">
      <c r="A145" s="18" t="s">
        <v>953</v>
      </c>
      <c r="B145" s="19">
        <v>3843573</v>
      </c>
      <c r="C145" s="29">
        <v>0.99998725160798851</v>
      </c>
      <c r="D145" s="19">
        <v>39287809996.559982</v>
      </c>
      <c r="E145" s="29">
        <v>0.99900001276932771</v>
      </c>
      <c r="F145" s="19">
        <v>1763788402.3700006</v>
      </c>
      <c r="G145" s="29">
        <v>0.99990132250352659</v>
      </c>
      <c r="H145" s="19">
        <v>44498695001.339981</v>
      </c>
      <c r="I145" s="29">
        <v>0.99912072413511754</v>
      </c>
      <c r="J145" s="19">
        <v>33053577.199999992</v>
      </c>
      <c r="K145" s="29">
        <v>0.9999653377823885</v>
      </c>
      <c r="L145" s="19">
        <v>3559258596.8400011</v>
      </c>
      <c r="M145" s="29">
        <v>0.99613702978002361</v>
      </c>
    </row>
    <row r="146" spans="1:13">
      <c r="A146" s="18" t="s">
        <v>954</v>
      </c>
      <c r="B146" s="19">
        <v>3843584</v>
      </c>
      <c r="C146" s="29">
        <v>0.99999011349190947</v>
      </c>
      <c r="D146" s="19">
        <v>39293486682.789986</v>
      </c>
      <c r="E146" s="29">
        <v>0.99914435804122648</v>
      </c>
      <c r="F146" s="19">
        <v>1763796893.2300005</v>
      </c>
      <c r="G146" s="29">
        <v>0.99990613601864642</v>
      </c>
      <c r="H146" s="19">
        <v>44504371687.569984</v>
      </c>
      <c r="I146" s="29">
        <v>0.9992481816899208</v>
      </c>
      <c r="J146" s="19">
        <v>33053577.199999992</v>
      </c>
      <c r="K146" s="29">
        <v>0.9999653377823885</v>
      </c>
      <c r="L146" s="19">
        <v>3561118702.5500011</v>
      </c>
      <c r="M146" s="29">
        <v>0.99665762139387304</v>
      </c>
    </row>
    <row r="147" spans="1:13">
      <c r="A147" s="18" t="s">
        <v>955</v>
      </c>
      <c r="B147" s="19">
        <v>3843592</v>
      </c>
      <c r="C147" s="29">
        <v>0.99999219486203383</v>
      </c>
      <c r="D147" s="19">
        <v>39298134060.669983</v>
      </c>
      <c r="E147" s="29">
        <v>0.99926253033339218</v>
      </c>
      <c r="F147" s="19">
        <v>1763796893.2300005</v>
      </c>
      <c r="G147" s="29">
        <v>0.99990613601864642</v>
      </c>
      <c r="H147" s="19">
        <v>44509019065.449982</v>
      </c>
      <c r="I147" s="29">
        <v>0.99935252838037214</v>
      </c>
      <c r="J147" s="19">
        <v>33054072.949999992</v>
      </c>
      <c r="K147" s="29">
        <v>0.99998033563914712</v>
      </c>
      <c r="L147" s="19">
        <v>3562710646.420001</v>
      </c>
      <c r="M147" s="29">
        <v>0.99710316200158444</v>
      </c>
    </row>
    <row r="148" spans="1:13">
      <c r="A148" s="18" t="s">
        <v>956</v>
      </c>
      <c r="B148" s="19">
        <v>3843599</v>
      </c>
      <c r="C148" s="29">
        <v>0.99999401606089255</v>
      </c>
      <c r="D148" s="19">
        <v>39302508774.889984</v>
      </c>
      <c r="E148" s="29">
        <v>0.99937376940632661</v>
      </c>
      <c r="F148" s="19">
        <v>1763800684.8900006</v>
      </c>
      <c r="G148" s="29">
        <v>0.99990828553150379</v>
      </c>
      <c r="H148" s="19">
        <v>44513389988.009979</v>
      </c>
      <c r="I148" s="29">
        <v>0.99945066787217407</v>
      </c>
      <c r="J148" s="19">
        <v>33054072.949999992</v>
      </c>
      <c r="K148" s="29">
        <v>0.99998033563914712</v>
      </c>
      <c r="L148" s="19">
        <v>3564152970.8400011</v>
      </c>
      <c r="M148" s="29">
        <v>0.99750682830585169</v>
      </c>
    </row>
    <row r="149" spans="1:13">
      <c r="A149" s="18" t="s">
        <v>957</v>
      </c>
      <c r="B149" s="19">
        <v>3843601</v>
      </c>
      <c r="C149" s="29">
        <v>0.99999453640342362</v>
      </c>
      <c r="D149" s="19">
        <v>39303858156.969986</v>
      </c>
      <c r="E149" s="29">
        <v>0.9994080811359769</v>
      </c>
      <c r="F149" s="19">
        <v>1763800684.8900006</v>
      </c>
      <c r="G149" s="29">
        <v>0.99990828553150379</v>
      </c>
      <c r="H149" s="19">
        <v>44514739370.089981</v>
      </c>
      <c r="I149" s="29">
        <v>0.99948096529102803</v>
      </c>
      <c r="J149" s="19">
        <v>33054072.949999992</v>
      </c>
      <c r="K149" s="29">
        <v>0.99998033563914712</v>
      </c>
      <c r="L149" s="19">
        <v>3564647164.440001</v>
      </c>
      <c r="M149" s="29">
        <v>0.99764513928591858</v>
      </c>
    </row>
    <row r="150" spans="1:13">
      <c r="A150" s="18" t="s">
        <v>958</v>
      </c>
      <c r="B150" s="19">
        <v>3843608</v>
      </c>
      <c r="C150" s="29">
        <v>0.99999635760228245</v>
      </c>
      <c r="D150" s="19">
        <v>39308918681.479988</v>
      </c>
      <c r="E150" s="29">
        <v>0.99953675881107651</v>
      </c>
      <c r="F150" s="19">
        <v>1763961315.7700007</v>
      </c>
      <c r="G150" s="29">
        <v>0.99999934805869306</v>
      </c>
      <c r="H150" s="19">
        <v>44519639263.719978</v>
      </c>
      <c r="I150" s="29">
        <v>0.99959098166952265</v>
      </c>
      <c r="J150" s="19">
        <v>33054072.949999992</v>
      </c>
      <c r="K150" s="29">
        <v>0.99998033563914712</v>
      </c>
      <c r="L150" s="19">
        <v>3566276481.2700009</v>
      </c>
      <c r="M150" s="29">
        <v>0.99810113954087265</v>
      </c>
    </row>
    <row r="151" spans="1:13">
      <c r="A151" s="18" t="s">
        <v>959</v>
      </c>
      <c r="B151" s="19">
        <v>3843613</v>
      </c>
      <c r="C151" s="29">
        <v>0.99999765845861011</v>
      </c>
      <c r="D151" s="19">
        <v>39313103364.909988</v>
      </c>
      <c r="E151" s="29">
        <v>0.99964316583148238</v>
      </c>
      <c r="F151" s="19">
        <v>1763961315.7700007</v>
      </c>
      <c r="G151" s="29">
        <v>0.99999934805869306</v>
      </c>
      <c r="H151" s="19">
        <v>44523823947.149979</v>
      </c>
      <c r="I151" s="29">
        <v>0.99968493956960791</v>
      </c>
      <c r="J151" s="19">
        <v>33054072.949999992</v>
      </c>
      <c r="K151" s="29">
        <v>0.99998033563914712</v>
      </c>
      <c r="L151" s="19">
        <v>3567770803.1100011</v>
      </c>
      <c r="M151" s="29">
        <v>0.99851935847010553</v>
      </c>
    </row>
    <row r="152" spans="1:13">
      <c r="A152" s="18" t="s">
        <v>961</v>
      </c>
      <c r="B152" s="19">
        <v>3843622</v>
      </c>
      <c r="C152" s="29">
        <v>1</v>
      </c>
      <c r="D152" s="19">
        <v>39327136631.009987</v>
      </c>
      <c r="E152" s="29">
        <v>1.0000000000000022</v>
      </c>
      <c r="F152" s="19">
        <v>1763962465.7700007</v>
      </c>
      <c r="G152" s="29">
        <v>1.0000000000000027</v>
      </c>
      <c r="H152" s="19">
        <v>44537856063.249977</v>
      </c>
      <c r="I152" s="29">
        <v>0.99999999999999933</v>
      </c>
      <c r="J152" s="19">
        <v>33054722.949999992</v>
      </c>
      <c r="K152" s="29">
        <v>1.0000000000000007</v>
      </c>
      <c r="L152" s="19">
        <v>3573061225.9500012</v>
      </c>
      <c r="M152" s="29">
        <v>1.0000000000000009</v>
      </c>
    </row>
  </sheetData>
  <mergeCells count="4">
    <mergeCell ref="C1:M1"/>
    <mergeCell ref="C2:M2"/>
    <mergeCell ref="C4:M4"/>
    <mergeCell ref="A4:B4"/>
  </mergeCells>
  <pageMargins left="0.7" right="0.7" top="0.75" bottom="0.75" header="0.3" footer="0.3"/>
  <pageSetup paperSize="9" orientation="portrait" horizontalDpi="300" verticalDpi="0" copies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Φύλλο5"/>
  <dimension ref="A1:AB138"/>
  <sheetViews>
    <sheetView zoomScale="70" zoomScaleNormal="70" workbookViewId="0"/>
  </sheetViews>
  <sheetFormatPr defaultColWidth="19.28515625" defaultRowHeight="15"/>
  <cols>
    <col min="1" max="1" width="46" customWidth="1"/>
    <col min="2" max="3" width="14.85546875" customWidth="1"/>
    <col min="4" max="4" width="12.42578125" customWidth="1"/>
    <col min="5" max="5" width="50.7109375" bestFit="1" customWidth="1"/>
    <col min="6" max="6" width="14.85546875" customWidth="1"/>
    <col min="7" max="7" width="13.42578125" customWidth="1"/>
    <col min="8" max="8" width="42.28515625" bestFit="1" customWidth="1"/>
    <col min="9" max="9" width="14.85546875" customWidth="1"/>
    <col min="10" max="10" width="12.42578125" customWidth="1"/>
    <col min="11" max="11" width="14.5703125" customWidth="1"/>
    <col min="12" max="12" width="14.85546875" customWidth="1"/>
    <col min="13" max="13" width="13.42578125" customWidth="1"/>
    <col min="14" max="14" width="26.28515625" customWidth="1"/>
    <col min="15" max="15" width="14.85546875" customWidth="1"/>
    <col min="16" max="16" width="13.42578125" customWidth="1"/>
    <col min="17" max="17" width="14.5703125" customWidth="1"/>
    <col min="18" max="18" width="14.85546875" customWidth="1"/>
    <col min="19" max="19" width="13.42578125" customWidth="1"/>
    <col min="20" max="20" width="18.140625" customWidth="1"/>
    <col min="21" max="21" width="14.5703125" customWidth="1"/>
    <col min="22" max="22" width="14.5703125" bestFit="1" customWidth="1"/>
    <col min="23" max="23" width="13.85546875" customWidth="1"/>
    <col min="24" max="24" width="14" customWidth="1"/>
    <col min="25" max="25" width="13.85546875" customWidth="1"/>
    <col min="26" max="26" width="15.42578125" customWidth="1"/>
    <col min="27" max="27" width="14.85546875" customWidth="1"/>
    <col min="28" max="28" width="12.42578125" customWidth="1"/>
  </cols>
  <sheetData>
    <row r="1" spans="1:28">
      <c r="A1" s="15" t="s">
        <v>16</v>
      </c>
      <c r="B1" s="16" t="s">
        <v>1146</v>
      </c>
      <c r="C1" s="125" t="s">
        <v>974</v>
      </c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</row>
    <row r="2" spans="1:28" s="9" customFormat="1">
      <c r="A2"/>
      <c r="B2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</row>
    <row r="3" spans="1:28" s="7" customFormat="1" ht="15.75" hidden="1" customHeight="1">
      <c r="A3" s="16"/>
      <c r="B3" s="15" t="s">
        <v>130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/>
      <c r="X3"/>
      <c r="Y3"/>
      <c r="Z3"/>
      <c r="AA3"/>
      <c r="AB3"/>
    </row>
    <row r="4" spans="1:28" s="8" customFormat="1" ht="30">
      <c r="A4" s="16"/>
      <c r="B4" s="16" t="s">
        <v>99</v>
      </c>
      <c r="C4" s="16"/>
      <c r="D4" s="16"/>
      <c r="E4" s="16" t="s">
        <v>973</v>
      </c>
      <c r="F4" s="16"/>
      <c r="G4" s="16"/>
      <c r="H4" s="16" t="s">
        <v>963</v>
      </c>
      <c r="I4" s="16"/>
      <c r="J4" s="16"/>
      <c r="K4" s="16" t="s">
        <v>102</v>
      </c>
      <c r="L4" s="16"/>
      <c r="M4" s="16"/>
      <c r="N4" s="16" t="s">
        <v>100</v>
      </c>
      <c r="O4" s="16"/>
      <c r="P4" s="16"/>
      <c r="Q4" s="16" t="s">
        <v>103</v>
      </c>
      <c r="R4" s="16"/>
      <c r="S4" s="16"/>
      <c r="T4" s="17" t="s">
        <v>17</v>
      </c>
      <c r="U4" s="17" t="s">
        <v>19</v>
      </c>
      <c r="V4" s="17" t="s">
        <v>21</v>
      </c>
    </row>
    <row r="5" spans="1:28" s="7" customFormat="1">
      <c r="A5" s="42" t="s">
        <v>15</v>
      </c>
      <c r="B5" s="17" t="s">
        <v>18</v>
      </c>
      <c r="C5" s="17" t="s">
        <v>20</v>
      </c>
      <c r="D5" s="17" t="s">
        <v>22</v>
      </c>
      <c r="E5" s="17" t="s">
        <v>18</v>
      </c>
      <c r="F5" s="17" t="s">
        <v>20</v>
      </c>
      <c r="G5" s="17" t="s">
        <v>22</v>
      </c>
      <c r="H5" s="17" t="s">
        <v>18</v>
      </c>
      <c r="I5" s="17" t="s">
        <v>20</v>
      </c>
      <c r="J5" s="17" t="s">
        <v>22</v>
      </c>
      <c r="K5" s="17" t="s">
        <v>18</v>
      </c>
      <c r="L5" s="17" t="s">
        <v>20</v>
      </c>
      <c r="M5" s="17" t="s">
        <v>22</v>
      </c>
      <c r="N5" s="17" t="s">
        <v>18</v>
      </c>
      <c r="O5" s="17" t="s">
        <v>20</v>
      </c>
      <c r="P5" s="17" t="s">
        <v>22</v>
      </c>
      <c r="Q5" s="17" t="s">
        <v>18</v>
      </c>
      <c r="R5" s="17" t="s">
        <v>20</v>
      </c>
      <c r="S5" s="17" t="s">
        <v>22</v>
      </c>
      <c r="T5" s="17"/>
      <c r="U5" s="17"/>
      <c r="V5" s="17"/>
    </row>
    <row r="6" spans="1:28">
      <c r="A6" s="70" t="s">
        <v>784</v>
      </c>
      <c r="B6" s="19">
        <v>1140766</v>
      </c>
      <c r="C6" s="19">
        <v>1140766</v>
      </c>
      <c r="D6" s="19">
        <v>238739</v>
      </c>
      <c r="E6" s="19">
        <v>479098</v>
      </c>
      <c r="F6" s="19">
        <v>479098</v>
      </c>
      <c r="G6" s="19">
        <v>311455</v>
      </c>
      <c r="H6" s="19">
        <v>389735</v>
      </c>
      <c r="I6" s="19">
        <v>389735</v>
      </c>
      <c r="J6" s="19">
        <v>269912</v>
      </c>
      <c r="K6" s="19">
        <v>1786705</v>
      </c>
      <c r="L6" s="19">
        <v>1786705</v>
      </c>
      <c r="M6" s="19">
        <v>729736</v>
      </c>
      <c r="N6" s="19">
        <v>275545</v>
      </c>
      <c r="O6" s="19">
        <v>275545</v>
      </c>
      <c r="P6" s="19">
        <v>157543</v>
      </c>
      <c r="Q6" s="19">
        <v>2043990</v>
      </c>
      <c r="R6" s="19">
        <v>2043990</v>
      </c>
      <c r="S6" s="19">
        <v>881994</v>
      </c>
      <c r="T6" s="19">
        <v>6115839</v>
      </c>
      <c r="U6" s="19">
        <v>6115839</v>
      </c>
      <c r="V6" s="19">
        <v>2589379</v>
      </c>
    </row>
    <row r="7" spans="1:28">
      <c r="A7" s="70" t="s">
        <v>785</v>
      </c>
      <c r="B7" s="19">
        <v>3049027775.1699986</v>
      </c>
      <c r="C7" s="19">
        <v>2498000502.2199998</v>
      </c>
      <c r="D7" s="19">
        <v>551027272.95000017</v>
      </c>
      <c r="E7" s="19">
        <v>5617829030.8000021</v>
      </c>
      <c r="F7" s="19">
        <v>3944311127.5399995</v>
      </c>
      <c r="G7" s="19">
        <v>1673517903.2600002</v>
      </c>
      <c r="H7" s="19">
        <v>3122027536.2899995</v>
      </c>
      <c r="I7" s="19">
        <v>2441678683.3500004</v>
      </c>
      <c r="J7" s="19">
        <v>680348852.94000006</v>
      </c>
      <c r="K7" s="19">
        <v>26872882965.530006</v>
      </c>
      <c r="L7" s="19">
        <v>21168413889.18</v>
      </c>
      <c r="M7" s="19">
        <v>5704469076.3500023</v>
      </c>
      <c r="N7" s="19">
        <v>7226718931.6500006</v>
      </c>
      <c r="O7" s="19">
        <v>5130953380.1699982</v>
      </c>
      <c r="P7" s="19">
        <v>2095765551.4800005</v>
      </c>
      <c r="Q7" s="19">
        <v>25388792601.860008</v>
      </c>
      <c r="R7" s="19">
        <v>20698413188.369999</v>
      </c>
      <c r="S7" s="19">
        <v>4690379413.4900017</v>
      </c>
      <c r="T7" s="19">
        <v>71277278841.300034</v>
      </c>
      <c r="U7" s="19">
        <v>55881770770.830002</v>
      </c>
      <c r="V7" s="19">
        <v>15395508070.46999</v>
      </c>
    </row>
    <row r="8" spans="1:28">
      <c r="A8" s="18" t="s">
        <v>786</v>
      </c>
      <c r="B8" s="19">
        <v>2278567190.8400006</v>
      </c>
      <c r="C8" s="19">
        <v>1856443737.2699997</v>
      </c>
      <c r="D8" s="19">
        <v>422123453.57000011</v>
      </c>
      <c r="E8" s="19">
        <v>738240090.62000012</v>
      </c>
      <c r="F8" s="19">
        <v>525479812.71000022</v>
      </c>
      <c r="G8" s="19">
        <v>212760277.90999994</v>
      </c>
      <c r="H8" s="19">
        <v>414362692.57000005</v>
      </c>
      <c r="I8" s="19">
        <v>276468065.93000007</v>
      </c>
      <c r="J8" s="19">
        <v>137894626.63999996</v>
      </c>
      <c r="K8" s="19">
        <v>765422502.57000017</v>
      </c>
      <c r="L8" s="19">
        <v>494483867.61999989</v>
      </c>
      <c r="M8" s="19">
        <v>270938634.94999999</v>
      </c>
      <c r="N8" s="19">
        <v>653916574.16000032</v>
      </c>
      <c r="O8" s="19">
        <v>422717201.39999998</v>
      </c>
      <c r="P8" s="19">
        <v>231199372.76000002</v>
      </c>
      <c r="Q8" s="19">
        <v>1379219058.7899995</v>
      </c>
      <c r="R8" s="19">
        <v>913473548.0400002</v>
      </c>
      <c r="S8" s="19">
        <v>465745510.75000006</v>
      </c>
      <c r="T8" s="19">
        <v>6229728109.5499964</v>
      </c>
      <c r="U8" s="19">
        <v>4489066232.9699965</v>
      </c>
      <c r="V8" s="19">
        <v>1740661876.5799985</v>
      </c>
    </row>
    <row r="9" spans="1:28">
      <c r="A9" s="18" t="s">
        <v>787</v>
      </c>
      <c r="B9" s="19">
        <v>18932883.420000002</v>
      </c>
      <c r="C9" s="19">
        <v>15956348.639999999</v>
      </c>
      <c r="D9" s="19">
        <v>2976534.7800000003</v>
      </c>
      <c r="E9" s="19">
        <v>3990189.5999999987</v>
      </c>
      <c r="F9" s="19">
        <v>3032899.71</v>
      </c>
      <c r="G9" s="19">
        <v>957289.89000000013</v>
      </c>
      <c r="H9" s="19">
        <v>1489231.1200000003</v>
      </c>
      <c r="I9" s="19">
        <v>1124940.8599999999</v>
      </c>
      <c r="J9" s="19">
        <v>364290.26</v>
      </c>
      <c r="K9" s="19">
        <v>8133416.6900000004</v>
      </c>
      <c r="L9" s="19">
        <v>5976368.8400000017</v>
      </c>
      <c r="M9" s="19">
        <v>2157047.85</v>
      </c>
      <c r="N9" s="19">
        <v>8167608.0699999984</v>
      </c>
      <c r="O9" s="19">
        <v>6375463.8899999997</v>
      </c>
      <c r="P9" s="19">
        <v>1792144.1799999995</v>
      </c>
      <c r="Q9" s="19">
        <v>6678994.5199999996</v>
      </c>
      <c r="R9" s="19">
        <v>4999692.5799999991</v>
      </c>
      <c r="S9" s="19">
        <v>1679301.94</v>
      </c>
      <c r="T9" s="19">
        <v>47392323.420000017</v>
      </c>
      <c r="U9" s="19">
        <v>37465714.519999996</v>
      </c>
      <c r="V9" s="19">
        <v>9926608.9000000022</v>
      </c>
    </row>
    <row r="10" spans="1:28">
      <c r="A10" s="18" t="s">
        <v>788</v>
      </c>
      <c r="B10" s="19"/>
      <c r="C10" s="19"/>
      <c r="D10" s="19"/>
      <c r="E10" s="19">
        <v>2610201312.1500001</v>
      </c>
      <c r="F10" s="19">
        <v>2158944658.4299998</v>
      </c>
      <c r="G10" s="19">
        <v>451256653.72000009</v>
      </c>
      <c r="H10" s="19">
        <v>22047571.559999995</v>
      </c>
      <c r="I10" s="19">
        <v>16692467.150000002</v>
      </c>
      <c r="J10" s="19">
        <v>5355104.4100000011</v>
      </c>
      <c r="K10" s="19"/>
      <c r="L10" s="19"/>
      <c r="M10" s="19"/>
      <c r="N10" s="19">
        <v>22194023.939999998</v>
      </c>
      <c r="O10" s="19">
        <v>15030313.539999999</v>
      </c>
      <c r="P10" s="19">
        <v>7163710.4000000013</v>
      </c>
      <c r="Q10" s="19"/>
      <c r="R10" s="19"/>
      <c r="S10" s="19"/>
      <c r="T10" s="19">
        <v>2654442907.6499996</v>
      </c>
      <c r="U10" s="19">
        <v>2190667439.1199999</v>
      </c>
      <c r="V10" s="19">
        <v>463775468.53000003</v>
      </c>
    </row>
    <row r="11" spans="1:28">
      <c r="A11" s="18" t="s">
        <v>789</v>
      </c>
      <c r="B11" s="19">
        <v>1007130.59</v>
      </c>
      <c r="C11" s="19">
        <v>619907.31000000006</v>
      </c>
      <c r="D11" s="19">
        <v>387223.28</v>
      </c>
      <c r="E11" s="19">
        <v>89529978.569999993</v>
      </c>
      <c r="F11" s="19">
        <v>55601535.060000002</v>
      </c>
      <c r="G11" s="19">
        <v>33928443.510000005</v>
      </c>
      <c r="H11" s="19">
        <v>823196924.35000014</v>
      </c>
      <c r="I11" s="19">
        <v>615755885.26999986</v>
      </c>
      <c r="J11" s="19">
        <v>207441039.08000007</v>
      </c>
      <c r="K11" s="19">
        <v>41637395.920000017</v>
      </c>
      <c r="L11" s="19">
        <v>33618411.710000008</v>
      </c>
      <c r="M11" s="19">
        <v>8018984.209999999</v>
      </c>
      <c r="N11" s="19">
        <v>13927879.580000004</v>
      </c>
      <c r="O11" s="19">
        <v>9093598.5199999996</v>
      </c>
      <c r="P11" s="19">
        <v>4834281.0599999996</v>
      </c>
      <c r="Q11" s="19">
        <v>149529341.75999999</v>
      </c>
      <c r="R11" s="19">
        <v>121740055.31</v>
      </c>
      <c r="S11" s="19">
        <v>27789286.449999996</v>
      </c>
      <c r="T11" s="19">
        <v>1118828650.7700007</v>
      </c>
      <c r="U11" s="19">
        <v>836429393.18000019</v>
      </c>
      <c r="V11" s="19">
        <v>282399257.59000015</v>
      </c>
    </row>
    <row r="12" spans="1:28">
      <c r="A12" s="18" t="s">
        <v>790</v>
      </c>
      <c r="B12" s="19">
        <v>529681997.27999979</v>
      </c>
      <c r="C12" s="19">
        <v>430286719.59000009</v>
      </c>
      <c r="D12" s="19">
        <v>99395277.689999998</v>
      </c>
      <c r="E12" s="19">
        <v>2128110813.2000005</v>
      </c>
      <c r="F12" s="19">
        <v>1167121885.0300004</v>
      </c>
      <c r="G12" s="19">
        <v>960988928.17000031</v>
      </c>
      <c r="H12" s="19">
        <v>1827847960.6600001</v>
      </c>
      <c r="I12" s="19">
        <v>1503709086.7900002</v>
      </c>
      <c r="J12" s="19">
        <v>324138873.86999995</v>
      </c>
      <c r="K12" s="19">
        <v>25986692300.320004</v>
      </c>
      <c r="L12" s="19">
        <v>20569188202.179993</v>
      </c>
      <c r="M12" s="19">
        <v>5417504098.1399994</v>
      </c>
      <c r="N12" s="19">
        <v>3941573370.02</v>
      </c>
      <c r="O12" s="19">
        <v>2610208794.4399996</v>
      </c>
      <c r="P12" s="19">
        <v>1331364575.5800002</v>
      </c>
      <c r="Q12" s="19">
        <v>23628888228.529999</v>
      </c>
      <c r="R12" s="19">
        <v>19478512611.48</v>
      </c>
      <c r="S12" s="19">
        <v>4150375617.0499992</v>
      </c>
      <c r="T12" s="19">
        <v>58042794670.010033</v>
      </c>
      <c r="U12" s="19">
        <v>45759027299.510002</v>
      </c>
      <c r="V12" s="19">
        <v>12283767370.500004</v>
      </c>
    </row>
    <row r="13" spans="1:28">
      <c r="A13" s="18" t="s">
        <v>791</v>
      </c>
      <c r="B13" s="19"/>
      <c r="C13" s="19"/>
      <c r="D13" s="19"/>
      <c r="E13" s="19">
        <v>37153149.579999991</v>
      </c>
      <c r="F13" s="19">
        <v>25397147.159999996</v>
      </c>
      <c r="G13" s="19">
        <v>11756002.42</v>
      </c>
      <c r="H13" s="19">
        <v>8160479.0600000005</v>
      </c>
      <c r="I13" s="19">
        <v>6625843.4500000002</v>
      </c>
      <c r="J13" s="19">
        <v>1534635.6100000003</v>
      </c>
      <c r="K13" s="19"/>
      <c r="L13" s="19"/>
      <c r="M13" s="19"/>
      <c r="N13" s="19">
        <v>2553827000.4300003</v>
      </c>
      <c r="O13" s="19">
        <v>2040286413.0799994</v>
      </c>
      <c r="P13" s="19">
        <v>513540587.35000002</v>
      </c>
      <c r="Q13" s="19"/>
      <c r="R13" s="19"/>
      <c r="S13" s="19"/>
      <c r="T13" s="19">
        <v>2599140629.0699987</v>
      </c>
      <c r="U13" s="19">
        <v>2072309403.6899989</v>
      </c>
      <c r="V13" s="19">
        <v>526831225.38000005</v>
      </c>
    </row>
    <row r="14" spans="1:28">
      <c r="A14" s="18" t="s">
        <v>792</v>
      </c>
      <c r="B14" s="19">
        <v>220838573.04000005</v>
      </c>
      <c r="C14" s="19">
        <v>194693789.41</v>
      </c>
      <c r="D14" s="19">
        <v>26144783.629999999</v>
      </c>
      <c r="E14" s="19">
        <v>10603497.08</v>
      </c>
      <c r="F14" s="19">
        <v>8733189.4399999995</v>
      </c>
      <c r="G14" s="19">
        <v>1870307.64</v>
      </c>
      <c r="H14" s="19">
        <v>24922676.969999999</v>
      </c>
      <c r="I14" s="19">
        <v>21302393.899999999</v>
      </c>
      <c r="J14" s="19">
        <v>3620283.0699999984</v>
      </c>
      <c r="K14" s="19">
        <v>70997350.029999956</v>
      </c>
      <c r="L14" s="19">
        <v>65147038.829999976</v>
      </c>
      <c r="M14" s="19">
        <v>5850311.1999999983</v>
      </c>
      <c r="N14" s="19">
        <v>33112475.449999992</v>
      </c>
      <c r="O14" s="19">
        <v>27241595.299999993</v>
      </c>
      <c r="P14" s="19">
        <v>5870880.1499999994</v>
      </c>
      <c r="Q14" s="19">
        <v>224476978.26000002</v>
      </c>
      <c r="R14" s="19">
        <v>179687280.96000001</v>
      </c>
      <c r="S14" s="19">
        <v>44789697.29999999</v>
      </c>
      <c r="T14" s="19">
        <v>584951550.8300004</v>
      </c>
      <c r="U14" s="19">
        <v>496805287.84000009</v>
      </c>
      <c r="V14" s="19">
        <v>88146262.990000054</v>
      </c>
    </row>
    <row r="15" spans="1:28">
      <c r="A15" s="70" t="s">
        <v>793</v>
      </c>
      <c r="B15" s="19">
        <v>2321007751.7899995</v>
      </c>
      <c r="C15" s="19">
        <v>2076736383.8799996</v>
      </c>
      <c r="D15" s="19">
        <v>244271367.90999994</v>
      </c>
      <c r="E15" s="19">
        <v>888506517.15999973</v>
      </c>
      <c r="F15" s="19">
        <v>689520059.98000002</v>
      </c>
      <c r="G15" s="19">
        <v>198986457.18000001</v>
      </c>
      <c r="H15" s="19">
        <v>630014569.1899997</v>
      </c>
      <c r="I15" s="19">
        <v>503803331.34999996</v>
      </c>
      <c r="J15" s="19">
        <v>126211237.83999997</v>
      </c>
      <c r="K15" s="19">
        <v>2830845355.7399993</v>
      </c>
      <c r="L15" s="19">
        <v>2263167537.8399997</v>
      </c>
      <c r="M15" s="19">
        <v>567677817.90000021</v>
      </c>
      <c r="N15" s="19">
        <v>1188383387.45</v>
      </c>
      <c r="O15" s="19">
        <v>884300928.43000019</v>
      </c>
      <c r="P15" s="19">
        <v>304082459.0200001</v>
      </c>
      <c r="Q15" s="19">
        <v>3202162709.7199998</v>
      </c>
      <c r="R15" s="19">
        <v>2634625879.2199998</v>
      </c>
      <c r="S15" s="19">
        <v>567536830.5</v>
      </c>
      <c r="T15" s="19">
        <v>11060920291.050005</v>
      </c>
      <c r="U15" s="19">
        <v>9052154120.7000027</v>
      </c>
      <c r="V15" s="19">
        <v>2008766170.3499997</v>
      </c>
    </row>
    <row r="16" spans="1:28">
      <c r="A16" s="18" t="s">
        <v>794</v>
      </c>
      <c r="B16" s="19">
        <v>612723416.03999996</v>
      </c>
      <c r="C16" s="19">
        <v>526559580.52999985</v>
      </c>
      <c r="D16" s="19">
        <v>86163835.509999976</v>
      </c>
      <c r="E16" s="19">
        <v>226595559.71000001</v>
      </c>
      <c r="F16" s="19">
        <v>175637049.97999999</v>
      </c>
      <c r="G16" s="19">
        <v>50958509.729999989</v>
      </c>
      <c r="H16" s="19">
        <v>108160877.46999997</v>
      </c>
      <c r="I16" s="19">
        <v>84856930.189999998</v>
      </c>
      <c r="J16" s="19">
        <v>23303947.280000001</v>
      </c>
      <c r="K16" s="19">
        <v>269747169.65999997</v>
      </c>
      <c r="L16" s="19">
        <v>215130326.40000004</v>
      </c>
      <c r="M16" s="19">
        <v>54616843.260000013</v>
      </c>
      <c r="N16" s="19">
        <v>263205103.34999993</v>
      </c>
      <c r="O16" s="19">
        <v>208028429.24999997</v>
      </c>
      <c r="P16" s="19">
        <v>55176674.100000009</v>
      </c>
      <c r="Q16" s="19">
        <v>87842542.269999981</v>
      </c>
      <c r="R16" s="19">
        <v>51291596.930000015</v>
      </c>
      <c r="S16" s="19">
        <v>36550945.340000004</v>
      </c>
      <c r="T16" s="19">
        <v>1568274668.5000002</v>
      </c>
      <c r="U16" s="19">
        <v>1261503913.279999</v>
      </c>
      <c r="V16" s="19">
        <v>306770755.21999967</v>
      </c>
    </row>
    <row r="17" spans="1:22">
      <c r="A17" s="18" t="s">
        <v>795</v>
      </c>
      <c r="B17" s="19">
        <v>1708284335.75</v>
      </c>
      <c r="C17" s="19">
        <v>1550176803.3500004</v>
      </c>
      <c r="D17" s="19">
        <v>158107532.40000001</v>
      </c>
      <c r="E17" s="19">
        <v>662858795.07000017</v>
      </c>
      <c r="F17" s="19">
        <v>514597330.57999986</v>
      </c>
      <c r="G17" s="19">
        <v>148261464.48999998</v>
      </c>
      <c r="H17" s="19">
        <v>521861085.06000018</v>
      </c>
      <c r="I17" s="19">
        <v>418949577.42000008</v>
      </c>
      <c r="J17" s="19">
        <v>102911507.64</v>
      </c>
      <c r="K17" s="19">
        <v>2561098505.0600004</v>
      </c>
      <c r="L17" s="19">
        <v>2048037522.5200002</v>
      </c>
      <c r="M17" s="19">
        <v>513060982.5399999</v>
      </c>
      <c r="N17" s="19">
        <v>925686675.90999997</v>
      </c>
      <c r="O17" s="19">
        <v>676741362.73999977</v>
      </c>
      <c r="P17" s="19">
        <v>248945313.17000002</v>
      </c>
      <c r="Q17" s="19">
        <v>3114320800.2199998</v>
      </c>
      <c r="R17" s="19">
        <v>2583334446.0300002</v>
      </c>
      <c r="S17" s="19">
        <v>530986354.18999982</v>
      </c>
      <c r="T17" s="19">
        <v>9494110197.0699978</v>
      </c>
      <c r="U17" s="19">
        <v>7791837042.6399984</v>
      </c>
      <c r="V17" s="19">
        <v>1702273154.4299991</v>
      </c>
    </row>
    <row r="18" spans="1:22">
      <c r="A18" s="70" t="s">
        <v>796</v>
      </c>
      <c r="B18" s="19">
        <v>2872076902.9900002</v>
      </c>
      <c r="C18" s="19">
        <v>2581946195.6499996</v>
      </c>
      <c r="D18" s="19">
        <v>290130707.33999985</v>
      </c>
      <c r="E18" s="19">
        <v>1031462971.1199999</v>
      </c>
      <c r="F18" s="19">
        <v>679229561.20000017</v>
      </c>
      <c r="G18" s="19">
        <v>352233409.91999996</v>
      </c>
      <c r="H18" s="19">
        <v>1160029666.05</v>
      </c>
      <c r="I18" s="19">
        <v>851133594.23999977</v>
      </c>
      <c r="J18" s="19">
        <v>308896071.81000006</v>
      </c>
      <c r="K18" s="19">
        <v>1776089107.0999999</v>
      </c>
      <c r="L18" s="19">
        <v>1440299854.9099998</v>
      </c>
      <c r="M18" s="19">
        <v>335789252.18999988</v>
      </c>
      <c r="N18" s="19">
        <v>155869629.28999999</v>
      </c>
      <c r="O18" s="19">
        <v>106619911.14999998</v>
      </c>
      <c r="P18" s="19">
        <v>49249718.140000015</v>
      </c>
      <c r="Q18" s="19">
        <v>835082781.67999995</v>
      </c>
      <c r="R18" s="19">
        <v>633344460.93000019</v>
      </c>
      <c r="S18" s="19">
        <v>201738320.75</v>
      </c>
      <c r="T18" s="19">
        <v>7830611058.22999</v>
      </c>
      <c r="U18" s="19">
        <v>6292573578.0800037</v>
      </c>
      <c r="V18" s="19">
        <v>1538037480.1500001</v>
      </c>
    </row>
    <row r="19" spans="1:22">
      <c r="A19" s="70" t="s">
        <v>797</v>
      </c>
      <c r="B19" s="19">
        <v>3214351.3900000011</v>
      </c>
      <c r="C19" s="19">
        <v>2742050.66</v>
      </c>
      <c r="D19" s="19">
        <v>472300.73000000004</v>
      </c>
      <c r="E19" s="19">
        <v>2960198.0399999996</v>
      </c>
      <c r="F19" s="19">
        <v>2301693.7399999998</v>
      </c>
      <c r="G19" s="19">
        <v>658504.30000000005</v>
      </c>
      <c r="H19" s="19">
        <v>5280090.879999999</v>
      </c>
      <c r="I19" s="19">
        <v>4190867.23</v>
      </c>
      <c r="J19" s="19">
        <v>1089223.6500000001</v>
      </c>
      <c r="K19" s="19">
        <v>3942076.7100000004</v>
      </c>
      <c r="L19" s="19">
        <v>2965891.4599999995</v>
      </c>
      <c r="M19" s="19">
        <v>976185.25</v>
      </c>
      <c r="N19" s="19">
        <v>1398759.9099999997</v>
      </c>
      <c r="O19" s="19">
        <v>942444.97</v>
      </c>
      <c r="P19" s="19">
        <v>456314.94</v>
      </c>
      <c r="Q19" s="19">
        <v>19822408.370000001</v>
      </c>
      <c r="R19" s="19">
        <v>15222733.649999997</v>
      </c>
      <c r="S19" s="19">
        <v>4599674.7200000007</v>
      </c>
      <c r="T19" s="19">
        <v>36617885.299999975</v>
      </c>
      <c r="U19" s="19">
        <v>28365681.709999997</v>
      </c>
      <c r="V19" s="19">
        <v>8252203.5900000036</v>
      </c>
    </row>
    <row r="20" spans="1:22">
      <c r="A20" s="70" t="s">
        <v>798</v>
      </c>
      <c r="B20" s="19">
        <v>23557220.510000002</v>
      </c>
      <c r="C20" s="19">
        <v>19900289.690000001</v>
      </c>
      <c r="D20" s="19">
        <v>3656930.82</v>
      </c>
      <c r="E20" s="19">
        <v>113948989.08000004</v>
      </c>
      <c r="F20" s="19">
        <v>67990658.060000017</v>
      </c>
      <c r="G20" s="19">
        <v>45958331.019999996</v>
      </c>
      <c r="H20" s="19">
        <v>1023194647.8599998</v>
      </c>
      <c r="I20" s="19">
        <v>759607599.8900001</v>
      </c>
      <c r="J20" s="19">
        <v>263587047.96999994</v>
      </c>
      <c r="K20" s="19">
        <v>59430791.599999994</v>
      </c>
      <c r="L20" s="19">
        <v>44704658.06000001</v>
      </c>
      <c r="M20" s="19">
        <v>14726133.540000001</v>
      </c>
      <c r="N20" s="19">
        <v>18707666.090000004</v>
      </c>
      <c r="O20" s="19">
        <v>12078451.550000004</v>
      </c>
      <c r="P20" s="19">
        <v>6629214.5400000019</v>
      </c>
      <c r="Q20" s="19">
        <v>224382713.99000001</v>
      </c>
      <c r="R20" s="19">
        <v>177183225.60999992</v>
      </c>
      <c r="S20" s="19">
        <v>47199488.380000003</v>
      </c>
      <c r="T20" s="19">
        <v>1463222029.1299984</v>
      </c>
      <c r="U20" s="19">
        <v>1081464882.8600006</v>
      </c>
      <c r="V20" s="19">
        <v>381757146.27000004</v>
      </c>
    </row>
    <row r="21" spans="1:22">
      <c r="A21" s="70" t="s">
        <v>799</v>
      </c>
      <c r="B21" s="19">
        <v>55530375.270000018</v>
      </c>
      <c r="C21" s="19">
        <v>20080819.029999997</v>
      </c>
      <c r="D21" s="19">
        <v>35449556.24000001</v>
      </c>
      <c r="E21" s="19">
        <v>2174147148.9400005</v>
      </c>
      <c r="F21" s="19">
        <v>1762286562.3499994</v>
      </c>
      <c r="G21" s="19">
        <v>411860586.58999997</v>
      </c>
      <c r="H21" s="19">
        <v>41079156.930000007</v>
      </c>
      <c r="I21" s="19">
        <v>20296478.649999999</v>
      </c>
      <c r="J21" s="19">
        <v>20782678.280000005</v>
      </c>
      <c r="K21" s="19">
        <v>56551823.230000004</v>
      </c>
      <c r="L21" s="19">
        <v>8061306.8300000019</v>
      </c>
      <c r="M21" s="19">
        <v>48490516.400000006</v>
      </c>
      <c r="N21" s="19">
        <v>116348307.33000003</v>
      </c>
      <c r="O21" s="19">
        <v>89852707.290000007</v>
      </c>
      <c r="P21" s="19">
        <v>26495600.040000003</v>
      </c>
      <c r="Q21" s="19">
        <v>47643698.439999998</v>
      </c>
      <c r="R21" s="19">
        <v>4118144.6200000015</v>
      </c>
      <c r="S21" s="19">
        <v>43525553.819999993</v>
      </c>
      <c r="T21" s="19">
        <v>2491300510.1400003</v>
      </c>
      <c r="U21" s="19">
        <v>1904696018.7699995</v>
      </c>
      <c r="V21" s="19">
        <v>586604491.37000012</v>
      </c>
    </row>
    <row r="22" spans="1:22">
      <c r="A22" s="70" t="s">
        <v>800</v>
      </c>
      <c r="B22" s="19">
        <v>2321007751.7900004</v>
      </c>
      <c r="C22" s="19">
        <v>2076736383.8799996</v>
      </c>
      <c r="D22" s="19">
        <v>244271367.90999997</v>
      </c>
      <c r="E22" s="19">
        <v>888506517.15999997</v>
      </c>
      <c r="F22" s="19">
        <v>689520059.98000014</v>
      </c>
      <c r="G22" s="19">
        <v>198986457.18000004</v>
      </c>
      <c r="H22" s="19">
        <v>630014569.18999982</v>
      </c>
      <c r="I22" s="19">
        <v>503803331.35000002</v>
      </c>
      <c r="J22" s="19">
        <v>126211237.83999999</v>
      </c>
      <c r="K22" s="19">
        <v>2830845355.7399993</v>
      </c>
      <c r="L22" s="19">
        <v>2263167537.8400002</v>
      </c>
      <c r="M22" s="19">
        <v>567677817.9000001</v>
      </c>
      <c r="N22" s="19">
        <v>1188383387.4500003</v>
      </c>
      <c r="O22" s="19">
        <v>884300928.43000007</v>
      </c>
      <c r="P22" s="19">
        <v>304082459.02000004</v>
      </c>
      <c r="Q22" s="19">
        <v>3202162709.7200003</v>
      </c>
      <c r="R22" s="19">
        <v>2634625879.2199984</v>
      </c>
      <c r="S22" s="19">
        <v>567536830.5</v>
      </c>
      <c r="T22" s="19">
        <v>11060920291.050005</v>
      </c>
      <c r="U22" s="19">
        <v>9052154120.6999969</v>
      </c>
      <c r="V22" s="19">
        <v>2008766170.3499997</v>
      </c>
    </row>
    <row r="23" spans="1:22">
      <c r="A23" s="70" t="s">
        <v>801</v>
      </c>
      <c r="B23" s="19">
        <v>269905.67</v>
      </c>
      <c r="C23" s="19">
        <v>217003.63</v>
      </c>
      <c r="D23" s="19">
        <v>52902.04</v>
      </c>
      <c r="E23" s="19">
        <v>268873.29000000004</v>
      </c>
      <c r="F23" s="19">
        <v>202293.83000000002</v>
      </c>
      <c r="G23" s="19">
        <v>66579.459999999992</v>
      </c>
      <c r="H23" s="19">
        <v>179161.74</v>
      </c>
      <c r="I23" s="19">
        <v>143671.30000000002</v>
      </c>
      <c r="J23" s="19">
        <v>35490.439999999995</v>
      </c>
      <c r="K23" s="19">
        <v>1303997.24</v>
      </c>
      <c r="L23" s="19">
        <v>1087407.69</v>
      </c>
      <c r="M23" s="19">
        <v>216589.55000000002</v>
      </c>
      <c r="N23" s="19">
        <v>449010.81000000006</v>
      </c>
      <c r="O23" s="19">
        <v>340210.32999999996</v>
      </c>
      <c r="P23" s="19">
        <v>108800.48000000001</v>
      </c>
      <c r="Q23" s="19">
        <v>1658401.7600000002</v>
      </c>
      <c r="R23" s="19">
        <v>1434365.5300000003</v>
      </c>
      <c r="S23" s="19">
        <v>224036.22999999998</v>
      </c>
      <c r="T23" s="19">
        <v>4129350.5099999988</v>
      </c>
      <c r="U23" s="19">
        <v>3424952.3099999991</v>
      </c>
      <c r="V23" s="19">
        <v>704398.19999999984</v>
      </c>
    </row>
    <row r="24" spans="1:22">
      <c r="A24" s="18" t="s">
        <v>964</v>
      </c>
      <c r="B24" s="19">
        <v>80</v>
      </c>
      <c r="C24" s="19">
        <v>80</v>
      </c>
      <c r="D24" s="19">
        <v>0</v>
      </c>
      <c r="E24" s="19"/>
      <c r="F24" s="19"/>
      <c r="G24" s="19"/>
      <c r="H24" s="19"/>
      <c r="I24" s="19"/>
      <c r="J24" s="19"/>
      <c r="K24" s="19">
        <v>348.71000000000004</v>
      </c>
      <c r="L24" s="19">
        <v>348.71000000000004</v>
      </c>
      <c r="M24" s="19">
        <v>0</v>
      </c>
      <c r="N24" s="19"/>
      <c r="O24" s="19"/>
      <c r="P24" s="19"/>
      <c r="Q24" s="19"/>
      <c r="R24" s="19"/>
      <c r="S24" s="19"/>
      <c r="T24" s="19">
        <v>428.71000000000004</v>
      </c>
      <c r="U24" s="19">
        <v>428.71000000000004</v>
      </c>
      <c r="V24" s="19">
        <v>0</v>
      </c>
    </row>
    <row r="25" spans="1:22">
      <c r="A25" s="18" t="s">
        <v>965</v>
      </c>
      <c r="B25" s="19">
        <v>269825.67</v>
      </c>
      <c r="C25" s="19">
        <v>216923.63000000003</v>
      </c>
      <c r="D25" s="19">
        <v>52902.040000000008</v>
      </c>
      <c r="E25" s="19">
        <v>268873.28999999998</v>
      </c>
      <c r="F25" s="19">
        <v>202293.83</v>
      </c>
      <c r="G25" s="19">
        <v>66579.459999999992</v>
      </c>
      <c r="H25" s="19">
        <v>179161.74</v>
      </c>
      <c r="I25" s="19">
        <v>143671.29999999999</v>
      </c>
      <c r="J25" s="19">
        <v>35490.44000000001</v>
      </c>
      <c r="K25" s="19">
        <v>1303648.5299999998</v>
      </c>
      <c r="L25" s="19">
        <v>1087058.9800000002</v>
      </c>
      <c r="M25" s="19">
        <v>216589.55</v>
      </c>
      <c r="N25" s="19">
        <v>449010.81000000006</v>
      </c>
      <c r="O25" s="19">
        <v>340210.33</v>
      </c>
      <c r="P25" s="19">
        <v>108800.48000000001</v>
      </c>
      <c r="Q25" s="19">
        <v>1658401.7599999991</v>
      </c>
      <c r="R25" s="19">
        <v>1434365.5299999996</v>
      </c>
      <c r="S25" s="19">
        <v>224036.23</v>
      </c>
      <c r="T25" s="19">
        <v>4128921.7999999989</v>
      </c>
      <c r="U25" s="19">
        <v>3424523.5999999996</v>
      </c>
      <c r="V25" s="19">
        <v>704398.19999999972</v>
      </c>
    </row>
    <row r="26" spans="1:22">
      <c r="A26" s="70" t="s">
        <v>803</v>
      </c>
      <c r="B26" s="19">
        <v>5910908159.8900013</v>
      </c>
      <c r="C26" s="19">
        <v>5078784091.9800005</v>
      </c>
      <c r="D26" s="19">
        <v>832124067.90999997</v>
      </c>
      <c r="E26" s="19">
        <v>6409357572.4500017</v>
      </c>
      <c r="F26" s="19">
        <v>4403096994.5299997</v>
      </c>
      <c r="G26" s="19">
        <v>2006260577.9200001</v>
      </c>
      <c r="H26" s="19">
        <v>4265266359.1599979</v>
      </c>
      <c r="I26" s="19">
        <v>3281277580.6699991</v>
      </c>
      <c r="J26" s="19">
        <v>983988778.49000013</v>
      </c>
      <c r="K26" s="19">
        <v>28634416042.560009</v>
      </c>
      <c r="L26" s="19">
        <v>22607987142.739994</v>
      </c>
      <c r="M26" s="19">
        <v>6026428899.8199987</v>
      </c>
      <c r="N26" s="19">
        <v>7335299237.0899982</v>
      </c>
      <c r="O26" s="19">
        <v>5197404620.619997</v>
      </c>
      <c r="P26" s="19">
        <v>2137894616.4699998</v>
      </c>
      <c r="Q26" s="19">
        <v>26214060847.860001</v>
      </c>
      <c r="R26" s="19">
        <v>21331160830.84</v>
      </c>
      <c r="S26" s="19">
        <v>4882900017.0200014</v>
      </c>
      <c r="T26" s="19">
        <v>78769308219.010056</v>
      </c>
      <c r="U26" s="19">
        <v>61899711261.379982</v>
      </c>
      <c r="V26" s="19">
        <v>16869596957.630003</v>
      </c>
    </row>
    <row r="27" spans="1:22">
      <c r="A27" s="70" t="s">
        <v>966</v>
      </c>
      <c r="B27" s="19">
        <v>1169294014.7499993</v>
      </c>
      <c r="C27" s="19">
        <v>1006963940.62</v>
      </c>
      <c r="D27" s="19">
        <v>162330074.12999997</v>
      </c>
      <c r="E27" s="19">
        <v>1476898630.01</v>
      </c>
      <c r="F27" s="19">
        <v>1032125439.1099997</v>
      </c>
      <c r="G27" s="19">
        <v>444773190.90000004</v>
      </c>
      <c r="H27" s="19">
        <v>899628774.34000003</v>
      </c>
      <c r="I27" s="19">
        <v>696420244.74000013</v>
      </c>
      <c r="J27" s="19">
        <v>203208529.60000002</v>
      </c>
      <c r="K27" s="19">
        <v>6377795756.7300005</v>
      </c>
      <c r="L27" s="19">
        <v>5047767991.3200006</v>
      </c>
      <c r="M27" s="19">
        <v>1330027765.4100003</v>
      </c>
      <c r="N27" s="19">
        <v>1758424164.3800001</v>
      </c>
      <c r="O27" s="19">
        <v>1265422189.5900002</v>
      </c>
      <c r="P27" s="19">
        <v>493001974.79000014</v>
      </c>
      <c r="Q27" s="19">
        <v>5630541031.54</v>
      </c>
      <c r="R27" s="19">
        <v>4608582894.5900002</v>
      </c>
      <c r="S27" s="19">
        <v>1021958136.9500003</v>
      </c>
      <c r="T27" s="19">
        <v>17312582371.750004</v>
      </c>
      <c r="U27" s="19">
        <v>13657282699.970015</v>
      </c>
      <c r="V27" s="19">
        <v>3655299671.7800012</v>
      </c>
    </row>
    <row r="28" spans="1:22">
      <c r="A28" s="70" t="s">
        <v>967</v>
      </c>
      <c r="B28" s="19">
        <v>3242962.55</v>
      </c>
      <c r="C28" s="19">
        <v>2718966.2600000016</v>
      </c>
      <c r="D28" s="19">
        <v>523996.29000000004</v>
      </c>
      <c r="E28" s="19">
        <v>6856341.4199999999</v>
      </c>
      <c r="F28" s="19">
        <v>4058034.3</v>
      </c>
      <c r="G28" s="19">
        <v>2798307.1199999992</v>
      </c>
      <c r="H28" s="19">
        <v>3138186.03</v>
      </c>
      <c r="I28" s="19">
        <v>2085170.43</v>
      </c>
      <c r="J28" s="19">
        <v>1053015.6000000001</v>
      </c>
      <c r="K28" s="19">
        <v>23497227.890000004</v>
      </c>
      <c r="L28" s="19">
        <v>15302293.070000004</v>
      </c>
      <c r="M28" s="19">
        <v>8194934.8199999994</v>
      </c>
      <c r="N28" s="19">
        <v>5138578.2200000007</v>
      </c>
      <c r="O28" s="19">
        <v>2940654.6</v>
      </c>
      <c r="P28" s="19">
        <v>2197923.6200000006</v>
      </c>
      <c r="Q28" s="19">
        <v>34486087.859999999</v>
      </c>
      <c r="R28" s="19">
        <v>29231356.879999999</v>
      </c>
      <c r="S28" s="19">
        <v>5254730.9799999995</v>
      </c>
      <c r="T28" s="19">
        <v>76359383.969999954</v>
      </c>
      <c r="U28" s="19">
        <v>56336475.540000014</v>
      </c>
      <c r="V28" s="19">
        <v>20022908.430000011</v>
      </c>
    </row>
    <row r="29" spans="1:22">
      <c r="A29" s="18" t="s">
        <v>968</v>
      </c>
      <c r="B29" s="19">
        <v>3027900.7899999986</v>
      </c>
      <c r="C29" s="19">
        <v>2540934.4000000018</v>
      </c>
      <c r="D29" s="19">
        <v>486966.3899999999</v>
      </c>
      <c r="E29" s="19">
        <v>3132510.2100000004</v>
      </c>
      <c r="F29" s="19">
        <v>1442048.9000000001</v>
      </c>
      <c r="G29" s="19">
        <v>1690461.3099999996</v>
      </c>
      <c r="H29" s="19">
        <v>3042517.9</v>
      </c>
      <c r="I29" s="19">
        <v>1998642.12</v>
      </c>
      <c r="J29" s="19">
        <v>1043875.78</v>
      </c>
      <c r="K29" s="19">
        <v>21987687.439999998</v>
      </c>
      <c r="L29" s="19">
        <v>13877881.57</v>
      </c>
      <c r="M29" s="19">
        <v>8109805.8699999992</v>
      </c>
      <c r="N29" s="19">
        <v>4854692.6000000015</v>
      </c>
      <c r="O29" s="19">
        <v>2696497.84</v>
      </c>
      <c r="P29" s="19">
        <v>2158194.7600000002</v>
      </c>
      <c r="Q29" s="19">
        <v>33418770.760000005</v>
      </c>
      <c r="R29" s="19">
        <v>28254342.900000006</v>
      </c>
      <c r="S29" s="19">
        <v>5164427.8599999994</v>
      </c>
      <c r="T29" s="19">
        <v>69464079.699999973</v>
      </c>
      <c r="U29" s="19">
        <v>50810347.729999989</v>
      </c>
      <c r="V29" s="19">
        <v>18653731.970000006</v>
      </c>
    </row>
    <row r="30" spans="1:22">
      <c r="A30" s="18" t="s">
        <v>969</v>
      </c>
      <c r="B30" s="19">
        <v>100118.03000000001</v>
      </c>
      <c r="C30" s="19">
        <v>100118.03000000001</v>
      </c>
      <c r="D30" s="19">
        <v>0</v>
      </c>
      <c r="E30" s="19">
        <v>55445.59</v>
      </c>
      <c r="F30" s="19">
        <v>54365.59</v>
      </c>
      <c r="G30" s="19">
        <v>1080</v>
      </c>
      <c r="H30" s="19">
        <v>45002.48</v>
      </c>
      <c r="I30" s="19">
        <v>45002.48</v>
      </c>
      <c r="J30" s="19">
        <v>0</v>
      </c>
      <c r="K30" s="19">
        <v>1037001.6600000001</v>
      </c>
      <c r="L30" s="19">
        <v>1035456.6600000001</v>
      </c>
      <c r="M30" s="19">
        <v>1545</v>
      </c>
      <c r="N30" s="19">
        <v>98608.57</v>
      </c>
      <c r="O30" s="19">
        <v>98608.57</v>
      </c>
      <c r="P30" s="19">
        <v>0</v>
      </c>
      <c r="Q30" s="19">
        <v>315898.86</v>
      </c>
      <c r="R30" s="19">
        <v>315898.86</v>
      </c>
      <c r="S30" s="19">
        <v>0</v>
      </c>
      <c r="T30" s="19">
        <v>1652075.19</v>
      </c>
      <c r="U30" s="19">
        <v>1649450.19</v>
      </c>
      <c r="V30" s="19">
        <v>2625</v>
      </c>
    </row>
    <row r="31" spans="1:22">
      <c r="A31" s="18" t="s">
        <v>970</v>
      </c>
      <c r="B31" s="19">
        <v>75264.489999999991</v>
      </c>
      <c r="C31" s="19">
        <v>66868.589999999982</v>
      </c>
      <c r="D31" s="19">
        <v>8395.8999999999978</v>
      </c>
      <c r="E31" s="19">
        <v>35638.58</v>
      </c>
      <c r="F31" s="19">
        <v>23691.500000000011</v>
      </c>
      <c r="G31" s="19">
        <v>11947.079999999998</v>
      </c>
      <c r="H31" s="19">
        <v>49643.490000000005</v>
      </c>
      <c r="I31" s="19">
        <v>40519.130000000005</v>
      </c>
      <c r="J31" s="19">
        <v>9124.36</v>
      </c>
      <c r="K31" s="19">
        <v>458443.01999999984</v>
      </c>
      <c r="L31" s="19">
        <v>376151.97000000009</v>
      </c>
      <c r="M31" s="19">
        <v>82291.05</v>
      </c>
      <c r="N31" s="19">
        <v>165214.54999999993</v>
      </c>
      <c r="O31" s="19">
        <v>128005.48999999998</v>
      </c>
      <c r="P31" s="19">
        <v>37209.060000000012</v>
      </c>
      <c r="Q31" s="19">
        <v>718262.35000000033</v>
      </c>
      <c r="R31" s="19">
        <v>631901.49000000011</v>
      </c>
      <c r="S31" s="19">
        <v>86360.859999999986</v>
      </c>
      <c r="T31" s="19">
        <v>1502466.4800000004</v>
      </c>
      <c r="U31" s="19">
        <v>1267138.1699999995</v>
      </c>
      <c r="V31" s="19">
        <v>235328.30999999982</v>
      </c>
    </row>
    <row r="32" spans="1:22">
      <c r="A32" s="18" t="s">
        <v>971</v>
      </c>
      <c r="B32" s="19">
        <v>11679.24</v>
      </c>
      <c r="C32" s="19">
        <v>11045.24</v>
      </c>
      <c r="D32" s="19">
        <v>634</v>
      </c>
      <c r="E32" s="19">
        <v>11099.710000000001</v>
      </c>
      <c r="F32" s="19">
        <v>9511.4</v>
      </c>
      <c r="G32" s="19">
        <v>1588.31</v>
      </c>
      <c r="H32" s="19">
        <v>1022.1600000000001</v>
      </c>
      <c r="I32" s="19">
        <v>1006.7</v>
      </c>
      <c r="J32" s="19">
        <v>15.46</v>
      </c>
      <c r="K32" s="19">
        <v>14095.769999999999</v>
      </c>
      <c r="L32" s="19">
        <v>12802.87</v>
      </c>
      <c r="M32" s="19">
        <v>1292.8999999999999</v>
      </c>
      <c r="N32" s="19">
        <v>9726.5</v>
      </c>
      <c r="O32" s="19">
        <v>7206.7</v>
      </c>
      <c r="P32" s="19">
        <v>2519.8000000000002</v>
      </c>
      <c r="Q32" s="19">
        <v>33155.89</v>
      </c>
      <c r="R32" s="19">
        <v>29213.630000000005</v>
      </c>
      <c r="S32" s="19">
        <v>3942.26</v>
      </c>
      <c r="T32" s="19">
        <v>80779.27</v>
      </c>
      <c r="U32" s="19">
        <v>70786.539999999994</v>
      </c>
      <c r="V32" s="19">
        <v>9992.7300000000014</v>
      </c>
    </row>
    <row r="33" spans="1:22">
      <c r="A33" s="18" t="s">
        <v>972</v>
      </c>
      <c r="B33" s="19">
        <v>28000</v>
      </c>
      <c r="C33" s="19">
        <v>0</v>
      </c>
      <c r="D33" s="19">
        <v>28000</v>
      </c>
      <c r="E33" s="19">
        <v>3621647.33</v>
      </c>
      <c r="F33" s="19">
        <v>2528416.91</v>
      </c>
      <c r="G33" s="19">
        <v>1093230.42</v>
      </c>
      <c r="H33" s="19"/>
      <c r="I33" s="19"/>
      <c r="J33" s="19"/>
      <c r="K33" s="19"/>
      <c r="L33" s="19"/>
      <c r="M33" s="19"/>
      <c r="N33" s="19">
        <v>10336</v>
      </c>
      <c r="O33" s="19">
        <v>10336</v>
      </c>
      <c r="P33" s="19">
        <v>0</v>
      </c>
      <c r="Q33" s="19"/>
      <c r="R33" s="19"/>
      <c r="S33" s="19"/>
      <c r="T33" s="19">
        <v>3659983.33</v>
      </c>
      <c r="U33" s="19">
        <v>2538752.91</v>
      </c>
      <c r="V33" s="19">
        <v>1121230.42</v>
      </c>
    </row>
    <row r="34" spans="1:22">
      <c r="A34" s="70" t="s">
        <v>811</v>
      </c>
      <c r="B34" s="19">
        <v>454307035.34000009</v>
      </c>
      <c r="C34" s="19">
        <v>373224611.22999996</v>
      </c>
      <c r="D34" s="19">
        <v>81082424.110000014</v>
      </c>
      <c r="E34" s="19">
        <v>1034842919.7600001</v>
      </c>
      <c r="F34" s="19">
        <v>803129499.1099999</v>
      </c>
      <c r="G34" s="19">
        <v>231713420.65000007</v>
      </c>
      <c r="H34" s="19">
        <v>232499367.61000001</v>
      </c>
      <c r="I34" s="19">
        <v>191648569.63999999</v>
      </c>
      <c r="J34" s="19">
        <v>40850797.969999999</v>
      </c>
      <c r="K34" s="19">
        <v>2799163684.0800009</v>
      </c>
      <c r="L34" s="19">
        <v>2280653206.4899998</v>
      </c>
      <c r="M34" s="19">
        <v>518510477.59000009</v>
      </c>
      <c r="N34" s="19">
        <v>1326598133.3399999</v>
      </c>
      <c r="O34" s="19">
        <v>997896558.50999963</v>
      </c>
      <c r="P34" s="19">
        <v>328701574.8299998</v>
      </c>
      <c r="Q34" s="19">
        <v>1532211479.0500002</v>
      </c>
      <c r="R34" s="19">
        <v>1300861975.6499994</v>
      </c>
      <c r="S34" s="19">
        <v>231349503.40000001</v>
      </c>
      <c r="T34" s="19">
        <v>7379622619.1799965</v>
      </c>
      <c r="U34" s="19">
        <v>5947414420.6300001</v>
      </c>
      <c r="V34" s="19">
        <v>1432208198.5500002</v>
      </c>
    </row>
    <row r="35" spans="1:22">
      <c r="A35" s="70" t="s">
        <v>812</v>
      </c>
      <c r="B35" s="19">
        <v>56392335.229999989</v>
      </c>
      <c r="C35" s="19">
        <v>46014627.620000005</v>
      </c>
      <c r="D35" s="19">
        <v>10377707.609999999</v>
      </c>
      <c r="E35" s="19">
        <v>16631508.009999992</v>
      </c>
      <c r="F35" s="19">
        <v>11960053.069999997</v>
      </c>
      <c r="G35" s="19">
        <v>4671454.9399999985</v>
      </c>
      <c r="H35" s="19">
        <v>9712632.2199999988</v>
      </c>
      <c r="I35" s="19">
        <v>6609264.3499999987</v>
      </c>
      <c r="J35" s="19">
        <v>3103367.8699999996</v>
      </c>
      <c r="K35" s="19">
        <v>16272137.07</v>
      </c>
      <c r="L35" s="19">
        <v>10652903.080000002</v>
      </c>
      <c r="M35" s="19">
        <v>5619233.9900000012</v>
      </c>
      <c r="N35" s="19">
        <v>15094507.789999999</v>
      </c>
      <c r="O35" s="19">
        <v>9852552.7799999975</v>
      </c>
      <c r="P35" s="19">
        <v>5241955.0100000007</v>
      </c>
      <c r="Q35" s="19">
        <v>30342860.470000006</v>
      </c>
      <c r="R35" s="19">
        <v>20444971.400000006</v>
      </c>
      <c r="S35" s="19">
        <v>9897889.0700000003</v>
      </c>
      <c r="T35" s="19">
        <v>144445980.79000002</v>
      </c>
      <c r="U35" s="19">
        <v>105534372.30000003</v>
      </c>
      <c r="V35" s="19">
        <v>38911608.490000002</v>
      </c>
    </row>
    <row r="36" spans="1:22">
      <c r="A36" s="70" t="s">
        <v>813</v>
      </c>
      <c r="B36" s="19">
        <v>5915568.7899999991</v>
      </c>
      <c r="C36" s="19">
        <v>5264443.9899999993</v>
      </c>
      <c r="D36" s="19">
        <v>651124.80000000016</v>
      </c>
      <c r="E36" s="19">
        <v>2465799.2899999991</v>
      </c>
      <c r="F36" s="19">
        <v>1185664.95</v>
      </c>
      <c r="G36" s="19">
        <v>1280134.3399999999</v>
      </c>
      <c r="H36" s="19">
        <v>1925620.66</v>
      </c>
      <c r="I36" s="19">
        <v>1446612.11</v>
      </c>
      <c r="J36" s="19">
        <v>479008.55000000016</v>
      </c>
      <c r="K36" s="19">
        <v>8660093.5300000012</v>
      </c>
      <c r="L36" s="19">
        <v>6900891.9199999999</v>
      </c>
      <c r="M36" s="19">
        <v>1759201.6100000006</v>
      </c>
      <c r="N36" s="19">
        <v>1341470.3599999996</v>
      </c>
      <c r="O36" s="19">
        <v>806376.60999999975</v>
      </c>
      <c r="P36" s="19">
        <v>535093.74999999988</v>
      </c>
      <c r="Q36" s="19">
        <v>6965502.5899999999</v>
      </c>
      <c r="R36" s="19">
        <v>5964859.4399999985</v>
      </c>
      <c r="S36" s="19">
        <v>1000643.1500000003</v>
      </c>
      <c r="T36" s="19">
        <v>27274055.219999999</v>
      </c>
      <c r="U36" s="19">
        <v>21568849.019999985</v>
      </c>
      <c r="V36" s="19">
        <v>5705206.2000000002</v>
      </c>
    </row>
    <row r="37" spans="1:22">
      <c r="A37" s="18" t="s">
        <v>1073</v>
      </c>
      <c r="B37" s="19">
        <v>2678138.4699999997</v>
      </c>
      <c r="C37" s="19">
        <v>2677653.3999999994</v>
      </c>
      <c r="D37" s="19">
        <v>485.07</v>
      </c>
      <c r="E37" s="19">
        <v>3419688.6099999994</v>
      </c>
      <c r="F37" s="19">
        <v>3412089.6599999997</v>
      </c>
      <c r="G37" s="19">
        <v>7598.95</v>
      </c>
      <c r="H37" s="19">
        <v>4689345.07</v>
      </c>
      <c r="I37" s="19">
        <v>4685964.830000001</v>
      </c>
      <c r="J37" s="19">
        <v>3380.24</v>
      </c>
      <c r="K37" s="19">
        <v>91522981.910000011</v>
      </c>
      <c r="L37" s="19">
        <v>91439930.88000001</v>
      </c>
      <c r="M37" s="19">
        <v>83051.030000000013</v>
      </c>
      <c r="N37" s="19">
        <v>1960005.7300000004</v>
      </c>
      <c r="O37" s="19">
        <v>1954352.2600000005</v>
      </c>
      <c r="P37" s="19">
        <v>5653.47</v>
      </c>
      <c r="Q37" s="19">
        <v>310886.17999999993</v>
      </c>
      <c r="R37" s="19">
        <v>298676.71999999997</v>
      </c>
      <c r="S37" s="19">
        <v>12209.46</v>
      </c>
      <c r="T37" s="19">
        <v>104581045.96999994</v>
      </c>
      <c r="U37" s="19">
        <v>104468667.74999997</v>
      </c>
      <c r="V37" s="19">
        <v>112378.22000000003</v>
      </c>
    </row>
    <row r="38" spans="1:22">
      <c r="A38" s="70" t="s">
        <v>814</v>
      </c>
      <c r="B38" s="19">
        <v>519293077.83000028</v>
      </c>
      <c r="C38" s="19">
        <v>427181336.24000013</v>
      </c>
      <c r="D38" s="19">
        <v>92111741.590000018</v>
      </c>
      <c r="E38" s="19">
        <v>1057359915.6700001</v>
      </c>
      <c r="F38" s="19">
        <v>819687306.7900002</v>
      </c>
      <c r="G38" s="19">
        <v>237672608.88</v>
      </c>
      <c r="H38" s="19">
        <v>248826965.55999994</v>
      </c>
      <c r="I38" s="19">
        <v>204390410.93000004</v>
      </c>
      <c r="J38" s="19">
        <v>44436554.630000003</v>
      </c>
      <c r="K38" s="19">
        <v>2915618896.5900006</v>
      </c>
      <c r="L38" s="19">
        <v>2389646932.3700004</v>
      </c>
      <c r="M38" s="19">
        <v>525971964.22000009</v>
      </c>
      <c r="N38" s="19">
        <v>1344994117.2199998</v>
      </c>
      <c r="O38" s="19">
        <v>1010509840.16</v>
      </c>
      <c r="P38" s="19">
        <v>334484277.05999994</v>
      </c>
      <c r="Q38" s="19">
        <v>1569830728.29</v>
      </c>
      <c r="R38" s="19">
        <v>1327570483.2099998</v>
      </c>
      <c r="S38" s="19">
        <v>242260245.08000001</v>
      </c>
      <c r="T38" s="19">
        <v>7655923701.1600018</v>
      </c>
      <c r="U38" s="19">
        <v>6178986309.7000065</v>
      </c>
      <c r="V38" s="19">
        <v>1476937391.4599993</v>
      </c>
    </row>
    <row r="39" spans="1:22">
      <c r="A39" s="70" t="s">
        <v>815</v>
      </c>
      <c r="B39" s="19">
        <v>240306705.24999994</v>
      </c>
      <c r="C39" s="19">
        <v>194960398.43000007</v>
      </c>
      <c r="D39" s="19">
        <v>45346306.82</v>
      </c>
      <c r="E39" s="19">
        <v>406198581.1400001</v>
      </c>
      <c r="F39" s="19">
        <v>327150996.08999997</v>
      </c>
      <c r="G39" s="19">
        <v>79047585.050000012</v>
      </c>
      <c r="H39" s="19">
        <v>47463198.450000003</v>
      </c>
      <c r="I39" s="19">
        <v>34323056.169999994</v>
      </c>
      <c r="J39" s="19">
        <v>13140142.279999996</v>
      </c>
      <c r="K39" s="19">
        <v>26494220.569999997</v>
      </c>
      <c r="L39" s="19">
        <v>15448026.310000001</v>
      </c>
      <c r="M39" s="19">
        <v>11046194.260000002</v>
      </c>
      <c r="N39" s="19">
        <v>124423194.63999997</v>
      </c>
      <c r="O39" s="19">
        <v>91003608.699999973</v>
      </c>
      <c r="P39" s="19">
        <v>33419585.939999994</v>
      </c>
      <c r="Q39" s="19">
        <v>95042551.609999999</v>
      </c>
      <c r="R39" s="19">
        <v>66007036.390000008</v>
      </c>
      <c r="S39" s="19">
        <v>29035515.220000006</v>
      </c>
      <c r="T39" s="19">
        <v>939928451.66000009</v>
      </c>
      <c r="U39" s="19">
        <v>728893122.09000003</v>
      </c>
      <c r="V39" s="19">
        <v>211035329.56999999</v>
      </c>
    </row>
    <row r="40" spans="1:22">
      <c r="A40" s="70" t="s">
        <v>816</v>
      </c>
      <c r="B40" s="19">
        <v>37083.700000000004</v>
      </c>
      <c r="C40" s="19">
        <v>28698.14000000001</v>
      </c>
      <c r="D40" s="19">
        <v>8385.56</v>
      </c>
      <c r="E40" s="19">
        <v>1305765.31</v>
      </c>
      <c r="F40" s="19">
        <v>804761.2699999999</v>
      </c>
      <c r="G40" s="19">
        <v>501004.04</v>
      </c>
      <c r="H40" s="19">
        <v>7442214.2300000004</v>
      </c>
      <c r="I40" s="19">
        <v>5082094.53</v>
      </c>
      <c r="J40" s="19">
        <v>2360119.6999999993</v>
      </c>
      <c r="K40" s="19">
        <v>805643.25</v>
      </c>
      <c r="L40" s="19">
        <v>645158.35999999987</v>
      </c>
      <c r="M40" s="19">
        <v>160484.88999999998</v>
      </c>
      <c r="N40" s="19">
        <v>227499.60000000003</v>
      </c>
      <c r="O40" s="19">
        <v>148758.02000000002</v>
      </c>
      <c r="P40" s="19">
        <v>78741.579999999987</v>
      </c>
      <c r="Q40" s="19">
        <v>2536940.4</v>
      </c>
      <c r="R40" s="19">
        <v>2038332.61</v>
      </c>
      <c r="S40" s="19">
        <v>498607.78999999986</v>
      </c>
      <c r="T40" s="19">
        <v>12355146.489999996</v>
      </c>
      <c r="U40" s="19">
        <v>8747802.9300000016</v>
      </c>
      <c r="V40" s="19">
        <v>3607343.5599999982</v>
      </c>
    </row>
    <row r="41" spans="1:22">
      <c r="A41" s="70" t="s">
        <v>817</v>
      </c>
      <c r="B41" s="19">
        <v>44396184.359999992</v>
      </c>
      <c r="C41" s="19">
        <v>36377565.320000008</v>
      </c>
      <c r="D41" s="19">
        <v>8018619.040000001</v>
      </c>
      <c r="E41" s="19">
        <v>10594194.859999998</v>
      </c>
      <c r="F41" s="19">
        <v>7843348.5199999996</v>
      </c>
      <c r="G41" s="19">
        <v>2750846.34</v>
      </c>
      <c r="H41" s="19">
        <v>6731164.9700000007</v>
      </c>
      <c r="I41" s="19">
        <v>4796177.9799999986</v>
      </c>
      <c r="J41" s="19">
        <v>1934986.9900000002</v>
      </c>
      <c r="K41" s="19">
        <v>8835236.0899999999</v>
      </c>
      <c r="L41" s="19">
        <v>6052261.0999999996</v>
      </c>
      <c r="M41" s="19">
        <v>2782974.9899999993</v>
      </c>
      <c r="N41" s="19">
        <v>10138927.270000005</v>
      </c>
      <c r="O41" s="19">
        <v>6801200.0600000024</v>
      </c>
      <c r="P41" s="19">
        <v>3337727.209999999</v>
      </c>
      <c r="Q41" s="19">
        <v>18554685.720000003</v>
      </c>
      <c r="R41" s="19">
        <v>13089749.679999998</v>
      </c>
      <c r="S41" s="19">
        <v>5464936.0400000019</v>
      </c>
      <c r="T41" s="19">
        <v>99250393.269999921</v>
      </c>
      <c r="U41" s="19">
        <v>74960302.659999922</v>
      </c>
      <c r="V41" s="19">
        <v>24290090.609999996</v>
      </c>
    </row>
    <row r="42" spans="1:22">
      <c r="A42" s="70" t="s">
        <v>818</v>
      </c>
      <c r="B42" s="19">
        <v>8879244.290000001</v>
      </c>
      <c r="C42" s="19">
        <v>7275519.8200000003</v>
      </c>
      <c r="D42" s="19">
        <v>1603724.4700000009</v>
      </c>
      <c r="E42" s="19">
        <v>2118842.0199999996</v>
      </c>
      <c r="F42" s="19">
        <v>1568671.9899999998</v>
      </c>
      <c r="G42" s="19">
        <v>550170.03000000014</v>
      </c>
      <c r="H42" s="19">
        <v>1346235.44</v>
      </c>
      <c r="I42" s="19">
        <v>959237.43999999983</v>
      </c>
      <c r="J42" s="19">
        <v>386998</v>
      </c>
      <c r="K42" s="19">
        <v>1767053.6799999997</v>
      </c>
      <c r="L42" s="19">
        <v>1210456.74</v>
      </c>
      <c r="M42" s="19">
        <v>556596.94000000018</v>
      </c>
      <c r="N42" s="19">
        <v>2027788.6500000004</v>
      </c>
      <c r="O42" s="19">
        <v>1360242.1700000002</v>
      </c>
      <c r="P42" s="19">
        <v>667546.48</v>
      </c>
      <c r="Q42" s="19">
        <v>3710948.0300000012</v>
      </c>
      <c r="R42" s="19">
        <v>2617959.04</v>
      </c>
      <c r="S42" s="19">
        <v>1092988.99</v>
      </c>
      <c r="T42" s="19">
        <v>19850112.110000007</v>
      </c>
      <c r="U42" s="19">
        <v>14992087.200000003</v>
      </c>
      <c r="V42" s="19">
        <v>4858024.9099999992</v>
      </c>
    </row>
    <row r="43" spans="1:22">
      <c r="A43" s="70" t="s">
        <v>819</v>
      </c>
      <c r="B43" s="19">
        <v>959277.35000000021</v>
      </c>
      <c r="C43" s="19">
        <v>854731.04</v>
      </c>
      <c r="D43" s="19">
        <v>104546.31000000004</v>
      </c>
      <c r="E43" s="19">
        <v>1592664.17</v>
      </c>
      <c r="F43" s="19">
        <v>1387945.1199999996</v>
      </c>
      <c r="G43" s="19">
        <v>204719.05</v>
      </c>
      <c r="H43" s="19">
        <v>173565.38999999998</v>
      </c>
      <c r="I43" s="19">
        <v>143384.77999999997</v>
      </c>
      <c r="J43" s="19">
        <v>30180.609999999993</v>
      </c>
      <c r="K43" s="19">
        <v>362810.39</v>
      </c>
      <c r="L43" s="19">
        <v>326944.97000000015</v>
      </c>
      <c r="M43" s="19">
        <v>35865.419999999991</v>
      </c>
      <c r="N43" s="19">
        <v>369004.63999999996</v>
      </c>
      <c r="O43" s="19">
        <v>306205.56000000006</v>
      </c>
      <c r="P43" s="19">
        <v>62799.079999999994</v>
      </c>
      <c r="Q43" s="19">
        <v>351575.08999999997</v>
      </c>
      <c r="R43" s="19">
        <v>308810.35999999987</v>
      </c>
      <c r="S43" s="19">
        <v>42764.729999999996</v>
      </c>
      <c r="T43" s="19">
        <v>3808897.0300000012</v>
      </c>
      <c r="U43" s="19">
        <v>3328021.8299999996</v>
      </c>
      <c r="V43" s="19">
        <v>480875.20000000019</v>
      </c>
    </row>
    <row r="44" spans="1:22">
      <c r="A44" s="70" t="s">
        <v>820</v>
      </c>
      <c r="B44" s="19">
        <v>38443459.239999995</v>
      </c>
      <c r="C44" s="19">
        <v>32829778.150000002</v>
      </c>
      <c r="D44" s="19">
        <v>5613681.0899999999</v>
      </c>
      <c r="E44" s="19">
        <v>276357493.07999998</v>
      </c>
      <c r="F44" s="19">
        <v>188955053.47000003</v>
      </c>
      <c r="G44" s="19">
        <v>87402439.609999999</v>
      </c>
      <c r="H44" s="19">
        <v>143045397.44</v>
      </c>
      <c r="I44" s="19">
        <v>122824113.61999997</v>
      </c>
      <c r="J44" s="19">
        <v>20221283.820000004</v>
      </c>
      <c r="K44" s="19">
        <v>2816823226.8499999</v>
      </c>
      <c r="L44" s="19">
        <v>2309136620.6300001</v>
      </c>
      <c r="M44" s="19">
        <v>507686606.22000003</v>
      </c>
      <c r="N44" s="19">
        <v>1010053731.8399999</v>
      </c>
      <c r="O44" s="19">
        <v>758364951.45000005</v>
      </c>
      <c r="P44" s="19">
        <v>251688780.39000002</v>
      </c>
      <c r="Q44" s="19">
        <v>1014753783.9999999</v>
      </c>
      <c r="R44" s="19">
        <v>866428372.13999999</v>
      </c>
      <c r="S44" s="19">
        <v>148325411.85999995</v>
      </c>
      <c r="T44" s="19">
        <v>5299477092.4499979</v>
      </c>
      <c r="U44" s="19">
        <v>4278538889.4599948</v>
      </c>
      <c r="V44" s="19">
        <v>1020938202.9899995</v>
      </c>
    </row>
    <row r="45" spans="1:22">
      <c r="A45" s="70" t="s">
        <v>821</v>
      </c>
      <c r="B45" s="19">
        <v>279981377.49000001</v>
      </c>
      <c r="C45" s="19">
        <v>232696236.47999996</v>
      </c>
      <c r="D45" s="19">
        <v>47285141.010000013</v>
      </c>
      <c r="E45" s="19">
        <v>242042499.24999997</v>
      </c>
      <c r="F45" s="19">
        <v>190854171.81999999</v>
      </c>
      <c r="G45" s="19">
        <v>51188327.429999985</v>
      </c>
      <c r="H45" s="19">
        <v>50977779.729999997</v>
      </c>
      <c r="I45" s="19">
        <v>40720020.289999999</v>
      </c>
      <c r="J45" s="19">
        <v>10257759.439999999</v>
      </c>
      <c r="K45" s="19">
        <v>59085977.159999996</v>
      </c>
      <c r="L45" s="19">
        <v>44042802.689999998</v>
      </c>
      <c r="M45" s="19">
        <v>15043174.470000008</v>
      </c>
      <c r="N45" s="19">
        <v>133746199.22999997</v>
      </c>
      <c r="O45" s="19">
        <v>98646019.839999989</v>
      </c>
      <c r="P45" s="19">
        <v>35100179.390000008</v>
      </c>
      <c r="Q45" s="19">
        <v>181529868.14000002</v>
      </c>
      <c r="R45" s="19">
        <v>148146496.31</v>
      </c>
      <c r="S45" s="19">
        <v>33383371.830000006</v>
      </c>
      <c r="T45" s="19">
        <v>947363701.00000012</v>
      </c>
      <c r="U45" s="19">
        <v>755105747.42999911</v>
      </c>
      <c r="V45" s="19">
        <v>192257953.56999987</v>
      </c>
    </row>
    <row r="46" spans="1:22">
      <c r="A46" s="70" t="s">
        <v>822</v>
      </c>
      <c r="B46" s="19">
        <v>106568148.19000004</v>
      </c>
      <c r="C46" s="19">
        <v>92016067.049999967</v>
      </c>
      <c r="D46" s="19">
        <v>14552081.140000004</v>
      </c>
      <c r="E46" s="19">
        <v>84872064.849999994</v>
      </c>
      <c r="F46" s="19">
        <v>68938274.38000001</v>
      </c>
      <c r="G46" s="19">
        <v>15933790.469999997</v>
      </c>
      <c r="H46" s="19">
        <v>25732782.100000005</v>
      </c>
      <c r="I46" s="19">
        <v>21762838.329999994</v>
      </c>
      <c r="J46" s="19">
        <v>3969943.77</v>
      </c>
      <c r="K46" s="19">
        <v>121564733.04000002</v>
      </c>
      <c r="L46" s="19">
        <v>100029890.70999996</v>
      </c>
      <c r="M46" s="19">
        <v>21534842.330000002</v>
      </c>
      <c r="N46" s="19">
        <v>127422366.55000003</v>
      </c>
      <c r="O46" s="19">
        <v>98487446.980000019</v>
      </c>
      <c r="P46" s="19">
        <v>28934919.57</v>
      </c>
      <c r="Q46" s="19">
        <v>172800915.54999995</v>
      </c>
      <c r="R46" s="19">
        <v>147721143.99000001</v>
      </c>
      <c r="S46" s="19">
        <v>25079771.559999999</v>
      </c>
      <c r="T46" s="19">
        <v>638961010.28000033</v>
      </c>
      <c r="U46" s="19">
        <v>528955661.43999988</v>
      </c>
      <c r="V46" s="19">
        <v>110005348.84000002</v>
      </c>
    </row>
    <row r="47" spans="1:22">
      <c r="A47" s="70" t="s">
        <v>823</v>
      </c>
      <c r="B47" s="19">
        <v>20956200.600000005</v>
      </c>
      <c r="C47" s="19">
        <v>17328550.57</v>
      </c>
      <c r="D47" s="19">
        <v>3627650.03</v>
      </c>
      <c r="E47" s="19">
        <v>235300607.76000002</v>
      </c>
      <c r="F47" s="19">
        <v>191601324.64000002</v>
      </c>
      <c r="G47" s="19">
        <v>43699283.120000012</v>
      </c>
      <c r="H47" s="19">
        <v>22399108.520000003</v>
      </c>
      <c r="I47" s="19">
        <v>17178325.289999999</v>
      </c>
      <c r="J47" s="19">
        <v>5220783.2300000004</v>
      </c>
      <c r="K47" s="19">
        <v>25247842.549999993</v>
      </c>
      <c r="L47" s="19">
        <v>19074138.18</v>
      </c>
      <c r="M47" s="19">
        <v>6173704.3699999992</v>
      </c>
      <c r="N47" s="19">
        <v>86248128.98999998</v>
      </c>
      <c r="O47" s="19">
        <v>66611483.329999998</v>
      </c>
      <c r="P47" s="19">
        <v>19636645.66</v>
      </c>
      <c r="Q47" s="19">
        <v>7926037.8399999971</v>
      </c>
      <c r="R47" s="19">
        <v>4524354.3499999996</v>
      </c>
      <c r="S47" s="19">
        <v>3401683.4899999988</v>
      </c>
      <c r="T47" s="19">
        <v>398077926.26000005</v>
      </c>
      <c r="U47" s="19">
        <v>316318176.35999995</v>
      </c>
      <c r="V47" s="19">
        <v>81759749.899999976</v>
      </c>
    </row>
    <row r="48" spans="1:22">
      <c r="A48" s="70" t="s">
        <v>1072</v>
      </c>
      <c r="B48" s="19">
        <v>22216878.559999995</v>
      </c>
      <c r="C48" s="19">
        <v>18857075.300000001</v>
      </c>
      <c r="D48" s="19">
        <v>3359803.2599999993</v>
      </c>
      <c r="E48" s="19">
        <v>24657903.059999995</v>
      </c>
      <c r="F48" s="19">
        <v>19944022.180000003</v>
      </c>
      <c r="G48" s="19">
        <v>4713880.88</v>
      </c>
      <c r="H48" s="19">
        <v>7168410.3599999994</v>
      </c>
      <c r="I48" s="19">
        <v>5685831.959999999</v>
      </c>
      <c r="J48" s="19">
        <v>1482578.3999999997</v>
      </c>
      <c r="K48" s="19">
        <v>33244820.289999999</v>
      </c>
      <c r="L48" s="19">
        <v>27352433.440000001</v>
      </c>
      <c r="M48" s="19">
        <v>5892386.8500000006</v>
      </c>
      <c r="N48" s="19">
        <v>24342062.349999998</v>
      </c>
      <c r="O48" s="19">
        <v>19234141.329999998</v>
      </c>
      <c r="P48" s="19">
        <v>5107921.0200000005</v>
      </c>
      <c r="Q48" s="19">
        <v>17975681.690000001</v>
      </c>
      <c r="R48" s="19">
        <v>14470460.090000002</v>
      </c>
      <c r="S48" s="19">
        <v>3505221.6</v>
      </c>
      <c r="T48" s="19">
        <v>129605756.30999999</v>
      </c>
      <c r="U48" s="19">
        <v>105543964.30000007</v>
      </c>
      <c r="V48" s="19">
        <v>24061792.010000005</v>
      </c>
    </row>
    <row r="138" s="13" customFormat="1"/>
  </sheetData>
  <mergeCells count="1">
    <mergeCell ref="C1:V2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Φύλλο6"/>
  <dimension ref="A1:AD74"/>
  <sheetViews>
    <sheetView zoomScale="85" zoomScaleNormal="85" workbookViewId="0"/>
  </sheetViews>
  <sheetFormatPr defaultColWidth="51" defaultRowHeight="15"/>
  <cols>
    <col min="1" max="1" width="20.42578125" bestFit="1" customWidth="1"/>
    <col min="2" max="2" width="18.42578125" bestFit="1" customWidth="1"/>
    <col min="3" max="3" width="13.85546875" customWidth="1"/>
    <col min="4" max="4" width="18.85546875" customWidth="1"/>
    <col min="5" max="5" width="9.140625" customWidth="1"/>
    <col min="6" max="6" width="20.42578125" bestFit="1" customWidth="1"/>
    <col min="7" max="7" width="29.28515625" bestFit="1" customWidth="1"/>
    <col min="8" max="8" width="13.85546875" customWidth="1"/>
    <col min="9" max="9" width="12.7109375" bestFit="1" customWidth="1"/>
    <col min="10" max="10" width="26.7109375" bestFit="1" customWidth="1"/>
    <col min="11" max="11" width="13.85546875" customWidth="1"/>
    <col min="12" max="12" width="12.7109375" bestFit="1" customWidth="1"/>
    <col min="13" max="13" width="16.42578125" bestFit="1" customWidth="1"/>
    <col min="14" max="14" width="13.85546875" bestFit="1" customWidth="1"/>
    <col min="15" max="15" width="12.7109375" bestFit="1" customWidth="1"/>
    <col min="16" max="16" width="16.42578125" bestFit="1" customWidth="1"/>
    <col min="17" max="17" width="13.85546875" customWidth="1"/>
    <col min="18" max="18" width="12.7109375" bestFit="1" customWidth="1"/>
    <col min="19" max="19" width="16.5703125" bestFit="1" customWidth="1"/>
    <col min="20" max="20" width="12.7109375" bestFit="1" customWidth="1"/>
    <col min="21" max="21" width="11.42578125" bestFit="1" customWidth="1"/>
    <col min="22" max="22" width="20.140625" bestFit="1" customWidth="1"/>
    <col min="23" max="23" width="11.28515625" bestFit="1" customWidth="1"/>
    <col min="24" max="24" width="11.42578125" bestFit="1" customWidth="1"/>
    <col min="25" max="25" width="18.85546875" bestFit="1" customWidth="1"/>
    <col min="26" max="26" width="10.7109375" bestFit="1" customWidth="1"/>
    <col min="27" max="27" width="11.42578125" bestFit="1" customWidth="1"/>
    <col min="28" max="28" width="23.85546875" bestFit="1" customWidth="1"/>
    <col min="29" max="29" width="10.7109375" bestFit="1" customWidth="1"/>
    <col min="30" max="30" width="11.42578125" bestFit="1" customWidth="1"/>
    <col min="31" max="31" width="16" customWidth="1"/>
    <col min="32" max="32" width="22.85546875" customWidth="1"/>
    <col min="33" max="33" width="21.5703125" customWidth="1"/>
    <col min="34" max="34" width="27.85546875" bestFit="1" customWidth="1"/>
    <col min="35" max="35" width="29.85546875" customWidth="1"/>
    <col min="36" max="36" width="22.85546875" customWidth="1"/>
    <col min="37" max="37" width="21.5703125" customWidth="1"/>
    <col min="38" max="38" width="24.28515625" customWidth="1"/>
    <col min="39" max="39" width="16" customWidth="1"/>
    <col min="40" max="40" width="51" bestFit="1" customWidth="1"/>
    <col min="41" max="41" width="26.85546875" bestFit="1" customWidth="1"/>
    <col min="42" max="42" width="35.85546875" bestFit="1" customWidth="1"/>
    <col min="43" max="43" width="27.28515625" bestFit="1" customWidth="1"/>
    <col min="44" max="44" width="44" bestFit="1" customWidth="1"/>
    <col min="45" max="45" width="21" bestFit="1" customWidth="1"/>
    <col min="46" max="46" width="35.28515625" bestFit="1" customWidth="1"/>
    <col min="47" max="47" width="30.7109375" bestFit="1" customWidth="1"/>
    <col min="48" max="48" width="34.42578125" bestFit="1" customWidth="1"/>
    <col min="49" max="49" width="48.5703125" bestFit="1" customWidth="1"/>
    <col min="50" max="50" width="24.140625" bestFit="1" customWidth="1"/>
    <col min="51" max="51" width="37.140625" bestFit="1" customWidth="1"/>
    <col min="52" max="52" width="28.5703125" bestFit="1" customWidth="1"/>
    <col min="53" max="53" width="21.140625" bestFit="1" customWidth="1"/>
    <col min="54" max="54" width="22.42578125" bestFit="1" customWidth="1"/>
    <col min="55" max="55" width="48.42578125" bestFit="1" customWidth="1"/>
    <col min="56" max="56" width="31.140625" bestFit="1" customWidth="1"/>
    <col min="57" max="57" width="30.28515625" bestFit="1" customWidth="1"/>
    <col min="58" max="58" width="34" bestFit="1" customWidth="1"/>
    <col min="59" max="59" width="38.5703125" bestFit="1" customWidth="1"/>
    <col min="60" max="60" width="43" bestFit="1" customWidth="1"/>
    <col min="61" max="61" width="38.140625" bestFit="1" customWidth="1"/>
    <col min="62" max="62" width="48.5703125" bestFit="1" customWidth="1"/>
    <col min="63" max="63" width="38.42578125" bestFit="1" customWidth="1"/>
    <col min="64" max="64" width="29.85546875" bestFit="1" customWidth="1"/>
    <col min="65" max="65" width="29.140625" bestFit="1" customWidth="1"/>
    <col min="66" max="67" width="38.28515625" bestFit="1" customWidth="1"/>
    <col min="68" max="68" width="27.85546875" bestFit="1" customWidth="1"/>
    <col min="69" max="69" width="37.140625" bestFit="1" customWidth="1"/>
    <col min="70" max="70" width="40.85546875" bestFit="1" customWidth="1"/>
    <col min="71" max="71" width="25.85546875" bestFit="1" customWidth="1"/>
    <col min="72" max="72" width="22.7109375" bestFit="1" customWidth="1"/>
    <col min="73" max="73" width="15.85546875" bestFit="1" customWidth="1"/>
    <col min="74" max="74" width="29.7109375" bestFit="1" customWidth="1"/>
    <col min="75" max="75" width="32.28515625" bestFit="1" customWidth="1"/>
    <col min="76" max="76" width="25.85546875" bestFit="1" customWidth="1"/>
    <col min="77" max="77" width="16.5703125" bestFit="1" customWidth="1"/>
    <col min="78" max="78" width="25.85546875" bestFit="1" customWidth="1"/>
    <col min="79" max="79" width="23.7109375" bestFit="1" customWidth="1"/>
    <col min="80" max="80" width="28.85546875" bestFit="1" customWidth="1"/>
    <col min="81" max="81" width="36.42578125" bestFit="1" customWidth="1"/>
    <col min="82" max="82" width="29.85546875" bestFit="1" customWidth="1"/>
    <col min="83" max="83" width="35" bestFit="1" customWidth="1"/>
    <col min="84" max="84" width="51" bestFit="1" customWidth="1"/>
    <col min="85" max="85" width="26.85546875" bestFit="1" customWidth="1"/>
    <col min="86" max="86" width="35.85546875" bestFit="1" customWidth="1"/>
    <col min="87" max="87" width="27.28515625" bestFit="1" customWidth="1"/>
    <col min="88" max="88" width="44" bestFit="1" customWidth="1"/>
    <col min="89" max="89" width="21" bestFit="1" customWidth="1"/>
    <col min="90" max="90" width="35.28515625" bestFit="1" customWidth="1"/>
    <col min="91" max="91" width="30.7109375" bestFit="1" customWidth="1"/>
    <col min="92" max="92" width="34.42578125" bestFit="1" customWidth="1"/>
    <col min="93" max="93" width="48.5703125" bestFit="1" customWidth="1"/>
    <col min="94" max="94" width="24.140625" bestFit="1" customWidth="1"/>
    <col min="95" max="95" width="37.140625" bestFit="1" customWidth="1"/>
    <col min="96" max="96" width="28.5703125" bestFit="1" customWidth="1"/>
    <col min="97" max="97" width="21.140625" bestFit="1" customWidth="1"/>
    <col min="98" max="98" width="22.42578125" bestFit="1" customWidth="1"/>
    <col min="99" max="99" width="48.42578125" bestFit="1" customWidth="1"/>
    <col min="100" max="100" width="31.140625" bestFit="1" customWidth="1"/>
    <col min="101" max="101" width="30.28515625" bestFit="1" customWidth="1"/>
    <col min="102" max="102" width="34" bestFit="1" customWidth="1"/>
    <col min="103" max="103" width="38.5703125" bestFit="1" customWidth="1"/>
    <col min="104" max="104" width="43" bestFit="1" customWidth="1"/>
    <col min="105" max="105" width="38.140625" bestFit="1" customWidth="1"/>
    <col min="106" max="106" width="48.5703125" bestFit="1" customWidth="1"/>
    <col min="107" max="107" width="38.42578125" bestFit="1" customWidth="1"/>
    <col min="108" max="108" width="29.85546875" bestFit="1" customWidth="1"/>
    <col min="109" max="109" width="29.140625" bestFit="1" customWidth="1"/>
    <col min="110" max="111" width="38.28515625" bestFit="1" customWidth="1"/>
    <col min="112" max="112" width="27.85546875" bestFit="1" customWidth="1"/>
    <col min="113" max="113" width="37.140625" bestFit="1" customWidth="1"/>
    <col min="114" max="114" width="40.85546875" bestFit="1" customWidth="1"/>
    <col min="115" max="115" width="25.85546875" bestFit="1" customWidth="1"/>
    <col min="116" max="116" width="22.7109375" bestFit="1" customWidth="1"/>
    <col min="117" max="117" width="15.85546875" bestFit="1" customWidth="1"/>
    <col min="118" max="118" width="29.7109375" bestFit="1" customWidth="1"/>
    <col min="119" max="119" width="32.28515625" bestFit="1" customWidth="1"/>
    <col min="120" max="120" width="25.85546875" bestFit="1" customWidth="1"/>
    <col min="121" max="121" width="16.5703125" bestFit="1" customWidth="1"/>
    <col min="122" max="122" width="25.85546875" bestFit="1" customWidth="1"/>
    <col min="123" max="123" width="23.7109375" bestFit="1" customWidth="1"/>
    <col min="124" max="124" width="28.85546875" bestFit="1" customWidth="1"/>
    <col min="125" max="125" width="36.42578125" bestFit="1" customWidth="1"/>
    <col min="126" max="126" width="29.85546875" bestFit="1" customWidth="1"/>
    <col min="127" max="127" width="35" bestFit="1" customWidth="1"/>
    <col min="128" max="128" width="26.85546875" bestFit="1" customWidth="1"/>
    <col min="129" max="129" width="35.85546875" bestFit="1" customWidth="1"/>
    <col min="130" max="130" width="27.28515625" bestFit="1" customWidth="1"/>
    <col min="131" max="131" width="44" bestFit="1" customWidth="1"/>
    <col min="132" max="132" width="21" bestFit="1" customWidth="1"/>
    <col min="133" max="133" width="35.28515625" bestFit="1" customWidth="1"/>
    <col min="134" max="134" width="30.7109375" bestFit="1" customWidth="1"/>
    <col min="135" max="135" width="34.42578125" bestFit="1" customWidth="1"/>
    <col min="136" max="136" width="48.5703125" bestFit="1" customWidth="1"/>
    <col min="137" max="137" width="31.5703125" bestFit="1" customWidth="1"/>
    <col min="138" max="138" width="37.140625" bestFit="1" customWidth="1"/>
    <col min="139" max="139" width="28.5703125" bestFit="1" customWidth="1"/>
    <col min="140" max="140" width="21.140625" bestFit="1" customWidth="1"/>
    <col min="141" max="141" width="22.42578125" bestFit="1" customWidth="1"/>
    <col min="142" max="142" width="48.42578125" bestFit="1" customWidth="1"/>
    <col min="143" max="143" width="31.140625" bestFit="1" customWidth="1"/>
    <col min="144" max="144" width="30.28515625" bestFit="1" customWidth="1"/>
    <col min="145" max="145" width="34" bestFit="1" customWidth="1"/>
    <col min="146" max="146" width="38.5703125" bestFit="1" customWidth="1"/>
    <col min="147" max="147" width="43" bestFit="1" customWidth="1"/>
    <col min="148" max="148" width="38.140625" bestFit="1" customWidth="1"/>
    <col min="149" max="149" width="48.5703125" bestFit="1" customWidth="1"/>
    <col min="150" max="150" width="38.42578125" bestFit="1" customWidth="1"/>
    <col min="151" max="151" width="29.85546875" bestFit="1" customWidth="1"/>
    <col min="152" max="152" width="29.140625" bestFit="1" customWidth="1"/>
    <col min="153" max="154" width="38.28515625" bestFit="1" customWidth="1"/>
    <col min="155" max="155" width="27.85546875" bestFit="1" customWidth="1"/>
    <col min="156" max="156" width="37.140625" bestFit="1" customWidth="1"/>
    <col min="157" max="157" width="40.85546875" bestFit="1" customWidth="1"/>
    <col min="158" max="158" width="25.85546875" bestFit="1" customWidth="1"/>
    <col min="159" max="159" width="15.85546875" bestFit="1" customWidth="1"/>
    <col min="160" max="160" width="29.7109375" bestFit="1" customWidth="1"/>
    <col min="161" max="161" width="32.28515625" bestFit="1" customWidth="1"/>
    <col min="162" max="162" width="16.5703125" bestFit="1" customWidth="1"/>
    <col min="163" max="163" width="25.85546875" bestFit="1" customWidth="1"/>
    <col min="164" max="164" width="23.7109375" bestFit="1" customWidth="1"/>
    <col min="165" max="165" width="28.85546875" bestFit="1" customWidth="1"/>
    <col min="166" max="166" width="36.42578125" bestFit="1" customWidth="1"/>
    <col min="167" max="167" width="29.85546875" bestFit="1" customWidth="1"/>
    <col min="168" max="168" width="35" bestFit="1" customWidth="1"/>
    <col min="169" max="169" width="51" bestFit="1" customWidth="1"/>
    <col min="170" max="170" width="26.85546875" bestFit="1" customWidth="1"/>
    <col min="171" max="171" width="35.85546875" bestFit="1" customWidth="1"/>
    <col min="172" max="172" width="27.28515625" bestFit="1" customWidth="1"/>
    <col min="173" max="173" width="44" bestFit="1" customWidth="1"/>
    <col min="174" max="174" width="21" bestFit="1" customWidth="1"/>
    <col min="175" max="175" width="35.28515625" bestFit="1" customWidth="1"/>
    <col min="176" max="176" width="30.7109375" bestFit="1" customWidth="1"/>
    <col min="177" max="177" width="34.42578125" bestFit="1" customWidth="1"/>
    <col min="178" max="178" width="48.5703125" bestFit="1" customWidth="1"/>
    <col min="179" max="179" width="34.5703125" bestFit="1" customWidth="1"/>
    <col min="180" max="180" width="37.140625" bestFit="1" customWidth="1"/>
    <col min="181" max="181" width="28.5703125" bestFit="1" customWidth="1"/>
    <col min="182" max="182" width="21.140625" bestFit="1" customWidth="1"/>
    <col min="183" max="183" width="22.42578125" bestFit="1" customWidth="1"/>
    <col min="184" max="184" width="48.42578125" bestFit="1" customWidth="1"/>
    <col min="185" max="185" width="31.140625" bestFit="1" customWidth="1"/>
    <col min="186" max="186" width="30.28515625" bestFit="1" customWidth="1"/>
    <col min="187" max="187" width="34" bestFit="1" customWidth="1"/>
    <col min="188" max="188" width="38.5703125" bestFit="1" customWidth="1"/>
    <col min="189" max="189" width="43" bestFit="1" customWidth="1"/>
    <col min="190" max="190" width="38.140625" bestFit="1" customWidth="1"/>
    <col min="191" max="191" width="48.5703125" bestFit="1" customWidth="1"/>
    <col min="192" max="192" width="38.42578125" bestFit="1" customWidth="1"/>
    <col min="193" max="193" width="29.85546875" bestFit="1" customWidth="1"/>
    <col min="194" max="194" width="29.140625" bestFit="1" customWidth="1"/>
    <col min="195" max="196" width="38.28515625" bestFit="1" customWidth="1"/>
    <col min="197" max="197" width="27.85546875" bestFit="1" customWidth="1"/>
    <col min="198" max="198" width="46.5703125" bestFit="1" customWidth="1"/>
    <col min="199" max="199" width="37.140625" bestFit="1" customWidth="1"/>
    <col min="200" max="200" width="40.85546875" bestFit="1" customWidth="1"/>
    <col min="201" max="201" width="25.85546875" bestFit="1" customWidth="1"/>
    <col min="202" max="202" width="15.85546875" bestFit="1" customWidth="1"/>
    <col min="203" max="203" width="29.7109375" bestFit="1" customWidth="1"/>
    <col min="204" max="204" width="32.28515625" bestFit="1" customWidth="1"/>
    <col min="205" max="205" width="16.5703125" bestFit="1" customWidth="1"/>
    <col min="206" max="206" width="25.85546875" bestFit="1" customWidth="1"/>
    <col min="207" max="207" width="23.7109375" bestFit="1" customWidth="1"/>
    <col min="208" max="208" width="28.85546875" bestFit="1" customWidth="1"/>
    <col min="209" max="209" width="36.42578125" bestFit="1" customWidth="1"/>
    <col min="210" max="210" width="29.85546875" bestFit="1" customWidth="1"/>
    <col min="211" max="211" width="35" bestFit="1" customWidth="1"/>
    <col min="212" max="212" width="51" bestFit="1" customWidth="1"/>
    <col min="213" max="213" width="26.85546875" bestFit="1" customWidth="1"/>
    <col min="214" max="214" width="35.85546875" bestFit="1" customWidth="1"/>
    <col min="215" max="215" width="27.28515625" bestFit="1" customWidth="1"/>
    <col min="216" max="216" width="44" bestFit="1" customWidth="1"/>
    <col min="217" max="217" width="21" bestFit="1" customWidth="1"/>
    <col min="218" max="218" width="35.28515625" bestFit="1" customWidth="1"/>
    <col min="219" max="219" width="30.7109375" bestFit="1" customWidth="1"/>
    <col min="220" max="220" width="34.42578125" bestFit="1" customWidth="1"/>
    <col min="221" max="221" width="48.5703125" bestFit="1" customWidth="1"/>
    <col min="222" max="222" width="37" bestFit="1" customWidth="1"/>
    <col min="223" max="223" width="37.140625" bestFit="1" customWidth="1"/>
    <col min="224" max="224" width="28.5703125" bestFit="1" customWidth="1"/>
    <col min="225" max="225" width="21.140625" bestFit="1" customWidth="1"/>
    <col min="226" max="226" width="22.42578125" bestFit="1" customWidth="1"/>
    <col min="227" max="227" width="48.42578125" bestFit="1" customWidth="1"/>
    <col min="228" max="228" width="31.140625" bestFit="1" customWidth="1"/>
    <col min="229" max="229" width="30.28515625" bestFit="1" customWidth="1"/>
    <col min="230" max="230" width="34" bestFit="1" customWidth="1"/>
    <col min="231" max="231" width="38.5703125" bestFit="1" customWidth="1"/>
    <col min="232" max="232" width="43" bestFit="1" customWidth="1"/>
    <col min="233" max="233" width="38.140625" bestFit="1" customWidth="1"/>
    <col min="234" max="234" width="48.5703125" bestFit="1" customWidth="1"/>
    <col min="235" max="235" width="38.42578125" bestFit="1" customWidth="1"/>
    <col min="236" max="236" width="29.85546875" bestFit="1" customWidth="1"/>
    <col min="237" max="237" width="29.140625" bestFit="1" customWidth="1"/>
    <col min="238" max="239" width="38.28515625" bestFit="1" customWidth="1"/>
    <col min="240" max="240" width="27.85546875" bestFit="1" customWidth="1"/>
    <col min="241" max="241" width="37.140625" bestFit="1" customWidth="1"/>
    <col min="242" max="242" width="40.85546875" bestFit="1" customWidth="1"/>
    <col min="243" max="243" width="25.85546875" bestFit="1" customWidth="1"/>
    <col min="244" max="244" width="22.7109375" bestFit="1" customWidth="1"/>
    <col min="245" max="245" width="15.85546875" bestFit="1" customWidth="1"/>
    <col min="246" max="246" width="29.7109375" bestFit="1" customWidth="1"/>
    <col min="247" max="247" width="32.28515625" bestFit="1" customWidth="1"/>
    <col min="248" max="248" width="25.85546875" bestFit="1" customWidth="1"/>
    <col min="249" max="249" width="16.5703125" bestFit="1" customWidth="1"/>
    <col min="250" max="250" width="25.85546875" bestFit="1" customWidth="1"/>
    <col min="251" max="251" width="23.7109375" bestFit="1" customWidth="1"/>
    <col min="252" max="252" width="28.85546875" bestFit="1" customWidth="1"/>
    <col min="253" max="253" width="36.42578125" bestFit="1" customWidth="1"/>
    <col min="254" max="254" width="29.85546875" bestFit="1" customWidth="1"/>
    <col min="255" max="255" width="35" bestFit="1" customWidth="1"/>
  </cols>
  <sheetData>
    <row r="1" spans="1:30">
      <c r="F1" s="15" t="s">
        <v>16</v>
      </c>
      <c r="G1" s="16" t="s">
        <v>1146</v>
      </c>
    </row>
    <row r="2" spans="1:30">
      <c r="A2" s="15" t="s">
        <v>16</v>
      </c>
      <c r="B2" s="16" t="s">
        <v>1146</v>
      </c>
      <c r="F2" s="15" t="s">
        <v>23</v>
      </c>
      <c r="G2" s="16" t="s">
        <v>24</v>
      </c>
    </row>
    <row r="3" spans="1:30">
      <c r="A3" s="15" t="s">
        <v>23</v>
      </c>
      <c r="B3" s="16" t="s">
        <v>24</v>
      </c>
    </row>
    <row r="4" spans="1:30">
      <c r="F4" s="15" t="s">
        <v>130</v>
      </c>
      <c r="G4" s="15" t="s">
        <v>130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</row>
    <row r="5" spans="1:30">
      <c r="A5" s="15" t="s">
        <v>130</v>
      </c>
      <c r="B5" s="15" t="s">
        <v>130</v>
      </c>
      <c r="C5" s="16"/>
      <c r="D5" s="16"/>
      <c r="F5" s="16"/>
      <c r="G5" s="16" t="s">
        <v>108</v>
      </c>
      <c r="H5" s="16"/>
      <c r="I5" s="16"/>
      <c r="J5" s="16" t="s">
        <v>107</v>
      </c>
      <c r="K5" s="16"/>
      <c r="L5" s="16"/>
      <c r="M5" s="16" t="s">
        <v>105</v>
      </c>
      <c r="N5" s="16"/>
      <c r="O5" s="16"/>
      <c r="P5" s="16" t="s">
        <v>104</v>
      </c>
      <c r="Q5" s="16"/>
      <c r="R5" s="16"/>
      <c r="S5" s="16" t="s">
        <v>111</v>
      </c>
      <c r="T5" s="16"/>
      <c r="U5" s="16"/>
      <c r="V5" s="16" t="s">
        <v>110</v>
      </c>
      <c r="W5" s="16"/>
      <c r="X5" s="16"/>
      <c r="Y5" s="16" t="s">
        <v>109</v>
      </c>
      <c r="Z5" s="16"/>
      <c r="AA5" s="16"/>
      <c r="AB5" s="16" t="s">
        <v>106</v>
      </c>
      <c r="AC5" s="16"/>
      <c r="AD5" s="16"/>
    </row>
    <row r="6" spans="1:30" s="8" customFormat="1" ht="45">
      <c r="A6" s="43" t="s">
        <v>829</v>
      </c>
      <c r="B6" s="28" t="s">
        <v>976</v>
      </c>
      <c r="C6" s="28" t="s">
        <v>113</v>
      </c>
      <c r="D6" s="28" t="s">
        <v>114</v>
      </c>
      <c r="F6" s="43" t="s">
        <v>829</v>
      </c>
      <c r="G6" s="28" t="s">
        <v>976</v>
      </c>
      <c r="H6" s="28" t="s">
        <v>113</v>
      </c>
      <c r="I6" s="28" t="s">
        <v>977</v>
      </c>
      <c r="J6" s="28" t="s">
        <v>976</v>
      </c>
      <c r="K6" s="28" t="s">
        <v>113</v>
      </c>
      <c r="L6" s="28" t="s">
        <v>977</v>
      </c>
      <c r="M6" s="28" t="s">
        <v>976</v>
      </c>
      <c r="N6" s="28" t="s">
        <v>113</v>
      </c>
      <c r="O6" s="28" t="s">
        <v>977</v>
      </c>
      <c r="P6" s="28" t="s">
        <v>976</v>
      </c>
      <c r="Q6" s="28" t="s">
        <v>113</v>
      </c>
      <c r="R6" s="28" t="s">
        <v>977</v>
      </c>
      <c r="S6" s="28" t="s">
        <v>976</v>
      </c>
      <c r="T6" s="28" t="s">
        <v>113</v>
      </c>
      <c r="U6" s="28" t="s">
        <v>977</v>
      </c>
      <c r="V6" s="28" t="s">
        <v>976</v>
      </c>
      <c r="W6" s="28" t="s">
        <v>113</v>
      </c>
      <c r="X6" s="28" t="s">
        <v>977</v>
      </c>
      <c r="Y6" s="28" t="s">
        <v>976</v>
      </c>
      <c r="Z6" s="28" t="s">
        <v>113</v>
      </c>
      <c r="AA6" s="28" t="s">
        <v>977</v>
      </c>
      <c r="AB6" s="28" t="s">
        <v>976</v>
      </c>
      <c r="AC6" s="28" t="s">
        <v>113</v>
      </c>
      <c r="AD6" s="28" t="s">
        <v>977</v>
      </c>
    </row>
    <row r="7" spans="1:30">
      <c r="A7" s="18" t="s">
        <v>66</v>
      </c>
      <c r="B7" s="19">
        <v>917585</v>
      </c>
      <c r="C7" s="19"/>
      <c r="D7" s="19">
        <v>46233550.88000001</v>
      </c>
      <c r="F7" s="18" t="s">
        <v>66</v>
      </c>
      <c r="G7" s="19">
        <v>701765</v>
      </c>
      <c r="H7" s="19"/>
      <c r="I7" s="19">
        <v>28225727.710000001</v>
      </c>
      <c r="J7" s="19">
        <v>88682</v>
      </c>
      <c r="K7" s="19"/>
      <c r="L7" s="19">
        <v>6041653.0999999996</v>
      </c>
      <c r="M7" s="19">
        <v>59956</v>
      </c>
      <c r="N7" s="19"/>
      <c r="O7" s="19">
        <v>5522983.4900000002</v>
      </c>
      <c r="P7" s="19">
        <v>46828</v>
      </c>
      <c r="Q7" s="19"/>
      <c r="R7" s="19">
        <v>5055979.93</v>
      </c>
      <c r="S7" s="19">
        <v>13892</v>
      </c>
      <c r="T7" s="19"/>
      <c r="U7" s="19">
        <v>1079971.8</v>
      </c>
      <c r="V7" s="19">
        <v>4251</v>
      </c>
      <c r="W7" s="19"/>
      <c r="X7" s="19">
        <v>237002.34</v>
      </c>
      <c r="Y7" s="19">
        <v>1416</v>
      </c>
      <c r="Z7" s="19"/>
      <c r="AA7" s="19">
        <v>51573.919999999998</v>
      </c>
      <c r="AB7" s="19">
        <v>795</v>
      </c>
      <c r="AC7" s="19"/>
      <c r="AD7" s="19">
        <v>18658.59</v>
      </c>
    </row>
    <row r="8" spans="1:30">
      <c r="A8" s="18" t="s">
        <v>25</v>
      </c>
      <c r="B8" s="19">
        <v>354716</v>
      </c>
      <c r="C8" s="19">
        <v>156709956.12</v>
      </c>
      <c r="D8" s="19">
        <v>28378271.759999998</v>
      </c>
      <c r="F8" s="18" t="s">
        <v>25</v>
      </c>
      <c r="G8" s="19">
        <v>247338</v>
      </c>
      <c r="H8" s="19">
        <v>108481958.77</v>
      </c>
      <c r="I8" s="19">
        <v>15206619.859999999</v>
      </c>
      <c r="J8" s="19">
        <v>44584</v>
      </c>
      <c r="K8" s="19">
        <v>20421106.25</v>
      </c>
      <c r="L8" s="19">
        <v>5062607.26</v>
      </c>
      <c r="M8" s="19">
        <v>29145</v>
      </c>
      <c r="N8" s="19">
        <v>12823206.99</v>
      </c>
      <c r="O8" s="19">
        <v>3576402.06</v>
      </c>
      <c r="P8" s="19">
        <v>25620</v>
      </c>
      <c r="Q8" s="19">
        <v>11402756.720000001</v>
      </c>
      <c r="R8" s="19">
        <v>3539146.55</v>
      </c>
      <c r="S8" s="19">
        <v>6437</v>
      </c>
      <c r="T8" s="19">
        <v>2864130.95</v>
      </c>
      <c r="U8" s="19">
        <v>813205.34</v>
      </c>
      <c r="V8" s="19">
        <v>1281</v>
      </c>
      <c r="W8" s="19">
        <v>586635.51</v>
      </c>
      <c r="X8" s="19">
        <v>153558.79999999999</v>
      </c>
      <c r="Y8" s="19">
        <v>227</v>
      </c>
      <c r="Z8" s="19">
        <v>99013.77</v>
      </c>
      <c r="AA8" s="19">
        <v>20229.37</v>
      </c>
      <c r="AB8" s="19">
        <v>84</v>
      </c>
      <c r="AC8" s="19">
        <v>31147.16</v>
      </c>
      <c r="AD8" s="19">
        <v>6502.52</v>
      </c>
    </row>
    <row r="9" spans="1:30">
      <c r="A9" s="18" t="s">
        <v>26</v>
      </c>
      <c r="B9" s="19">
        <v>248817</v>
      </c>
      <c r="C9" s="19">
        <v>368872405.76999998</v>
      </c>
      <c r="D9" s="19">
        <v>30263635.130000003</v>
      </c>
      <c r="F9" s="18" t="s">
        <v>26</v>
      </c>
      <c r="G9" s="19">
        <v>169803</v>
      </c>
      <c r="H9" s="19">
        <v>251290602.88999999</v>
      </c>
      <c r="I9" s="19">
        <v>16467436.560000001</v>
      </c>
      <c r="J9" s="19">
        <v>28662</v>
      </c>
      <c r="K9" s="19">
        <v>42468614.43</v>
      </c>
      <c r="L9" s="19">
        <v>5383537.5999999996</v>
      </c>
      <c r="M9" s="19">
        <v>22711</v>
      </c>
      <c r="N9" s="19">
        <v>33864117.789999999</v>
      </c>
      <c r="O9" s="19">
        <v>3668099.76</v>
      </c>
      <c r="P9" s="19">
        <v>21224</v>
      </c>
      <c r="Q9" s="19">
        <v>31695646.379999999</v>
      </c>
      <c r="R9" s="19">
        <v>3718276.69</v>
      </c>
      <c r="S9" s="19">
        <v>5157</v>
      </c>
      <c r="T9" s="19">
        <v>7684219.1299999999</v>
      </c>
      <c r="U9" s="19">
        <v>848932.38</v>
      </c>
      <c r="V9" s="19">
        <v>1038</v>
      </c>
      <c r="W9" s="19">
        <v>1539790.79</v>
      </c>
      <c r="X9" s="19">
        <v>145237.94</v>
      </c>
      <c r="Y9" s="19">
        <v>159</v>
      </c>
      <c r="Z9" s="19">
        <v>239616.92</v>
      </c>
      <c r="AA9" s="19">
        <v>28509.24</v>
      </c>
      <c r="AB9" s="19">
        <v>63</v>
      </c>
      <c r="AC9" s="19">
        <v>89797.440000000002</v>
      </c>
      <c r="AD9" s="19">
        <v>3604.96</v>
      </c>
    </row>
    <row r="10" spans="1:30">
      <c r="A10" s="18" t="s">
        <v>27</v>
      </c>
      <c r="B10" s="19">
        <v>217249</v>
      </c>
      <c r="C10" s="19">
        <v>541074032.60000002</v>
      </c>
      <c r="D10" s="19">
        <v>35424953.799999997</v>
      </c>
      <c r="F10" s="18" t="s">
        <v>27</v>
      </c>
      <c r="G10" s="19">
        <v>143240</v>
      </c>
      <c r="H10" s="19">
        <v>356230269.13</v>
      </c>
      <c r="I10" s="19">
        <v>19200144.300000001</v>
      </c>
      <c r="J10" s="19">
        <v>26175</v>
      </c>
      <c r="K10" s="19">
        <v>65370997.07</v>
      </c>
      <c r="L10" s="19">
        <v>6270283.4000000004</v>
      </c>
      <c r="M10" s="19">
        <v>21302</v>
      </c>
      <c r="N10" s="19">
        <v>53139698.149999999</v>
      </c>
      <c r="O10" s="19">
        <v>4234232.46</v>
      </c>
      <c r="P10" s="19">
        <v>20507</v>
      </c>
      <c r="Q10" s="19">
        <v>51236394.880000003</v>
      </c>
      <c r="R10" s="19">
        <v>4494741.8899999997</v>
      </c>
      <c r="S10" s="19">
        <v>4900</v>
      </c>
      <c r="T10" s="19">
        <v>12282104.689999999</v>
      </c>
      <c r="U10" s="19">
        <v>1010862.27</v>
      </c>
      <c r="V10" s="19">
        <v>940</v>
      </c>
      <c r="W10" s="19">
        <v>2352851.1</v>
      </c>
      <c r="X10" s="19">
        <v>190871.34</v>
      </c>
      <c r="Y10" s="19">
        <v>144</v>
      </c>
      <c r="Z10" s="19">
        <v>361580.11</v>
      </c>
      <c r="AA10" s="19">
        <v>21420.82</v>
      </c>
      <c r="AB10" s="19">
        <v>41</v>
      </c>
      <c r="AC10" s="19">
        <v>100137.47</v>
      </c>
      <c r="AD10" s="19">
        <v>2397.3200000000002</v>
      </c>
    </row>
    <row r="11" spans="1:30">
      <c r="A11" s="18" t="s">
        <v>28</v>
      </c>
      <c r="B11" s="19">
        <v>231644</v>
      </c>
      <c r="C11" s="19">
        <v>819039463.80999994</v>
      </c>
      <c r="D11" s="19">
        <v>39076938.350000009</v>
      </c>
      <c r="F11" s="18" t="s">
        <v>28</v>
      </c>
      <c r="G11" s="19">
        <v>157672</v>
      </c>
      <c r="H11" s="19">
        <v>559788565.26999998</v>
      </c>
      <c r="I11" s="19">
        <v>20776627.16</v>
      </c>
      <c r="J11" s="19">
        <v>25729</v>
      </c>
      <c r="K11" s="19">
        <v>90186034.230000004</v>
      </c>
      <c r="L11" s="19">
        <v>6906874.8499999996</v>
      </c>
      <c r="M11" s="19">
        <v>21452</v>
      </c>
      <c r="N11" s="19">
        <v>75170726.430000007</v>
      </c>
      <c r="O11" s="19">
        <v>4780377.4800000004</v>
      </c>
      <c r="P11" s="19">
        <v>20894</v>
      </c>
      <c r="Q11" s="19">
        <v>73266894.280000001</v>
      </c>
      <c r="R11" s="19">
        <v>5224803.3499999996</v>
      </c>
      <c r="S11" s="19">
        <v>4876</v>
      </c>
      <c r="T11" s="19">
        <v>17065427.390000001</v>
      </c>
      <c r="U11" s="19">
        <v>1182381.43</v>
      </c>
      <c r="V11" s="19">
        <v>851</v>
      </c>
      <c r="W11" s="19">
        <v>2969661.94</v>
      </c>
      <c r="X11" s="19">
        <v>182162.11</v>
      </c>
      <c r="Y11" s="19">
        <v>128</v>
      </c>
      <c r="Z11" s="19">
        <v>444093.53</v>
      </c>
      <c r="AA11" s="19">
        <v>16754.09</v>
      </c>
      <c r="AB11" s="19">
        <v>42</v>
      </c>
      <c r="AC11" s="19">
        <v>148060.74</v>
      </c>
      <c r="AD11" s="19">
        <v>6957.88</v>
      </c>
    </row>
    <row r="12" spans="1:30">
      <c r="A12" s="18" t="s">
        <v>29</v>
      </c>
      <c r="B12" s="19">
        <v>320678</v>
      </c>
      <c r="C12" s="19">
        <v>1428210020.05</v>
      </c>
      <c r="D12" s="19">
        <v>39855890.949999996</v>
      </c>
      <c r="F12" s="18" t="s">
        <v>29</v>
      </c>
      <c r="G12" s="19">
        <v>243011</v>
      </c>
      <c r="H12" s="19">
        <v>1079743232.99</v>
      </c>
      <c r="I12" s="19">
        <v>20954567.16</v>
      </c>
      <c r="J12" s="19">
        <v>31513</v>
      </c>
      <c r="K12" s="19">
        <v>141558008.94999999</v>
      </c>
      <c r="L12" s="19">
        <v>7227176.8600000003</v>
      </c>
      <c r="M12" s="19">
        <v>20920</v>
      </c>
      <c r="N12" s="19">
        <v>93774369.109999999</v>
      </c>
      <c r="O12" s="19">
        <v>4921078.07</v>
      </c>
      <c r="P12" s="19">
        <v>19687</v>
      </c>
      <c r="Q12" s="19">
        <v>88243645.569999993</v>
      </c>
      <c r="R12" s="19">
        <v>5383182.6200000001</v>
      </c>
      <c r="S12" s="19">
        <v>4552</v>
      </c>
      <c r="T12" s="19">
        <v>20430102.75</v>
      </c>
      <c r="U12" s="19">
        <v>1161346.93</v>
      </c>
      <c r="V12" s="19">
        <v>837</v>
      </c>
      <c r="W12" s="19">
        <v>3747826.27</v>
      </c>
      <c r="X12" s="19">
        <v>182531.87</v>
      </c>
      <c r="Y12" s="19">
        <v>119</v>
      </c>
      <c r="Z12" s="19">
        <v>538349.86</v>
      </c>
      <c r="AA12" s="19">
        <v>21917.89</v>
      </c>
      <c r="AB12" s="19">
        <v>39</v>
      </c>
      <c r="AC12" s="19">
        <v>174484.55</v>
      </c>
      <c r="AD12" s="19">
        <v>4089.55</v>
      </c>
    </row>
    <row r="13" spans="1:30">
      <c r="A13" s="18" t="s">
        <v>30</v>
      </c>
      <c r="B13" s="19">
        <v>296045</v>
      </c>
      <c r="C13" s="19">
        <v>1614710075.95</v>
      </c>
      <c r="D13" s="19">
        <v>43992122.439999998</v>
      </c>
      <c r="F13" s="18" t="s">
        <v>30</v>
      </c>
      <c r="G13" s="19">
        <v>221578</v>
      </c>
      <c r="H13" s="19">
        <v>1205741081.47</v>
      </c>
      <c r="I13" s="19">
        <v>23696050.800000001</v>
      </c>
      <c r="J13" s="19">
        <v>32819</v>
      </c>
      <c r="K13" s="19">
        <v>180564100.68000001</v>
      </c>
      <c r="L13" s="19">
        <v>7538069.8700000001</v>
      </c>
      <c r="M13" s="19">
        <v>19163</v>
      </c>
      <c r="N13" s="19">
        <v>105047267.34999999</v>
      </c>
      <c r="O13" s="19">
        <v>5334174.7699999996</v>
      </c>
      <c r="P13" s="19">
        <v>17659</v>
      </c>
      <c r="Q13" s="19">
        <v>96856340.269999996</v>
      </c>
      <c r="R13" s="19">
        <v>5892934.3099999996</v>
      </c>
      <c r="S13" s="19">
        <v>3995</v>
      </c>
      <c r="T13" s="19">
        <v>21931099.52</v>
      </c>
      <c r="U13" s="19">
        <v>1295505.6299999999</v>
      </c>
      <c r="V13" s="19">
        <v>710</v>
      </c>
      <c r="W13" s="19">
        <v>3906495.27</v>
      </c>
      <c r="X13" s="19">
        <v>207160.15</v>
      </c>
      <c r="Y13" s="19">
        <v>86</v>
      </c>
      <c r="Z13" s="19">
        <v>470811.33</v>
      </c>
      <c r="AA13" s="19">
        <v>17067.77</v>
      </c>
      <c r="AB13" s="19">
        <v>35</v>
      </c>
      <c r="AC13" s="19">
        <v>192880.06</v>
      </c>
      <c r="AD13" s="19">
        <v>11159.14</v>
      </c>
    </row>
    <row r="14" spans="1:30">
      <c r="A14" s="18" t="s">
        <v>31</v>
      </c>
      <c r="B14" s="19">
        <v>266852</v>
      </c>
      <c r="C14" s="19">
        <v>1727619286.9199998</v>
      </c>
      <c r="D14" s="19">
        <v>44079125.980000004</v>
      </c>
      <c r="F14" s="18" t="s">
        <v>31</v>
      </c>
      <c r="G14" s="19">
        <v>192134</v>
      </c>
      <c r="H14" s="19">
        <v>1243424963.8499999</v>
      </c>
      <c r="I14" s="19">
        <v>22773382.16</v>
      </c>
      <c r="J14" s="19">
        <v>36279</v>
      </c>
      <c r="K14" s="19">
        <v>234681478.78999999</v>
      </c>
      <c r="L14" s="19">
        <v>7733061.9900000002</v>
      </c>
      <c r="M14" s="19">
        <v>17809</v>
      </c>
      <c r="N14" s="19">
        <v>115664723.8</v>
      </c>
      <c r="O14" s="19">
        <v>5655036.4900000002</v>
      </c>
      <c r="P14" s="19">
        <v>16279</v>
      </c>
      <c r="Q14" s="19">
        <v>105624951.73</v>
      </c>
      <c r="R14" s="19">
        <v>6255396.6200000001</v>
      </c>
      <c r="S14" s="19">
        <v>3637</v>
      </c>
      <c r="T14" s="19">
        <v>23579769.780000001</v>
      </c>
      <c r="U14" s="19">
        <v>1420529.97</v>
      </c>
      <c r="V14" s="19">
        <v>614</v>
      </c>
      <c r="W14" s="19">
        <v>3989104.34</v>
      </c>
      <c r="X14" s="19">
        <v>204065.42</v>
      </c>
      <c r="Y14" s="19">
        <v>72</v>
      </c>
      <c r="Z14" s="19">
        <v>471201.98</v>
      </c>
      <c r="AA14" s="19">
        <v>28709.82</v>
      </c>
      <c r="AB14" s="19">
        <v>28</v>
      </c>
      <c r="AC14" s="19">
        <v>183092.65</v>
      </c>
      <c r="AD14" s="19">
        <v>8943.51</v>
      </c>
    </row>
    <row r="15" spans="1:30">
      <c r="A15" s="18" t="s">
        <v>32</v>
      </c>
      <c r="B15" s="19">
        <v>223229</v>
      </c>
      <c r="C15" s="19">
        <v>1670198958.3499999</v>
      </c>
      <c r="D15" s="19">
        <v>44012494.000000007</v>
      </c>
      <c r="F15" s="18" t="s">
        <v>32</v>
      </c>
      <c r="G15" s="19">
        <v>147950</v>
      </c>
      <c r="H15" s="19">
        <v>1105108891.6199999</v>
      </c>
      <c r="I15" s="19">
        <v>22591622.41</v>
      </c>
      <c r="J15" s="19">
        <v>38950</v>
      </c>
      <c r="K15" s="19">
        <v>292923180.51999998</v>
      </c>
      <c r="L15" s="19">
        <v>7905514.6500000004</v>
      </c>
      <c r="M15" s="19">
        <v>16755</v>
      </c>
      <c r="N15" s="19">
        <v>125599603.5</v>
      </c>
      <c r="O15" s="19">
        <v>5569914.4299999997</v>
      </c>
      <c r="P15" s="19">
        <v>15467</v>
      </c>
      <c r="Q15" s="19">
        <v>115840846.73</v>
      </c>
      <c r="R15" s="19">
        <v>6233203.3600000003</v>
      </c>
      <c r="S15" s="19">
        <v>3448</v>
      </c>
      <c r="T15" s="19">
        <v>25799524.09</v>
      </c>
      <c r="U15" s="19">
        <v>1464380.34</v>
      </c>
      <c r="V15" s="19">
        <v>585</v>
      </c>
      <c r="W15" s="19">
        <v>4375117.0199999996</v>
      </c>
      <c r="X15" s="19">
        <v>222824.17</v>
      </c>
      <c r="Y15" s="19">
        <v>55</v>
      </c>
      <c r="Z15" s="19">
        <v>407122.18</v>
      </c>
      <c r="AA15" s="19">
        <v>22978.89</v>
      </c>
      <c r="AB15" s="19">
        <v>19</v>
      </c>
      <c r="AC15" s="19">
        <v>144672.69</v>
      </c>
      <c r="AD15" s="19">
        <v>2055.75</v>
      </c>
    </row>
    <row r="16" spans="1:30">
      <c r="A16" s="18" t="s">
        <v>33</v>
      </c>
      <c r="B16" s="19">
        <v>209493</v>
      </c>
      <c r="C16" s="19">
        <v>1780334096.54</v>
      </c>
      <c r="D16" s="19">
        <v>42782596.839999996</v>
      </c>
      <c r="F16" s="18" t="s">
        <v>33</v>
      </c>
      <c r="G16" s="19">
        <v>119443</v>
      </c>
      <c r="H16" s="19">
        <v>1014158116.98</v>
      </c>
      <c r="I16" s="19">
        <v>20942368.789999999</v>
      </c>
      <c r="J16" s="19">
        <v>52963</v>
      </c>
      <c r="K16" s="19">
        <v>450942204.11000001</v>
      </c>
      <c r="L16" s="19">
        <v>8118883.7000000002</v>
      </c>
      <c r="M16" s="19">
        <v>17171</v>
      </c>
      <c r="N16" s="19">
        <v>145952676.53999999</v>
      </c>
      <c r="O16" s="19">
        <v>5612916.71</v>
      </c>
      <c r="P16" s="19">
        <v>15922</v>
      </c>
      <c r="Q16" s="19">
        <v>135325283.5</v>
      </c>
      <c r="R16" s="19">
        <v>6377269.1900000004</v>
      </c>
      <c r="S16" s="19">
        <v>3367</v>
      </c>
      <c r="T16" s="19">
        <v>28629361.920000002</v>
      </c>
      <c r="U16" s="19">
        <v>1486582.98</v>
      </c>
      <c r="V16" s="19">
        <v>546</v>
      </c>
      <c r="W16" s="19">
        <v>4638831.6900000004</v>
      </c>
      <c r="X16" s="19">
        <v>226503.72</v>
      </c>
      <c r="Y16" s="19">
        <v>58</v>
      </c>
      <c r="Z16" s="19">
        <v>492560.89</v>
      </c>
      <c r="AA16" s="19">
        <v>9505.42</v>
      </c>
      <c r="AB16" s="19">
        <v>23</v>
      </c>
      <c r="AC16" s="19">
        <v>195060.91</v>
      </c>
      <c r="AD16" s="19">
        <v>8566.33</v>
      </c>
    </row>
    <row r="17" spans="1:30">
      <c r="A17" s="18" t="s">
        <v>34</v>
      </c>
      <c r="B17" s="19">
        <v>202906</v>
      </c>
      <c r="C17" s="19">
        <v>1927168173.8499999</v>
      </c>
      <c r="D17" s="19">
        <v>45676074.979999997</v>
      </c>
      <c r="F17" s="18" t="s">
        <v>34</v>
      </c>
      <c r="G17" s="19">
        <v>106252</v>
      </c>
      <c r="H17" s="19">
        <v>1008858363.1</v>
      </c>
      <c r="I17" s="19">
        <v>22327574.969999999</v>
      </c>
      <c r="J17" s="19">
        <v>59063</v>
      </c>
      <c r="K17" s="19">
        <v>561526718.89999998</v>
      </c>
      <c r="L17" s="19">
        <v>9164686.25</v>
      </c>
      <c r="M17" s="19">
        <v>17474</v>
      </c>
      <c r="N17" s="19">
        <v>165897612.78999999</v>
      </c>
      <c r="O17" s="19">
        <v>5893400.0999999996</v>
      </c>
      <c r="P17" s="19">
        <v>16051</v>
      </c>
      <c r="Q17" s="19">
        <v>152315011.96000001</v>
      </c>
      <c r="R17" s="19">
        <v>6601714.4299999997</v>
      </c>
      <c r="S17" s="19">
        <v>3456</v>
      </c>
      <c r="T17" s="19">
        <v>32786082.34</v>
      </c>
      <c r="U17" s="19">
        <v>1445443.09</v>
      </c>
      <c r="V17" s="19">
        <v>518</v>
      </c>
      <c r="W17" s="19">
        <v>4909670.87</v>
      </c>
      <c r="X17" s="19">
        <v>208200.06</v>
      </c>
      <c r="Y17" s="19">
        <v>67</v>
      </c>
      <c r="Z17" s="19">
        <v>636673.67000000004</v>
      </c>
      <c r="AA17" s="19">
        <v>22853.14</v>
      </c>
      <c r="AB17" s="19">
        <v>25</v>
      </c>
      <c r="AC17" s="19">
        <v>238040.22</v>
      </c>
      <c r="AD17" s="19">
        <v>12202.94</v>
      </c>
    </row>
    <row r="18" spans="1:30">
      <c r="A18" s="18" t="s">
        <v>35</v>
      </c>
      <c r="B18" s="19">
        <v>203189</v>
      </c>
      <c r="C18" s="19">
        <v>2133170653.6499999</v>
      </c>
      <c r="D18" s="19">
        <v>66590393.960000001</v>
      </c>
      <c r="F18" s="18" t="s">
        <v>35</v>
      </c>
      <c r="G18" s="19">
        <v>103499</v>
      </c>
      <c r="H18" s="19">
        <v>1087109137.8699999</v>
      </c>
      <c r="I18" s="19">
        <v>35791176.75</v>
      </c>
      <c r="J18" s="19">
        <v>61806</v>
      </c>
      <c r="K18" s="19">
        <v>648962790.41999996</v>
      </c>
      <c r="L18" s="19">
        <v>12775863.470000001</v>
      </c>
      <c r="M18" s="19">
        <v>17527</v>
      </c>
      <c r="N18" s="19">
        <v>183816074.25999999</v>
      </c>
      <c r="O18" s="19">
        <v>7762449.6500000004</v>
      </c>
      <c r="P18" s="19">
        <v>16285</v>
      </c>
      <c r="Q18" s="19">
        <v>170605953.03999999</v>
      </c>
      <c r="R18" s="19">
        <v>8219282.0099999998</v>
      </c>
      <c r="S18" s="19">
        <v>3414</v>
      </c>
      <c r="T18" s="19">
        <v>35765090.509999998</v>
      </c>
      <c r="U18" s="19">
        <v>1727005.75</v>
      </c>
      <c r="V18" s="19">
        <v>573</v>
      </c>
      <c r="W18" s="19">
        <v>6019078.3200000003</v>
      </c>
      <c r="X18" s="19">
        <v>277720.68</v>
      </c>
      <c r="Y18" s="19">
        <v>70</v>
      </c>
      <c r="Z18" s="19">
        <v>733851.46</v>
      </c>
      <c r="AA18" s="19">
        <v>26413.64</v>
      </c>
      <c r="AB18" s="19">
        <v>15</v>
      </c>
      <c r="AC18" s="19">
        <v>158677.76999999999</v>
      </c>
      <c r="AD18" s="19">
        <v>10482.01</v>
      </c>
    </row>
    <row r="19" spans="1:30">
      <c r="A19" s="18" t="s">
        <v>36</v>
      </c>
      <c r="B19" s="19">
        <v>214823</v>
      </c>
      <c r="C19" s="19">
        <v>2472362593.6800003</v>
      </c>
      <c r="D19" s="19">
        <v>98036539.659999996</v>
      </c>
      <c r="F19" s="18" t="s">
        <v>36</v>
      </c>
      <c r="G19" s="19">
        <v>109004</v>
      </c>
      <c r="H19" s="19">
        <v>1255002155.9200001</v>
      </c>
      <c r="I19" s="19">
        <v>56918996.869999997</v>
      </c>
      <c r="J19" s="19">
        <v>69595</v>
      </c>
      <c r="K19" s="19">
        <v>800734414.39999998</v>
      </c>
      <c r="L19" s="19">
        <v>18816238.48</v>
      </c>
      <c r="M19" s="19">
        <v>17399</v>
      </c>
      <c r="N19" s="19">
        <v>200086598.22</v>
      </c>
      <c r="O19" s="19">
        <v>9916349.0700000003</v>
      </c>
      <c r="P19" s="19">
        <v>14924</v>
      </c>
      <c r="Q19" s="19">
        <v>171646454.41999999</v>
      </c>
      <c r="R19" s="19">
        <v>9700281.2799999993</v>
      </c>
      <c r="S19" s="19">
        <v>3211</v>
      </c>
      <c r="T19" s="19">
        <v>36958632.579999998</v>
      </c>
      <c r="U19" s="19">
        <v>2260507.5</v>
      </c>
      <c r="V19" s="19">
        <v>607</v>
      </c>
      <c r="W19" s="19">
        <v>6974927.21</v>
      </c>
      <c r="X19" s="19">
        <v>384125.55</v>
      </c>
      <c r="Y19" s="19">
        <v>61</v>
      </c>
      <c r="Z19" s="19">
        <v>706569.31</v>
      </c>
      <c r="AA19" s="19">
        <v>27709.97</v>
      </c>
      <c r="AB19" s="19">
        <v>22</v>
      </c>
      <c r="AC19" s="19">
        <v>252841.62</v>
      </c>
      <c r="AD19" s="19">
        <v>12330.94</v>
      </c>
    </row>
    <row r="20" spans="1:30">
      <c r="A20" s="18" t="s">
        <v>37</v>
      </c>
      <c r="B20" s="19">
        <v>189728</v>
      </c>
      <c r="C20" s="19">
        <v>2370773591.02</v>
      </c>
      <c r="D20" s="19">
        <v>113778503.47999999</v>
      </c>
      <c r="F20" s="18" t="s">
        <v>37</v>
      </c>
      <c r="G20" s="19">
        <v>90617</v>
      </c>
      <c r="H20" s="19">
        <v>1131713128.04</v>
      </c>
      <c r="I20" s="19">
        <v>65413389.509999998</v>
      </c>
      <c r="J20" s="19">
        <v>63698</v>
      </c>
      <c r="K20" s="19">
        <v>796277990.70000005</v>
      </c>
      <c r="L20" s="19">
        <v>21425631.940000001</v>
      </c>
      <c r="M20" s="19">
        <v>17005</v>
      </c>
      <c r="N20" s="19">
        <v>212592658.90000001</v>
      </c>
      <c r="O20" s="19">
        <v>12315038.380000001</v>
      </c>
      <c r="P20" s="19">
        <v>14479</v>
      </c>
      <c r="Q20" s="19">
        <v>181034962.34999999</v>
      </c>
      <c r="R20" s="19">
        <v>11401151.52</v>
      </c>
      <c r="S20" s="19">
        <v>3122</v>
      </c>
      <c r="T20" s="19">
        <v>39043839.829999998</v>
      </c>
      <c r="U20" s="19">
        <v>2606672.7999999998</v>
      </c>
      <c r="V20" s="19">
        <v>672</v>
      </c>
      <c r="W20" s="19">
        <v>8422976.7400000002</v>
      </c>
      <c r="X20" s="19">
        <v>520502.39</v>
      </c>
      <c r="Y20" s="19">
        <v>111</v>
      </c>
      <c r="Z20" s="19">
        <v>1389230.21</v>
      </c>
      <c r="AA20" s="19">
        <v>81670.47</v>
      </c>
      <c r="AB20" s="19">
        <v>24</v>
      </c>
      <c r="AC20" s="19">
        <v>298804.25</v>
      </c>
      <c r="AD20" s="19">
        <v>14446.47</v>
      </c>
    </row>
    <row r="21" spans="1:30">
      <c r="A21" s="18" t="s">
        <v>38</v>
      </c>
      <c r="B21" s="19">
        <v>175622</v>
      </c>
      <c r="C21" s="19">
        <v>2369399181.1399999</v>
      </c>
      <c r="D21" s="19">
        <v>134893320.40000001</v>
      </c>
      <c r="F21" s="18" t="s">
        <v>38</v>
      </c>
      <c r="G21" s="19">
        <v>80079</v>
      </c>
      <c r="H21" s="19">
        <v>1079874443.27</v>
      </c>
      <c r="I21" s="19">
        <v>74026040.230000004</v>
      </c>
      <c r="J21" s="19">
        <v>58424</v>
      </c>
      <c r="K21" s="19">
        <v>788303536.70000005</v>
      </c>
      <c r="L21" s="19">
        <v>26989519.699999999</v>
      </c>
      <c r="M21" s="19">
        <v>17331</v>
      </c>
      <c r="N21" s="19">
        <v>233916299.59999999</v>
      </c>
      <c r="O21" s="19">
        <v>15251911.67</v>
      </c>
      <c r="P21" s="19">
        <v>15685</v>
      </c>
      <c r="Q21" s="19">
        <v>211867064.25</v>
      </c>
      <c r="R21" s="19">
        <v>14748993.77</v>
      </c>
      <c r="S21" s="19">
        <v>3303</v>
      </c>
      <c r="T21" s="19">
        <v>44646808.689999998</v>
      </c>
      <c r="U21" s="19">
        <v>3177670.35</v>
      </c>
      <c r="V21" s="19">
        <v>644</v>
      </c>
      <c r="W21" s="19">
        <v>8685879.5600000005</v>
      </c>
      <c r="X21" s="19">
        <v>568357.55000000005</v>
      </c>
      <c r="Y21" s="19">
        <v>125</v>
      </c>
      <c r="Z21" s="19">
        <v>1687971.78</v>
      </c>
      <c r="AA21" s="19">
        <v>106394.94</v>
      </c>
      <c r="AB21" s="19">
        <v>31</v>
      </c>
      <c r="AC21" s="19">
        <v>417177.29</v>
      </c>
      <c r="AD21" s="19">
        <v>24432.19</v>
      </c>
    </row>
    <row r="22" spans="1:30">
      <c r="A22" s="18" t="s">
        <v>39</v>
      </c>
      <c r="B22" s="19">
        <v>156739</v>
      </c>
      <c r="C22" s="19">
        <v>2271903570</v>
      </c>
      <c r="D22" s="19">
        <v>147616523.28999999</v>
      </c>
      <c r="F22" s="18" t="s">
        <v>39</v>
      </c>
      <c r="G22" s="19">
        <v>67126</v>
      </c>
      <c r="H22" s="19">
        <v>972742392.88</v>
      </c>
      <c r="I22" s="19">
        <v>76350708.209999993</v>
      </c>
      <c r="J22" s="19">
        <v>54533</v>
      </c>
      <c r="K22" s="19">
        <v>790702299.47000003</v>
      </c>
      <c r="L22" s="19">
        <v>33837888.850000001</v>
      </c>
      <c r="M22" s="19">
        <v>16389</v>
      </c>
      <c r="N22" s="19">
        <v>237529619.69</v>
      </c>
      <c r="O22" s="19">
        <v>16765002.18</v>
      </c>
      <c r="P22" s="19">
        <v>14970</v>
      </c>
      <c r="Q22" s="19">
        <v>217005182.22999999</v>
      </c>
      <c r="R22" s="19">
        <v>16451833.1</v>
      </c>
      <c r="S22" s="19">
        <v>2998</v>
      </c>
      <c r="T22" s="19">
        <v>43445644.890000001</v>
      </c>
      <c r="U22" s="19">
        <v>3403458.04</v>
      </c>
      <c r="V22" s="19">
        <v>596</v>
      </c>
      <c r="W22" s="19">
        <v>8636936.7699999996</v>
      </c>
      <c r="X22" s="19">
        <v>656310.65</v>
      </c>
      <c r="Y22" s="19">
        <v>91</v>
      </c>
      <c r="Z22" s="19">
        <v>1317050.95</v>
      </c>
      <c r="AA22" s="19">
        <v>99349.68</v>
      </c>
      <c r="AB22" s="19">
        <v>36</v>
      </c>
      <c r="AC22" s="19">
        <v>524443.12</v>
      </c>
      <c r="AD22" s="19">
        <v>51972.58</v>
      </c>
    </row>
    <row r="23" spans="1:30">
      <c r="A23" s="18" t="s">
        <v>40</v>
      </c>
      <c r="B23" s="19">
        <v>145321</v>
      </c>
      <c r="C23" s="19">
        <v>2251335128.8400002</v>
      </c>
      <c r="D23" s="19">
        <v>162619092.59999999</v>
      </c>
      <c r="F23" s="18" t="s">
        <v>40</v>
      </c>
      <c r="G23" s="19">
        <v>58901</v>
      </c>
      <c r="H23" s="19">
        <v>911977533.14999998</v>
      </c>
      <c r="I23" s="19">
        <v>79532242.739999995</v>
      </c>
      <c r="J23" s="19">
        <v>51382</v>
      </c>
      <c r="K23" s="19">
        <v>796198657.87</v>
      </c>
      <c r="L23" s="19">
        <v>39949544.270000003</v>
      </c>
      <c r="M23" s="19">
        <v>16325</v>
      </c>
      <c r="N23" s="19">
        <v>253048749.16999999</v>
      </c>
      <c r="O23" s="19">
        <v>19437871.309999999</v>
      </c>
      <c r="P23" s="19">
        <v>15024</v>
      </c>
      <c r="Q23" s="19">
        <v>232938917.22</v>
      </c>
      <c r="R23" s="19">
        <v>18972119.100000001</v>
      </c>
      <c r="S23" s="19">
        <v>3034</v>
      </c>
      <c r="T23" s="19">
        <v>47014040.240000002</v>
      </c>
      <c r="U23" s="19">
        <v>3906922.3</v>
      </c>
      <c r="V23" s="19">
        <v>550</v>
      </c>
      <c r="W23" s="19">
        <v>8529431.2799999993</v>
      </c>
      <c r="X23" s="19">
        <v>690732.8</v>
      </c>
      <c r="Y23" s="19">
        <v>75</v>
      </c>
      <c r="Z23" s="19">
        <v>1162957.1499999999</v>
      </c>
      <c r="AA23" s="19">
        <v>95073.76</v>
      </c>
      <c r="AB23" s="19">
        <v>30</v>
      </c>
      <c r="AC23" s="19">
        <v>464842.76</v>
      </c>
      <c r="AD23" s="19">
        <v>34586.32</v>
      </c>
    </row>
    <row r="24" spans="1:30">
      <c r="A24" s="18" t="s">
        <v>41</v>
      </c>
      <c r="B24" s="19">
        <v>148116</v>
      </c>
      <c r="C24" s="19">
        <v>2442745289.1800003</v>
      </c>
      <c r="D24" s="19">
        <v>195549647.25000003</v>
      </c>
      <c r="F24" s="18" t="s">
        <v>41</v>
      </c>
      <c r="G24" s="19">
        <v>54637</v>
      </c>
      <c r="H24" s="19">
        <v>900805473.79999995</v>
      </c>
      <c r="I24" s="19">
        <v>85147679.109999999</v>
      </c>
      <c r="J24" s="19">
        <v>58406</v>
      </c>
      <c r="K24" s="19">
        <v>963440566.90999997</v>
      </c>
      <c r="L24" s="19">
        <v>61438470.460000001</v>
      </c>
      <c r="M24" s="19">
        <v>16378</v>
      </c>
      <c r="N24" s="19">
        <v>270143400.25999999</v>
      </c>
      <c r="O24" s="19">
        <v>22286040.559999999</v>
      </c>
      <c r="P24" s="19">
        <v>14922</v>
      </c>
      <c r="Q24" s="19">
        <v>246109001.78999999</v>
      </c>
      <c r="R24" s="19">
        <v>21203098.940000001</v>
      </c>
      <c r="S24" s="19">
        <v>3164</v>
      </c>
      <c r="T24" s="19">
        <v>52202500.859999999</v>
      </c>
      <c r="U24" s="19">
        <v>4634289.26</v>
      </c>
      <c r="V24" s="19">
        <v>503</v>
      </c>
      <c r="W24" s="19">
        <v>8295353.54</v>
      </c>
      <c r="X24" s="19">
        <v>699830</v>
      </c>
      <c r="Y24" s="19">
        <v>77</v>
      </c>
      <c r="Z24" s="19">
        <v>1271164.99</v>
      </c>
      <c r="AA24" s="19">
        <v>102717.61</v>
      </c>
      <c r="AB24" s="19">
        <v>29</v>
      </c>
      <c r="AC24" s="19">
        <v>477827.03</v>
      </c>
      <c r="AD24" s="19">
        <v>37521.31</v>
      </c>
    </row>
    <row r="25" spans="1:30">
      <c r="A25" s="18" t="s">
        <v>42</v>
      </c>
      <c r="B25" s="19">
        <v>123952</v>
      </c>
      <c r="C25" s="19">
        <v>2167358001.6500001</v>
      </c>
      <c r="D25" s="19">
        <v>183476673.80000001</v>
      </c>
      <c r="F25" s="18" t="s">
        <v>42</v>
      </c>
      <c r="G25" s="19">
        <v>44658</v>
      </c>
      <c r="H25" s="19">
        <v>780644954.30999994</v>
      </c>
      <c r="I25" s="19">
        <v>79316228.340000004</v>
      </c>
      <c r="J25" s="19">
        <v>47934</v>
      </c>
      <c r="K25" s="19">
        <v>838162581.21000004</v>
      </c>
      <c r="L25" s="19">
        <v>55998498.560000002</v>
      </c>
      <c r="M25" s="19">
        <v>14557</v>
      </c>
      <c r="N25" s="19">
        <v>254632806.78999999</v>
      </c>
      <c r="O25" s="19">
        <v>21705705.140000001</v>
      </c>
      <c r="P25" s="19">
        <v>13530</v>
      </c>
      <c r="Q25" s="19">
        <v>236673937.88</v>
      </c>
      <c r="R25" s="19">
        <v>21136818.460000001</v>
      </c>
      <c r="S25" s="19">
        <v>2680</v>
      </c>
      <c r="T25" s="19">
        <v>46884578.149999999</v>
      </c>
      <c r="U25" s="19">
        <v>4401637.8099999996</v>
      </c>
      <c r="V25" s="19">
        <v>488</v>
      </c>
      <c r="W25" s="19">
        <v>8524455.7400000002</v>
      </c>
      <c r="X25" s="19">
        <v>756870.28</v>
      </c>
      <c r="Y25" s="19">
        <v>76</v>
      </c>
      <c r="Z25" s="19">
        <v>1330179.8700000001</v>
      </c>
      <c r="AA25" s="19">
        <v>115082.2</v>
      </c>
      <c r="AB25" s="19">
        <v>29</v>
      </c>
      <c r="AC25" s="19">
        <v>504507.7</v>
      </c>
      <c r="AD25" s="19">
        <v>45833.01</v>
      </c>
    </row>
    <row r="26" spans="1:30">
      <c r="A26" s="18" t="s">
        <v>43</v>
      </c>
      <c r="B26" s="19">
        <v>112648</v>
      </c>
      <c r="C26" s="19">
        <v>2083367497.8699999</v>
      </c>
      <c r="D26" s="19">
        <v>187748197.08999997</v>
      </c>
      <c r="F26" s="18" t="s">
        <v>43</v>
      </c>
      <c r="G26" s="19">
        <v>39535</v>
      </c>
      <c r="H26" s="19">
        <v>730971721.30999994</v>
      </c>
      <c r="I26" s="19">
        <v>78822096.590000004</v>
      </c>
      <c r="J26" s="19">
        <v>43873</v>
      </c>
      <c r="K26" s="19">
        <v>811457888.5</v>
      </c>
      <c r="L26" s="19">
        <v>59118504.659999996</v>
      </c>
      <c r="M26" s="19">
        <v>13665</v>
      </c>
      <c r="N26" s="19">
        <v>252783752.97</v>
      </c>
      <c r="O26" s="19">
        <v>22714053.940000001</v>
      </c>
      <c r="P26" s="19">
        <v>12514</v>
      </c>
      <c r="Q26" s="19">
        <v>231551061.63999999</v>
      </c>
      <c r="R26" s="19">
        <v>21712937.879999999</v>
      </c>
      <c r="S26" s="19">
        <v>2553</v>
      </c>
      <c r="T26" s="19">
        <v>47205981.140000001</v>
      </c>
      <c r="U26" s="19">
        <v>4486260.3899999997</v>
      </c>
      <c r="V26" s="19">
        <v>431</v>
      </c>
      <c r="W26" s="19">
        <v>7967900.0899999999</v>
      </c>
      <c r="X26" s="19">
        <v>765403.07</v>
      </c>
      <c r="Y26" s="19">
        <v>59</v>
      </c>
      <c r="Z26" s="19">
        <v>1097242.43</v>
      </c>
      <c r="AA26" s="19">
        <v>101201.11</v>
      </c>
      <c r="AB26" s="19">
        <v>18</v>
      </c>
      <c r="AC26" s="19">
        <v>331949.78999999998</v>
      </c>
      <c r="AD26" s="19">
        <v>27739.45</v>
      </c>
    </row>
    <row r="27" spans="1:30">
      <c r="A27" s="18" t="s">
        <v>44</v>
      </c>
      <c r="B27" s="19">
        <v>102340</v>
      </c>
      <c r="C27" s="19">
        <v>1994763124.3600001</v>
      </c>
      <c r="D27" s="19">
        <v>188525399.19000003</v>
      </c>
      <c r="F27" s="18" t="s">
        <v>44</v>
      </c>
      <c r="G27" s="19">
        <v>33745</v>
      </c>
      <c r="H27" s="19">
        <v>657625016.64999998</v>
      </c>
      <c r="I27" s="19">
        <v>74515472.920000002</v>
      </c>
      <c r="J27" s="19">
        <v>40546</v>
      </c>
      <c r="K27" s="19">
        <v>790311816.76999998</v>
      </c>
      <c r="L27" s="19">
        <v>61985164.880000003</v>
      </c>
      <c r="M27" s="19">
        <v>13066</v>
      </c>
      <c r="N27" s="19">
        <v>254714638.31999999</v>
      </c>
      <c r="O27" s="19">
        <v>23736189.780000001</v>
      </c>
      <c r="P27" s="19">
        <v>12074</v>
      </c>
      <c r="Q27" s="19">
        <v>235373668.59</v>
      </c>
      <c r="R27" s="19">
        <v>22722903.48</v>
      </c>
      <c r="S27" s="19">
        <v>2434</v>
      </c>
      <c r="T27" s="19">
        <v>47471481.850000001</v>
      </c>
      <c r="U27" s="19">
        <v>4703566.76</v>
      </c>
      <c r="V27" s="19">
        <v>395</v>
      </c>
      <c r="W27" s="19">
        <v>7705806.4900000002</v>
      </c>
      <c r="X27" s="19">
        <v>700686.89</v>
      </c>
      <c r="Y27" s="19">
        <v>48</v>
      </c>
      <c r="Z27" s="19">
        <v>936545.52</v>
      </c>
      <c r="AA27" s="19">
        <v>98152.24</v>
      </c>
      <c r="AB27" s="19">
        <v>32</v>
      </c>
      <c r="AC27" s="19">
        <v>624150.17000000004</v>
      </c>
      <c r="AD27" s="19">
        <v>63262.239999999998</v>
      </c>
    </row>
    <row r="28" spans="1:30">
      <c r="A28" s="18" t="s">
        <v>45</v>
      </c>
      <c r="B28" s="19">
        <v>169022</v>
      </c>
      <c r="C28" s="19">
        <v>3541066529.4799995</v>
      </c>
      <c r="D28" s="19">
        <v>350774324.53999996</v>
      </c>
      <c r="F28" s="18" t="s">
        <v>45</v>
      </c>
      <c r="G28" s="19">
        <v>51014</v>
      </c>
      <c r="H28" s="19">
        <v>1068294806.8</v>
      </c>
      <c r="I28" s="19">
        <v>129677366.97</v>
      </c>
      <c r="J28" s="19">
        <v>69489</v>
      </c>
      <c r="K28" s="19">
        <v>1455323866.03</v>
      </c>
      <c r="L28" s="19">
        <v>121466034.44</v>
      </c>
      <c r="M28" s="19">
        <v>22520</v>
      </c>
      <c r="N28" s="19">
        <v>472004904.12</v>
      </c>
      <c r="O28" s="19">
        <v>45294719.219999999</v>
      </c>
      <c r="P28" s="19">
        <v>21219</v>
      </c>
      <c r="Q28" s="19">
        <v>445179316.06999999</v>
      </c>
      <c r="R28" s="19">
        <v>44207120.810000002</v>
      </c>
      <c r="S28" s="19">
        <v>3989</v>
      </c>
      <c r="T28" s="19">
        <v>83677478.269999996</v>
      </c>
      <c r="U28" s="19">
        <v>8475674.7799999993</v>
      </c>
      <c r="V28" s="19">
        <v>676</v>
      </c>
      <c r="W28" s="19">
        <v>14168717.25</v>
      </c>
      <c r="X28" s="19">
        <v>1420552.79</v>
      </c>
      <c r="Y28" s="19">
        <v>76</v>
      </c>
      <c r="Z28" s="19">
        <v>1600480.77</v>
      </c>
      <c r="AA28" s="19">
        <v>147233.95000000001</v>
      </c>
      <c r="AB28" s="19">
        <v>39</v>
      </c>
      <c r="AC28" s="19">
        <v>816960.17</v>
      </c>
      <c r="AD28" s="19">
        <v>85621.58</v>
      </c>
    </row>
    <row r="29" spans="1:30">
      <c r="A29" s="18" t="s">
        <v>46</v>
      </c>
      <c r="B29" s="19">
        <v>129465</v>
      </c>
      <c r="C29" s="19">
        <v>2971861422.6599998</v>
      </c>
      <c r="D29" s="19">
        <v>308384746.44</v>
      </c>
      <c r="F29" s="18" t="s">
        <v>46</v>
      </c>
      <c r="G29" s="19">
        <v>33803</v>
      </c>
      <c r="H29" s="19">
        <v>774890779.91999996</v>
      </c>
      <c r="I29" s="19">
        <v>104597663.47</v>
      </c>
      <c r="J29" s="19">
        <v>52716</v>
      </c>
      <c r="K29" s="19">
        <v>1209973706.24</v>
      </c>
      <c r="L29" s="19">
        <v>103806336.36</v>
      </c>
      <c r="M29" s="19">
        <v>19435</v>
      </c>
      <c r="N29" s="19">
        <v>446554319.11000001</v>
      </c>
      <c r="O29" s="19">
        <v>44381418.909999996</v>
      </c>
      <c r="P29" s="19">
        <v>18949</v>
      </c>
      <c r="Q29" s="19">
        <v>435544317.62</v>
      </c>
      <c r="R29" s="19">
        <v>44798556.869999997</v>
      </c>
      <c r="S29" s="19">
        <v>3807</v>
      </c>
      <c r="T29" s="19">
        <v>87525025.920000002</v>
      </c>
      <c r="U29" s="19">
        <v>9113563.3300000001</v>
      </c>
      <c r="V29" s="19">
        <v>623</v>
      </c>
      <c r="W29" s="19">
        <v>14347530.92</v>
      </c>
      <c r="X29" s="19">
        <v>1413848.48</v>
      </c>
      <c r="Y29" s="19">
        <v>98</v>
      </c>
      <c r="Z29" s="19">
        <v>2242720.4500000002</v>
      </c>
      <c r="AA29" s="19">
        <v>189691.24</v>
      </c>
      <c r="AB29" s="19">
        <v>34</v>
      </c>
      <c r="AC29" s="19">
        <v>783022.48</v>
      </c>
      <c r="AD29" s="19">
        <v>83667.78</v>
      </c>
    </row>
    <row r="30" spans="1:30">
      <c r="A30" s="18" t="s">
        <v>47</v>
      </c>
      <c r="B30" s="19">
        <v>104799</v>
      </c>
      <c r="C30" s="19">
        <v>2616520472.2400002</v>
      </c>
      <c r="D30" s="19">
        <v>281897755.04000002</v>
      </c>
      <c r="F30" s="18" t="s">
        <v>47</v>
      </c>
      <c r="G30" s="19">
        <v>23336</v>
      </c>
      <c r="H30" s="19">
        <v>582189578.46000004</v>
      </c>
      <c r="I30" s="19">
        <v>86480188.140000001</v>
      </c>
      <c r="J30" s="19">
        <v>42798</v>
      </c>
      <c r="K30" s="19">
        <v>1068435019.5700001</v>
      </c>
      <c r="L30" s="19">
        <v>96236374.120000005</v>
      </c>
      <c r="M30" s="19">
        <v>17352</v>
      </c>
      <c r="N30" s="19">
        <v>433376214.30000001</v>
      </c>
      <c r="O30" s="19">
        <v>43810297.700000003</v>
      </c>
      <c r="P30" s="19">
        <v>17176</v>
      </c>
      <c r="Q30" s="19">
        <v>429151715.89999998</v>
      </c>
      <c r="R30" s="19">
        <v>44638656.240000002</v>
      </c>
      <c r="S30" s="19">
        <v>3321</v>
      </c>
      <c r="T30" s="19">
        <v>82953232.700000003</v>
      </c>
      <c r="U30" s="19">
        <v>8882408.3300000001</v>
      </c>
      <c r="V30" s="19">
        <v>690</v>
      </c>
      <c r="W30" s="19">
        <v>17257154.420000002</v>
      </c>
      <c r="X30" s="19">
        <v>1586673.39</v>
      </c>
      <c r="Y30" s="19">
        <v>94</v>
      </c>
      <c r="Z30" s="19">
        <v>2359096.1</v>
      </c>
      <c r="AA30" s="19">
        <v>204667.21</v>
      </c>
      <c r="AB30" s="19">
        <v>32</v>
      </c>
      <c r="AC30" s="19">
        <v>798460.79</v>
      </c>
      <c r="AD30" s="19">
        <v>58489.91</v>
      </c>
    </row>
    <row r="31" spans="1:30">
      <c r="A31" s="18" t="s">
        <v>48</v>
      </c>
      <c r="B31" s="19">
        <v>87194</v>
      </c>
      <c r="C31" s="19">
        <v>2352101854.6300001</v>
      </c>
      <c r="D31" s="19">
        <v>264419971.66999999</v>
      </c>
      <c r="F31" s="18" t="s">
        <v>48</v>
      </c>
      <c r="G31" s="19">
        <v>17319</v>
      </c>
      <c r="H31" s="19">
        <v>466979684.43000001</v>
      </c>
      <c r="I31" s="19">
        <v>76074327.329999998</v>
      </c>
      <c r="J31" s="19">
        <v>34026</v>
      </c>
      <c r="K31" s="19">
        <v>917535972.38</v>
      </c>
      <c r="L31" s="19">
        <v>85980358.409999996</v>
      </c>
      <c r="M31" s="19">
        <v>15550</v>
      </c>
      <c r="N31" s="19">
        <v>419573771.22000003</v>
      </c>
      <c r="O31" s="19">
        <v>43895487.189999998</v>
      </c>
      <c r="P31" s="19">
        <v>16370</v>
      </c>
      <c r="Q31" s="19">
        <v>441932780.38</v>
      </c>
      <c r="R31" s="19">
        <v>47237654.979999997</v>
      </c>
      <c r="S31" s="19">
        <v>3180</v>
      </c>
      <c r="T31" s="19">
        <v>85846057.359999999</v>
      </c>
      <c r="U31" s="19">
        <v>9283738.7300000004</v>
      </c>
      <c r="V31" s="19">
        <v>597</v>
      </c>
      <c r="W31" s="19">
        <v>16122358.800000001</v>
      </c>
      <c r="X31" s="19">
        <v>1580166.73</v>
      </c>
      <c r="Y31" s="19">
        <v>108</v>
      </c>
      <c r="Z31" s="19">
        <v>2921533.39</v>
      </c>
      <c r="AA31" s="19">
        <v>266721.65000000002</v>
      </c>
      <c r="AB31" s="19">
        <v>44</v>
      </c>
      <c r="AC31" s="19">
        <v>1189696.67</v>
      </c>
      <c r="AD31" s="19">
        <v>101516.65</v>
      </c>
    </row>
    <row r="32" spans="1:30">
      <c r="A32" s="18" t="s">
        <v>49</v>
      </c>
      <c r="B32" s="19">
        <v>75549</v>
      </c>
      <c r="C32" s="19">
        <v>2189334280.9299998</v>
      </c>
      <c r="D32" s="19">
        <v>259472183.34999996</v>
      </c>
      <c r="F32" s="18" t="s">
        <v>49</v>
      </c>
      <c r="G32" s="19">
        <v>13368</v>
      </c>
      <c r="H32" s="19">
        <v>386963943.67000002</v>
      </c>
      <c r="I32" s="19">
        <v>68382798.019999996</v>
      </c>
      <c r="J32" s="19">
        <v>28743</v>
      </c>
      <c r="K32" s="19">
        <v>832959252.88</v>
      </c>
      <c r="L32" s="19">
        <v>83795393.090000004</v>
      </c>
      <c r="M32" s="19">
        <v>13925</v>
      </c>
      <c r="N32" s="19">
        <v>403627901.69999999</v>
      </c>
      <c r="O32" s="19">
        <v>44574875.329999998</v>
      </c>
      <c r="P32" s="19">
        <v>15718</v>
      </c>
      <c r="Q32" s="19">
        <v>455714060.70999998</v>
      </c>
      <c r="R32" s="19">
        <v>50636322.490000002</v>
      </c>
      <c r="S32" s="19">
        <v>3021</v>
      </c>
      <c r="T32" s="19">
        <v>87596814.700000003</v>
      </c>
      <c r="U32" s="19">
        <v>9844635.5999999996</v>
      </c>
      <c r="V32" s="19">
        <v>634</v>
      </c>
      <c r="W32" s="19">
        <v>18406561.149999999</v>
      </c>
      <c r="X32" s="19">
        <v>1856496.87</v>
      </c>
      <c r="Y32" s="19">
        <v>95</v>
      </c>
      <c r="Z32" s="19">
        <v>2757202.17</v>
      </c>
      <c r="AA32" s="19">
        <v>266569.28000000003</v>
      </c>
      <c r="AB32" s="19">
        <v>45</v>
      </c>
      <c r="AC32" s="19">
        <v>1308543.95</v>
      </c>
      <c r="AD32" s="19">
        <v>115092.67</v>
      </c>
    </row>
    <row r="33" spans="1:30">
      <c r="A33" s="18" t="s">
        <v>50</v>
      </c>
      <c r="B33" s="19">
        <v>95640</v>
      </c>
      <c r="C33" s="19">
        <v>3007833224.0299997</v>
      </c>
      <c r="D33" s="19">
        <v>375418211.39000005</v>
      </c>
      <c r="F33" s="18" t="s">
        <v>50</v>
      </c>
      <c r="G33" s="19">
        <v>14548</v>
      </c>
      <c r="H33" s="19">
        <v>456708717.50999999</v>
      </c>
      <c r="I33" s="19">
        <v>87101487.930000007</v>
      </c>
      <c r="J33" s="19">
        <v>36432</v>
      </c>
      <c r="K33" s="19">
        <v>1146064398.1900001</v>
      </c>
      <c r="L33" s="19">
        <v>122371455.64</v>
      </c>
      <c r="M33" s="19">
        <v>18125</v>
      </c>
      <c r="N33" s="19">
        <v>570107940.39999998</v>
      </c>
      <c r="O33" s="19">
        <v>67864650.819999993</v>
      </c>
      <c r="P33" s="19">
        <v>21167</v>
      </c>
      <c r="Q33" s="19">
        <v>666042067.80999994</v>
      </c>
      <c r="R33" s="19">
        <v>78427023.790000007</v>
      </c>
      <c r="S33" s="19">
        <v>4321</v>
      </c>
      <c r="T33" s="19">
        <v>135988055.24000001</v>
      </c>
      <c r="U33" s="19">
        <v>16135431.85</v>
      </c>
      <c r="V33" s="19">
        <v>871</v>
      </c>
      <c r="W33" s="19">
        <v>27401945.52</v>
      </c>
      <c r="X33" s="19">
        <v>2971889.06</v>
      </c>
      <c r="Y33" s="19">
        <v>116</v>
      </c>
      <c r="Z33" s="19">
        <v>3641364.52</v>
      </c>
      <c r="AA33" s="19">
        <v>365893.88</v>
      </c>
      <c r="AB33" s="19">
        <v>60</v>
      </c>
      <c r="AC33" s="19">
        <v>1878734.84</v>
      </c>
      <c r="AD33" s="19">
        <v>180378.42</v>
      </c>
    </row>
    <row r="34" spans="1:30">
      <c r="A34" s="18" t="s">
        <v>51</v>
      </c>
      <c r="B34" s="19">
        <v>79654</v>
      </c>
      <c r="C34" s="19">
        <v>2744559840.4000001</v>
      </c>
      <c r="D34" s="19">
        <v>362377196.64999998</v>
      </c>
      <c r="F34" s="18" t="s">
        <v>51</v>
      </c>
      <c r="G34" s="19">
        <v>9999</v>
      </c>
      <c r="H34" s="19">
        <v>344070524.17000002</v>
      </c>
      <c r="I34" s="19">
        <v>70844684.930000007</v>
      </c>
      <c r="J34" s="19">
        <v>31529</v>
      </c>
      <c r="K34" s="19">
        <v>1086567161.8800001</v>
      </c>
      <c r="L34" s="19">
        <v>124490719.02</v>
      </c>
      <c r="M34" s="19">
        <v>15485</v>
      </c>
      <c r="N34" s="19">
        <v>533769839.25</v>
      </c>
      <c r="O34" s="19">
        <v>68070799.879999995</v>
      </c>
      <c r="P34" s="19">
        <v>18138</v>
      </c>
      <c r="Q34" s="19">
        <v>624931947.39999998</v>
      </c>
      <c r="R34" s="19">
        <v>79376146.209999993</v>
      </c>
      <c r="S34" s="19">
        <v>3648</v>
      </c>
      <c r="T34" s="19">
        <v>125748646.69</v>
      </c>
      <c r="U34" s="19">
        <v>16089803.92</v>
      </c>
      <c r="V34" s="19">
        <v>682</v>
      </c>
      <c r="W34" s="19">
        <v>23501287.440000001</v>
      </c>
      <c r="X34" s="19">
        <v>2869510.2</v>
      </c>
      <c r="Y34" s="19">
        <v>113</v>
      </c>
      <c r="Z34" s="19">
        <v>3905166.37</v>
      </c>
      <c r="AA34" s="19">
        <v>426260.64</v>
      </c>
      <c r="AB34" s="19">
        <v>60</v>
      </c>
      <c r="AC34" s="19">
        <v>2065267.2</v>
      </c>
      <c r="AD34" s="19">
        <v>209271.85</v>
      </c>
    </row>
    <row r="35" spans="1:30">
      <c r="A35" s="18" t="s">
        <v>52</v>
      </c>
      <c r="B35" s="19">
        <v>66650</v>
      </c>
      <c r="C35" s="19">
        <v>2496155120.73</v>
      </c>
      <c r="D35" s="19">
        <v>347478393.28000003</v>
      </c>
      <c r="F35" s="18" t="s">
        <v>52</v>
      </c>
      <c r="G35" s="19">
        <v>7176</v>
      </c>
      <c r="H35" s="19">
        <v>268414231.91999999</v>
      </c>
      <c r="I35" s="19">
        <v>58485782.630000003</v>
      </c>
      <c r="J35" s="19">
        <v>28248</v>
      </c>
      <c r="K35" s="19">
        <v>1058185561.55</v>
      </c>
      <c r="L35" s="19">
        <v>129024398.01000001</v>
      </c>
      <c r="M35" s="19">
        <v>12960</v>
      </c>
      <c r="N35" s="19">
        <v>485368396.06</v>
      </c>
      <c r="O35" s="19">
        <v>66244957.789999999</v>
      </c>
      <c r="P35" s="19">
        <v>14667</v>
      </c>
      <c r="Q35" s="19">
        <v>549380078.34000003</v>
      </c>
      <c r="R35" s="19">
        <v>75461019.159999996</v>
      </c>
      <c r="S35" s="19">
        <v>2934</v>
      </c>
      <c r="T35" s="19">
        <v>109930281.53</v>
      </c>
      <c r="U35" s="19">
        <v>15049788.48</v>
      </c>
      <c r="V35" s="19">
        <v>533</v>
      </c>
      <c r="W35" s="19">
        <v>19936698.199999999</v>
      </c>
      <c r="X35" s="19">
        <v>2595166.14</v>
      </c>
      <c r="Y35" s="19">
        <v>75</v>
      </c>
      <c r="Z35" s="19">
        <v>2802218.47</v>
      </c>
      <c r="AA35" s="19">
        <v>338412.38</v>
      </c>
      <c r="AB35" s="19">
        <v>57</v>
      </c>
      <c r="AC35" s="19">
        <v>2137654.66</v>
      </c>
      <c r="AD35" s="19">
        <v>278868.69</v>
      </c>
    </row>
    <row r="36" spans="1:30">
      <c r="A36" s="18" t="s">
        <v>53</v>
      </c>
      <c r="B36" s="19">
        <v>52925</v>
      </c>
      <c r="C36" s="19">
        <v>2139482444.4400001</v>
      </c>
      <c r="D36" s="19">
        <v>317569378.50999999</v>
      </c>
      <c r="F36" s="18" t="s">
        <v>53</v>
      </c>
      <c r="G36" s="19">
        <v>5239</v>
      </c>
      <c r="H36" s="19">
        <v>211862465.58000001</v>
      </c>
      <c r="I36" s="19">
        <v>47955247.759999998</v>
      </c>
      <c r="J36" s="19">
        <v>22631</v>
      </c>
      <c r="K36" s="19">
        <v>914449375.92999995</v>
      </c>
      <c r="L36" s="19">
        <v>120155944.78</v>
      </c>
      <c r="M36" s="19">
        <v>10247</v>
      </c>
      <c r="N36" s="19">
        <v>414370146.41000003</v>
      </c>
      <c r="O36" s="19">
        <v>60507757.469999999</v>
      </c>
      <c r="P36" s="19">
        <v>11999</v>
      </c>
      <c r="Q36" s="19">
        <v>485229766.36000001</v>
      </c>
      <c r="R36" s="19">
        <v>72126976.590000004</v>
      </c>
      <c r="S36" s="19">
        <v>2312</v>
      </c>
      <c r="T36" s="19">
        <v>93468732.640000001</v>
      </c>
      <c r="U36" s="19">
        <v>13919908.52</v>
      </c>
      <c r="V36" s="19">
        <v>398</v>
      </c>
      <c r="W36" s="19">
        <v>16095823.310000001</v>
      </c>
      <c r="X36" s="19">
        <v>2359064.9300000002</v>
      </c>
      <c r="Y36" s="19">
        <v>64</v>
      </c>
      <c r="Z36" s="19">
        <v>2589322.2200000002</v>
      </c>
      <c r="AA36" s="19">
        <v>362662.77</v>
      </c>
      <c r="AB36" s="19">
        <v>35</v>
      </c>
      <c r="AC36" s="19">
        <v>1416811.99</v>
      </c>
      <c r="AD36" s="19">
        <v>181815.69</v>
      </c>
    </row>
    <row r="37" spans="1:30">
      <c r="A37" s="18" t="s">
        <v>54</v>
      </c>
      <c r="B37" s="19">
        <v>37187</v>
      </c>
      <c r="C37" s="19">
        <v>1614530339.8700001</v>
      </c>
      <c r="D37" s="19">
        <v>263128471.13999999</v>
      </c>
      <c r="F37" s="18" t="s">
        <v>54</v>
      </c>
      <c r="G37" s="19">
        <v>3962</v>
      </c>
      <c r="H37" s="19">
        <v>172021599.22999999</v>
      </c>
      <c r="I37" s="19">
        <v>40424857.299999997</v>
      </c>
      <c r="J37" s="19">
        <v>14166</v>
      </c>
      <c r="K37" s="19">
        <v>614673029.72000003</v>
      </c>
      <c r="L37" s="19">
        <v>89290709.799999997</v>
      </c>
      <c r="M37" s="19">
        <v>7743</v>
      </c>
      <c r="N37" s="19">
        <v>336325095.04000002</v>
      </c>
      <c r="O37" s="19">
        <v>53887060.299999997</v>
      </c>
      <c r="P37" s="19">
        <v>9167</v>
      </c>
      <c r="Q37" s="19">
        <v>398180313.86000001</v>
      </c>
      <c r="R37" s="19">
        <v>64261793.700000003</v>
      </c>
      <c r="S37" s="19">
        <v>1780</v>
      </c>
      <c r="T37" s="19">
        <v>77315455.769999996</v>
      </c>
      <c r="U37" s="19">
        <v>12795476.58</v>
      </c>
      <c r="V37" s="19">
        <v>283</v>
      </c>
      <c r="W37" s="19">
        <v>12291886.84</v>
      </c>
      <c r="X37" s="19">
        <v>1907651.27</v>
      </c>
      <c r="Y37" s="19">
        <v>56</v>
      </c>
      <c r="Z37" s="19">
        <v>2431545.96</v>
      </c>
      <c r="AA37" s="19">
        <v>364886.05</v>
      </c>
      <c r="AB37" s="19">
        <v>30</v>
      </c>
      <c r="AC37" s="19">
        <v>1291413.45</v>
      </c>
      <c r="AD37" s="19">
        <v>196036.14</v>
      </c>
    </row>
    <row r="38" spans="1:30">
      <c r="A38" s="18" t="s">
        <v>55</v>
      </c>
      <c r="B38" s="19">
        <v>41354</v>
      </c>
      <c r="C38" s="19">
        <v>1956995137.52</v>
      </c>
      <c r="D38" s="19">
        <v>346074366.42000002</v>
      </c>
      <c r="F38" s="18" t="s">
        <v>55</v>
      </c>
      <c r="G38" s="19">
        <v>4647</v>
      </c>
      <c r="H38" s="19">
        <v>219939061.66999999</v>
      </c>
      <c r="I38" s="19">
        <v>53290264.649999999</v>
      </c>
      <c r="J38" s="19">
        <v>14630</v>
      </c>
      <c r="K38" s="19">
        <v>691867617.88999999</v>
      </c>
      <c r="L38" s="19">
        <v>110992865.31</v>
      </c>
      <c r="M38" s="19">
        <v>8723</v>
      </c>
      <c r="N38" s="19">
        <v>412955701.31</v>
      </c>
      <c r="O38" s="19">
        <v>71266715.140000001</v>
      </c>
      <c r="P38" s="19">
        <v>10998</v>
      </c>
      <c r="Q38" s="19">
        <v>520576935.63</v>
      </c>
      <c r="R38" s="19">
        <v>90967104.980000004</v>
      </c>
      <c r="S38" s="19">
        <v>1934</v>
      </c>
      <c r="T38" s="19">
        <v>91656150.409999996</v>
      </c>
      <c r="U38" s="19">
        <v>16074245.74</v>
      </c>
      <c r="V38" s="19">
        <v>336</v>
      </c>
      <c r="W38" s="19">
        <v>15908940.77</v>
      </c>
      <c r="X38" s="19">
        <v>2737575.92</v>
      </c>
      <c r="Y38" s="19">
        <v>50</v>
      </c>
      <c r="Z38" s="19">
        <v>2376023.4900000002</v>
      </c>
      <c r="AA38" s="19">
        <v>437621.1</v>
      </c>
      <c r="AB38" s="19">
        <v>36</v>
      </c>
      <c r="AC38" s="19">
        <v>1714706.35</v>
      </c>
      <c r="AD38" s="19">
        <v>307973.58</v>
      </c>
    </row>
    <row r="39" spans="1:30">
      <c r="A39" s="18" t="s">
        <v>56</v>
      </c>
      <c r="B39" s="19">
        <v>26990</v>
      </c>
      <c r="C39" s="19">
        <v>1412952460.5300002</v>
      </c>
      <c r="D39" s="19">
        <v>273311287.33000004</v>
      </c>
      <c r="F39" s="18" t="s">
        <v>56</v>
      </c>
      <c r="G39" s="19">
        <v>3070</v>
      </c>
      <c r="H39" s="19">
        <v>160844702.36000001</v>
      </c>
      <c r="I39" s="19">
        <v>40308922.130000003</v>
      </c>
      <c r="J39" s="19">
        <v>8957</v>
      </c>
      <c r="K39" s="19">
        <v>468708147.47000003</v>
      </c>
      <c r="L39" s="19">
        <v>84097233.390000001</v>
      </c>
      <c r="M39" s="19">
        <v>5941</v>
      </c>
      <c r="N39" s="19">
        <v>310874134.74000001</v>
      </c>
      <c r="O39" s="19">
        <v>58785930.340000004</v>
      </c>
      <c r="P39" s="19">
        <v>7397</v>
      </c>
      <c r="Q39" s="19">
        <v>387467058.58999997</v>
      </c>
      <c r="R39" s="19">
        <v>73894917.890000001</v>
      </c>
      <c r="S39" s="19">
        <v>1369</v>
      </c>
      <c r="T39" s="19">
        <v>71647091.310000002</v>
      </c>
      <c r="U39" s="19">
        <v>13712488.93</v>
      </c>
      <c r="V39" s="19">
        <v>200</v>
      </c>
      <c r="W39" s="19">
        <v>10462783.43</v>
      </c>
      <c r="X39" s="19">
        <v>1983942.1</v>
      </c>
      <c r="Y39" s="19">
        <v>32</v>
      </c>
      <c r="Z39" s="19">
        <v>1684279.59</v>
      </c>
      <c r="AA39" s="19">
        <v>313415.81</v>
      </c>
      <c r="AB39" s="19">
        <v>24</v>
      </c>
      <c r="AC39" s="19">
        <v>1264263.04</v>
      </c>
      <c r="AD39" s="19">
        <v>214436.74</v>
      </c>
    </row>
    <row r="40" spans="1:30">
      <c r="A40" s="18" t="s">
        <v>57</v>
      </c>
      <c r="B40" s="19">
        <v>18890</v>
      </c>
      <c r="C40" s="19">
        <v>1083386095.1800001</v>
      </c>
      <c r="D40" s="19">
        <v>224779571.40000004</v>
      </c>
      <c r="F40" s="18" t="s">
        <v>57</v>
      </c>
      <c r="G40" s="19">
        <v>2207</v>
      </c>
      <c r="H40" s="19">
        <v>126575406.06999999</v>
      </c>
      <c r="I40" s="19">
        <v>32631722.489999998</v>
      </c>
      <c r="J40" s="19">
        <v>5969</v>
      </c>
      <c r="K40" s="19">
        <v>342207733.70999998</v>
      </c>
      <c r="L40" s="19">
        <v>66291755.439999998</v>
      </c>
      <c r="M40" s="19">
        <v>4256</v>
      </c>
      <c r="N40" s="19">
        <v>244184590.34</v>
      </c>
      <c r="O40" s="19">
        <v>50116738.299999997</v>
      </c>
      <c r="P40" s="19">
        <v>5365</v>
      </c>
      <c r="Q40" s="19">
        <v>307770023.79000002</v>
      </c>
      <c r="R40" s="19">
        <v>62889150.219999999</v>
      </c>
      <c r="S40" s="19">
        <v>928</v>
      </c>
      <c r="T40" s="19">
        <v>53201825.719999999</v>
      </c>
      <c r="U40" s="19">
        <v>10937899.390000001</v>
      </c>
      <c r="V40" s="19">
        <v>137</v>
      </c>
      <c r="W40" s="19">
        <v>7840718.3099999996</v>
      </c>
      <c r="X40" s="19">
        <v>1607481.34</v>
      </c>
      <c r="Y40" s="19">
        <v>11</v>
      </c>
      <c r="Z40" s="19">
        <v>625652.32999999996</v>
      </c>
      <c r="AA40" s="19">
        <v>124227.99</v>
      </c>
      <c r="AB40" s="19">
        <v>17</v>
      </c>
      <c r="AC40" s="19">
        <v>980144.91</v>
      </c>
      <c r="AD40" s="19">
        <v>180596.23</v>
      </c>
    </row>
    <row r="41" spans="1:30">
      <c r="A41" s="18" t="s">
        <v>58</v>
      </c>
      <c r="B41" s="19">
        <v>13665</v>
      </c>
      <c r="C41" s="19">
        <v>852243151.73000002</v>
      </c>
      <c r="D41" s="19">
        <v>186853158.28999996</v>
      </c>
      <c r="F41" s="18" t="s">
        <v>58</v>
      </c>
      <c r="G41" s="19">
        <v>1606</v>
      </c>
      <c r="H41" s="19">
        <v>100091555.56</v>
      </c>
      <c r="I41" s="19">
        <v>26277617.850000001</v>
      </c>
      <c r="J41" s="19">
        <v>4199</v>
      </c>
      <c r="K41" s="19">
        <v>261884226.81</v>
      </c>
      <c r="L41" s="19">
        <v>54019227.219999999</v>
      </c>
      <c r="M41" s="19">
        <v>3062</v>
      </c>
      <c r="N41" s="19">
        <v>191082201.78999999</v>
      </c>
      <c r="O41" s="19">
        <v>41408163.329999998</v>
      </c>
      <c r="P41" s="19">
        <v>4013</v>
      </c>
      <c r="Q41" s="19">
        <v>250269959.28999999</v>
      </c>
      <c r="R41" s="19">
        <v>54553406.369999997</v>
      </c>
      <c r="S41" s="19">
        <v>681</v>
      </c>
      <c r="T41" s="19">
        <v>42441698.700000003</v>
      </c>
      <c r="U41" s="19">
        <v>9235283.9299999997</v>
      </c>
      <c r="V41" s="19">
        <v>86</v>
      </c>
      <c r="W41" s="19">
        <v>5353615.84</v>
      </c>
      <c r="X41" s="19">
        <v>1141820.51</v>
      </c>
      <c r="Y41" s="19">
        <v>10</v>
      </c>
      <c r="Z41" s="19">
        <v>626588.81000000006</v>
      </c>
      <c r="AA41" s="19">
        <v>115022.94</v>
      </c>
      <c r="AB41" s="19">
        <v>8</v>
      </c>
      <c r="AC41" s="19">
        <v>493304.93</v>
      </c>
      <c r="AD41" s="19">
        <v>102616.14</v>
      </c>
    </row>
    <row r="42" spans="1:30">
      <c r="A42" s="18" t="s">
        <v>59</v>
      </c>
      <c r="B42" s="19">
        <v>10082</v>
      </c>
      <c r="C42" s="19">
        <v>679303154.75000012</v>
      </c>
      <c r="D42" s="19">
        <v>155330438.74000001</v>
      </c>
      <c r="F42" s="18" t="s">
        <v>59</v>
      </c>
      <c r="G42" s="19">
        <v>1263</v>
      </c>
      <c r="H42" s="19">
        <v>85146924.579999998</v>
      </c>
      <c r="I42" s="19">
        <v>22961286.690000001</v>
      </c>
      <c r="J42" s="19">
        <v>3123</v>
      </c>
      <c r="K42" s="19">
        <v>210463607.31</v>
      </c>
      <c r="L42" s="19">
        <v>45437123.649999999</v>
      </c>
      <c r="M42" s="19">
        <v>2235</v>
      </c>
      <c r="N42" s="19">
        <v>150529530.65000001</v>
      </c>
      <c r="O42" s="19">
        <v>34032529.890000001</v>
      </c>
      <c r="P42" s="19">
        <v>2862</v>
      </c>
      <c r="Q42" s="19">
        <v>192745080.69</v>
      </c>
      <c r="R42" s="19">
        <v>43765592.32</v>
      </c>
      <c r="S42" s="19">
        <v>502</v>
      </c>
      <c r="T42" s="19">
        <v>33870316.469999999</v>
      </c>
      <c r="U42" s="19">
        <v>7704256.6299999999</v>
      </c>
      <c r="V42" s="19">
        <v>78</v>
      </c>
      <c r="W42" s="19">
        <v>5274083.05</v>
      </c>
      <c r="X42" s="19">
        <v>1157114.81</v>
      </c>
      <c r="Y42" s="19">
        <v>12</v>
      </c>
      <c r="Z42" s="19">
        <v>807478.72</v>
      </c>
      <c r="AA42" s="19">
        <v>167741.29999999999</v>
      </c>
      <c r="AB42" s="19">
        <v>7</v>
      </c>
      <c r="AC42" s="19">
        <v>466133.28</v>
      </c>
      <c r="AD42" s="19">
        <v>104793.45</v>
      </c>
    </row>
    <row r="43" spans="1:30">
      <c r="A43" s="18" t="s">
        <v>60</v>
      </c>
      <c r="B43" s="19">
        <v>7816</v>
      </c>
      <c r="C43" s="19">
        <v>565613861.98000002</v>
      </c>
      <c r="D43" s="19">
        <v>133269180.94999999</v>
      </c>
      <c r="F43" s="18" t="s">
        <v>60</v>
      </c>
      <c r="G43" s="19">
        <v>962</v>
      </c>
      <c r="H43" s="19">
        <v>69685054.870000005</v>
      </c>
      <c r="I43" s="19">
        <v>18707365.210000001</v>
      </c>
      <c r="J43" s="19">
        <v>2297</v>
      </c>
      <c r="K43" s="19">
        <v>166275578.86000001</v>
      </c>
      <c r="L43" s="19">
        <v>37402023.060000002</v>
      </c>
      <c r="M43" s="19">
        <v>1773</v>
      </c>
      <c r="N43" s="19">
        <v>128259473.7</v>
      </c>
      <c r="O43" s="19">
        <v>30042765.460000001</v>
      </c>
      <c r="P43" s="19">
        <v>2328</v>
      </c>
      <c r="Q43" s="19">
        <v>168427946.91</v>
      </c>
      <c r="R43" s="19">
        <v>39407426.810000002</v>
      </c>
      <c r="S43" s="19">
        <v>387</v>
      </c>
      <c r="T43" s="19">
        <v>27983131.789999999</v>
      </c>
      <c r="U43" s="19">
        <v>6554330.0499999998</v>
      </c>
      <c r="V43" s="19">
        <v>56</v>
      </c>
      <c r="W43" s="19">
        <v>4050079.62</v>
      </c>
      <c r="X43" s="19">
        <v>932588.94</v>
      </c>
      <c r="Y43" s="19">
        <v>8</v>
      </c>
      <c r="Z43" s="19">
        <v>572562.56000000006</v>
      </c>
      <c r="AA43" s="19">
        <v>136256.64000000001</v>
      </c>
      <c r="AB43" s="19">
        <v>5</v>
      </c>
      <c r="AC43" s="19">
        <v>360033.67</v>
      </c>
      <c r="AD43" s="19">
        <v>86424.78</v>
      </c>
    </row>
    <row r="44" spans="1:30">
      <c r="A44" s="18" t="s">
        <v>61</v>
      </c>
      <c r="B44" s="19">
        <v>5943</v>
      </c>
      <c r="C44" s="19">
        <v>459931159.31999999</v>
      </c>
      <c r="D44" s="19">
        <v>111421824.68000001</v>
      </c>
      <c r="F44" s="18" t="s">
        <v>61</v>
      </c>
      <c r="G44" s="19">
        <v>722</v>
      </c>
      <c r="H44" s="19">
        <v>55904544.420000002</v>
      </c>
      <c r="I44" s="19">
        <v>15308460.77</v>
      </c>
      <c r="J44" s="19">
        <v>1757</v>
      </c>
      <c r="K44" s="19">
        <v>135976237.12</v>
      </c>
      <c r="L44" s="19">
        <v>31670797.670000002</v>
      </c>
      <c r="M44" s="19">
        <v>1357</v>
      </c>
      <c r="N44" s="19">
        <v>105043991.2</v>
      </c>
      <c r="O44" s="19">
        <v>25405082.109999999</v>
      </c>
      <c r="P44" s="19">
        <v>1735</v>
      </c>
      <c r="Q44" s="19">
        <v>134243376.50999999</v>
      </c>
      <c r="R44" s="19">
        <v>32136429.850000001</v>
      </c>
      <c r="S44" s="19">
        <v>321</v>
      </c>
      <c r="T44" s="19">
        <v>24823927.82</v>
      </c>
      <c r="U44" s="19">
        <v>5957567.5700000003</v>
      </c>
      <c r="V44" s="19">
        <v>44</v>
      </c>
      <c r="W44" s="19">
        <v>3399385.95</v>
      </c>
      <c r="X44" s="19">
        <v>819621.09</v>
      </c>
      <c r="Y44" s="19">
        <v>2</v>
      </c>
      <c r="Z44" s="19">
        <v>154510.57</v>
      </c>
      <c r="AA44" s="19">
        <v>38689.480000000003</v>
      </c>
      <c r="AB44" s="19">
        <v>5</v>
      </c>
      <c r="AC44" s="19">
        <v>385185.73</v>
      </c>
      <c r="AD44" s="19">
        <v>85176.14</v>
      </c>
    </row>
    <row r="45" spans="1:30">
      <c r="A45" s="18" t="s">
        <v>62</v>
      </c>
      <c r="B45" s="19">
        <v>4733</v>
      </c>
      <c r="C45" s="19">
        <v>390226016.90999997</v>
      </c>
      <c r="D45" s="19">
        <v>97086445.329999998</v>
      </c>
      <c r="F45" s="18" t="s">
        <v>62</v>
      </c>
      <c r="G45" s="19">
        <v>570</v>
      </c>
      <c r="H45" s="19">
        <v>47009882.380000003</v>
      </c>
      <c r="I45" s="19">
        <v>12908135.43</v>
      </c>
      <c r="J45" s="19">
        <v>1333</v>
      </c>
      <c r="K45" s="19">
        <v>109877922.63</v>
      </c>
      <c r="L45" s="19">
        <v>26378414.23</v>
      </c>
      <c r="M45" s="19">
        <v>1099</v>
      </c>
      <c r="N45" s="19">
        <v>90588291.280000001</v>
      </c>
      <c r="O45" s="19">
        <v>22358274.780000001</v>
      </c>
      <c r="P45" s="19">
        <v>1456</v>
      </c>
      <c r="Q45" s="19">
        <v>120064266.93000001</v>
      </c>
      <c r="R45" s="19">
        <v>29866276.550000001</v>
      </c>
      <c r="S45" s="19">
        <v>242</v>
      </c>
      <c r="T45" s="19">
        <v>19977148.550000001</v>
      </c>
      <c r="U45" s="19">
        <v>4899622.43</v>
      </c>
      <c r="V45" s="19">
        <v>26</v>
      </c>
      <c r="W45" s="19">
        <v>2133906.4700000002</v>
      </c>
      <c r="X45" s="19">
        <v>542945.81000000006</v>
      </c>
      <c r="Y45" s="19">
        <v>5</v>
      </c>
      <c r="Z45" s="19">
        <v>411293.58</v>
      </c>
      <c r="AA45" s="19">
        <v>96037.89</v>
      </c>
      <c r="AB45" s="19">
        <v>2</v>
      </c>
      <c r="AC45" s="19">
        <v>163305.09</v>
      </c>
      <c r="AD45" s="19">
        <v>36738.21</v>
      </c>
    </row>
    <row r="46" spans="1:30">
      <c r="A46" s="18" t="s">
        <v>63</v>
      </c>
      <c r="B46" s="19">
        <v>3923</v>
      </c>
      <c r="C46" s="19">
        <v>342903939.08999997</v>
      </c>
      <c r="D46" s="19">
        <v>87393532.210000008</v>
      </c>
      <c r="F46" s="18" t="s">
        <v>63</v>
      </c>
      <c r="G46" s="19">
        <v>452</v>
      </c>
      <c r="H46" s="19">
        <v>39502947.950000003</v>
      </c>
      <c r="I46" s="19">
        <v>11210097.25</v>
      </c>
      <c r="J46" s="19">
        <v>1133</v>
      </c>
      <c r="K46" s="19">
        <v>98959765.829999998</v>
      </c>
      <c r="L46" s="19">
        <v>24296791.489999998</v>
      </c>
      <c r="M46" s="19">
        <v>905</v>
      </c>
      <c r="N46" s="19">
        <v>79129825.269999996</v>
      </c>
      <c r="O46" s="19">
        <v>20043090.370000001</v>
      </c>
      <c r="P46" s="19">
        <v>1165</v>
      </c>
      <c r="Q46" s="19">
        <v>101906369.51000001</v>
      </c>
      <c r="R46" s="19">
        <v>25972018.43</v>
      </c>
      <c r="S46" s="19">
        <v>234</v>
      </c>
      <c r="T46" s="19">
        <v>20441526.91</v>
      </c>
      <c r="U46" s="19">
        <v>5149902.25</v>
      </c>
      <c r="V46" s="19">
        <v>28</v>
      </c>
      <c r="W46" s="19">
        <v>2439868.44</v>
      </c>
      <c r="X46" s="19">
        <v>591709.73</v>
      </c>
      <c r="Y46" s="19">
        <v>3</v>
      </c>
      <c r="Z46" s="19">
        <v>259871.62</v>
      </c>
      <c r="AA46" s="19">
        <v>66910.240000000005</v>
      </c>
      <c r="AB46" s="19">
        <v>3</v>
      </c>
      <c r="AC46" s="19">
        <v>263763.56</v>
      </c>
      <c r="AD46" s="19">
        <v>63012.45</v>
      </c>
    </row>
    <row r="47" spans="1:30">
      <c r="A47" s="18" t="s">
        <v>64</v>
      </c>
      <c r="B47" s="19">
        <v>3029</v>
      </c>
      <c r="C47" s="19">
        <v>280072628.91000003</v>
      </c>
      <c r="D47" s="19">
        <v>72721798.879999995</v>
      </c>
      <c r="F47" s="18" t="s">
        <v>64</v>
      </c>
      <c r="G47" s="19">
        <v>345</v>
      </c>
      <c r="H47" s="19">
        <v>31897776.23</v>
      </c>
      <c r="I47" s="19">
        <v>9175109.25</v>
      </c>
      <c r="J47" s="19">
        <v>855</v>
      </c>
      <c r="K47" s="19">
        <v>79025229.049999997</v>
      </c>
      <c r="L47" s="19">
        <v>19874693.18</v>
      </c>
      <c r="M47" s="19">
        <v>706</v>
      </c>
      <c r="N47" s="19">
        <v>65280711.600000001</v>
      </c>
      <c r="O47" s="19">
        <v>16734114.640000001</v>
      </c>
      <c r="P47" s="19">
        <v>947</v>
      </c>
      <c r="Q47" s="19">
        <v>87581840.75</v>
      </c>
      <c r="R47" s="19">
        <v>22830089.34</v>
      </c>
      <c r="S47" s="19">
        <v>158</v>
      </c>
      <c r="T47" s="19">
        <v>14624048.91</v>
      </c>
      <c r="U47" s="19">
        <v>3701095.68</v>
      </c>
      <c r="V47" s="19">
        <v>16</v>
      </c>
      <c r="W47" s="19">
        <v>1479433.61</v>
      </c>
      <c r="X47" s="19">
        <v>348286.49</v>
      </c>
      <c r="Y47" s="19">
        <v>1</v>
      </c>
      <c r="Z47" s="19">
        <v>91247.89</v>
      </c>
      <c r="AA47" s="19">
        <v>31437.81</v>
      </c>
      <c r="AB47" s="19">
        <v>1</v>
      </c>
      <c r="AC47" s="19">
        <v>92340.87</v>
      </c>
      <c r="AD47" s="19">
        <v>26972.49</v>
      </c>
    </row>
    <row r="48" spans="1:30">
      <c r="A48" s="18" t="s">
        <v>65</v>
      </c>
      <c r="B48" s="19">
        <v>2660</v>
      </c>
      <c r="C48" s="19">
        <v>259179249.72999999</v>
      </c>
      <c r="D48" s="19">
        <v>67828545.829999998</v>
      </c>
      <c r="F48" s="18" t="s">
        <v>65</v>
      </c>
      <c r="G48" s="19">
        <v>317</v>
      </c>
      <c r="H48" s="19">
        <v>30909139.719999999</v>
      </c>
      <c r="I48" s="19">
        <v>8866843</v>
      </c>
      <c r="J48" s="19">
        <v>738</v>
      </c>
      <c r="K48" s="19">
        <v>71889069.379999995</v>
      </c>
      <c r="L48" s="19">
        <v>18429707.129999999</v>
      </c>
      <c r="M48" s="19">
        <v>581</v>
      </c>
      <c r="N48" s="19">
        <v>56682160.850000001</v>
      </c>
      <c r="O48" s="19">
        <v>14725945.199999999</v>
      </c>
      <c r="P48" s="19">
        <v>845</v>
      </c>
      <c r="Q48" s="19">
        <v>82312380.560000002</v>
      </c>
      <c r="R48" s="19">
        <v>21332441.140000001</v>
      </c>
      <c r="S48" s="19">
        <v>147</v>
      </c>
      <c r="T48" s="19">
        <v>14264493.460000001</v>
      </c>
      <c r="U48" s="19">
        <v>3701257.56</v>
      </c>
      <c r="V48" s="19">
        <v>31</v>
      </c>
      <c r="W48" s="19">
        <v>3024740.5</v>
      </c>
      <c r="X48" s="19">
        <v>747155.04</v>
      </c>
      <c r="Y48" s="19"/>
      <c r="Z48" s="19"/>
      <c r="AA48" s="19"/>
      <c r="AB48" s="19">
        <v>1</v>
      </c>
      <c r="AC48" s="19">
        <v>97265.26</v>
      </c>
      <c r="AD48" s="19">
        <v>25196.76</v>
      </c>
    </row>
    <row r="49" spans="1:30">
      <c r="A49" s="18" t="s">
        <v>67</v>
      </c>
      <c r="B49" s="19">
        <v>3902</v>
      </c>
      <c r="C49" s="19">
        <v>408544698.17000002</v>
      </c>
      <c r="D49" s="19">
        <v>109974151.88</v>
      </c>
      <c r="F49" s="18" t="s">
        <v>67</v>
      </c>
      <c r="G49" s="19">
        <v>443</v>
      </c>
      <c r="H49" s="19">
        <v>46422239.670000002</v>
      </c>
      <c r="I49" s="19">
        <v>14121593.67</v>
      </c>
      <c r="J49" s="19">
        <v>1146</v>
      </c>
      <c r="K49" s="19">
        <v>119905799.06999999</v>
      </c>
      <c r="L49" s="19">
        <v>31291638.350000001</v>
      </c>
      <c r="M49" s="19">
        <v>822</v>
      </c>
      <c r="N49" s="19">
        <v>86050966.239999995</v>
      </c>
      <c r="O49" s="19">
        <v>22891323.960000001</v>
      </c>
      <c r="P49" s="19">
        <v>1216</v>
      </c>
      <c r="Q49" s="19">
        <v>127344455.05</v>
      </c>
      <c r="R49" s="19">
        <v>34058896.5</v>
      </c>
      <c r="S49" s="19">
        <v>245</v>
      </c>
      <c r="T49" s="19">
        <v>25680231.27</v>
      </c>
      <c r="U49" s="19">
        <v>6745520.8300000001</v>
      </c>
      <c r="V49" s="19">
        <v>23</v>
      </c>
      <c r="W49" s="19">
        <v>2419310.7200000002</v>
      </c>
      <c r="X49" s="19">
        <v>679215.69</v>
      </c>
      <c r="Y49" s="19">
        <v>7</v>
      </c>
      <c r="Z49" s="19">
        <v>721696.15</v>
      </c>
      <c r="AA49" s="19">
        <v>185962.88</v>
      </c>
      <c r="AB49" s="19"/>
      <c r="AC49" s="19"/>
      <c r="AD49" s="19"/>
    </row>
    <row r="50" spans="1:30">
      <c r="A50" s="18" t="s">
        <v>68</v>
      </c>
      <c r="B50" s="19">
        <v>2781</v>
      </c>
      <c r="C50" s="19">
        <v>319033556.46999997</v>
      </c>
      <c r="D50" s="19">
        <v>89401815.319999993</v>
      </c>
      <c r="F50" s="18" t="s">
        <v>68</v>
      </c>
      <c r="G50" s="19">
        <v>324</v>
      </c>
      <c r="H50" s="19">
        <v>37135558.560000002</v>
      </c>
      <c r="I50" s="19">
        <v>11542827.960000001</v>
      </c>
      <c r="J50" s="19">
        <v>783</v>
      </c>
      <c r="K50" s="19">
        <v>89965479.810000002</v>
      </c>
      <c r="L50" s="19">
        <v>24638897.98</v>
      </c>
      <c r="M50" s="19">
        <v>573</v>
      </c>
      <c r="N50" s="19">
        <v>65665334.380000003</v>
      </c>
      <c r="O50" s="19">
        <v>18333947.600000001</v>
      </c>
      <c r="P50" s="19">
        <v>909</v>
      </c>
      <c r="Q50" s="19">
        <v>104264910.03</v>
      </c>
      <c r="R50" s="19">
        <v>28970391.510000002</v>
      </c>
      <c r="S50" s="19">
        <v>164</v>
      </c>
      <c r="T50" s="19">
        <v>18791665.870000001</v>
      </c>
      <c r="U50" s="19">
        <v>5076849.1399999997</v>
      </c>
      <c r="V50" s="19">
        <v>25</v>
      </c>
      <c r="W50" s="19">
        <v>2873153.33</v>
      </c>
      <c r="X50" s="19">
        <v>734390.63</v>
      </c>
      <c r="Y50" s="19">
        <v>2</v>
      </c>
      <c r="Z50" s="19">
        <v>222711.15</v>
      </c>
      <c r="AA50" s="19">
        <v>71084.31</v>
      </c>
      <c r="AB50" s="19">
        <v>1</v>
      </c>
      <c r="AC50" s="19">
        <v>114743.34</v>
      </c>
      <c r="AD50" s="19">
        <v>33426.19</v>
      </c>
    </row>
    <row r="51" spans="1:30">
      <c r="A51" s="18" t="s">
        <v>69</v>
      </c>
      <c r="B51" s="19">
        <v>2022</v>
      </c>
      <c r="C51" s="19">
        <v>252433045.87999997</v>
      </c>
      <c r="D51" s="19">
        <v>72904054.329999998</v>
      </c>
      <c r="F51" s="18" t="s">
        <v>69</v>
      </c>
      <c r="G51" s="19">
        <v>242</v>
      </c>
      <c r="H51" s="19">
        <v>30250618.98</v>
      </c>
      <c r="I51" s="19">
        <v>9401386.3399999999</v>
      </c>
      <c r="J51" s="19">
        <v>582</v>
      </c>
      <c r="K51" s="19">
        <v>72662301.640000001</v>
      </c>
      <c r="L51" s="19">
        <v>20409601.030000001</v>
      </c>
      <c r="M51" s="19">
        <v>427</v>
      </c>
      <c r="N51" s="19">
        <v>53355543.719999999</v>
      </c>
      <c r="O51" s="19">
        <v>15302821.529999999</v>
      </c>
      <c r="P51" s="19">
        <v>637</v>
      </c>
      <c r="Q51" s="19">
        <v>79449078.459999993</v>
      </c>
      <c r="R51" s="19">
        <v>23106856.16</v>
      </c>
      <c r="S51" s="19">
        <v>120</v>
      </c>
      <c r="T51" s="19">
        <v>14980821.68</v>
      </c>
      <c r="U51" s="19">
        <v>4193301.95</v>
      </c>
      <c r="V51" s="19">
        <v>11</v>
      </c>
      <c r="W51" s="19">
        <v>1354513.79</v>
      </c>
      <c r="X51" s="19">
        <v>373934.91</v>
      </c>
      <c r="Y51" s="19">
        <v>1</v>
      </c>
      <c r="Z51" s="19">
        <v>126085.13</v>
      </c>
      <c r="AA51" s="19">
        <v>37255.11</v>
      </c>
      <c r="AB51" s="19">
        <v>2</v>
      </c>
      <c r="AC51" s="19">
        <v>254082.48</v>
      </c>
      <c r="AD51" s="19">
        <v>78897.3</v>
      </c>
    </row>
    <row r="52" spans="1:30">
      <c r="A52" s="18" t="s">
        <v>70</v>
      </c>
      <c r="B52" s="19">
        <v>1466</v>
      </c>
      <c r="C52" s="19">
        <v>197514611.44999999</v>
      </c>
      <c r="D52" s="19">
        <v>59027651.38000001</v>
      </c>
      <c r="F52" s="18" t="s">
        <v>70</v>
      </c>
      <c r="G52" s="19">
        <v>181</v>
      </c>
      <c r="H52" s="19">
        <v>24388432.43</v>
      </c>
      <c r="I52" s="19">
        <v>7815119.3099999996</v>
      </c>
      <c r="J52" s="19">
        <v>408</v>
      </c>
      <c r="K52" s="19">
        <v>55049554.969999999</v>
      </c>
      <c r="L52" s="19">
        <v>16014461.630000001</v>
      </c>
      <c r="M52" s="19">
        <v>324</v>
      </c>
      <c r="N52" s="19">
        <v>43683388.719999999</v>
      </c>
      <c r="O52" s="19">
        <v>12988219.52</v>
      </c>
      <c r="P52" s="19">
        <v>464</v>
      </c>
      <c r="Q52" s="19">
        <v>62374867.43</v>
      </c>
      <c r="R52" s="19">
        <v>18730677.399999999</v>
      </c>
      <c r="S52" s="19">
        <v>72</v>
      </c>
      <c r="T52" s="19">
        <v>9734266.7899999991</v>
      </c>
      <c r="U52" s="19">
        <v>2849471.39</v>
      </c>
      <c r="V52" s="19">
        <v>13</v>
      </c>
      <c r="W52" s="19">
        <v>1751306.64</v>
      </c>
      <c r="X52" s="19">
        <v>484319.21</v>
      </c>
      <c r="Y52" s="19">
        <v>2</v>
      </c>
      <c r="Z52" s="19">
        <v>263789.73</v>
      </c>
      <c r="AA52" s="19">
        <v>78189.429999999993</v>
      </c>
      <c r="AB52" s="19">
        <v>2</v>
      </c>
      <c r="AC52" s="19">
        <v>269004.74</v>
      </c>
      <c r="AD52" s="19">
        <v>67193.490000000005</v>
      </c>
    </row>
    <row r="53" spans="1:30">
      <c r="A53" s="18" t="s">
        <v>71</v>
      </c>
      <c r="B53" s="19">
        <v>1128</v>
      </c>
      <c r="C53" s="19">
        <v>163283850.50999999</v>
      </c>
      <c r="D53" s="19">
        <v>49591000.420000002</v>
      </c>
      <c r="F53" s="18" t="s">
        <v>71</v>
      </c>
      <c r="G53" s="19">
        <v>136</v>
      </c>
      <c r="H53" s="19">
        <v>19676164.170000002</v>
      </c>
      <c r="I53" s="19">
        <v>6410571.3200000003</v>
      </c>
      <c r="J53" s="19">
        <v>341</v>
      </c>
      <c r="K53" s="19">
        <v>49407969.770000003</v>
      </c>
      <c r="L53" s="19">
        <v>14582418.539999999</v>
      </c>
      <c r="M53" s="19">
        <v>222</v>
      </c>
      <c r="N53" s="19">
        <v>32065366.48</v>
      </c>
      <c r="O53" s="19">
        <v>9790339.7100000009</v>
      </c>
      <c r="P53" s="19">
        <v>355</v>
      </c>
      <c r="Q53" s="19">
        <v>51410068.100000001</v>
      </c>
      <c r="R53" s="19">
        <v>15666097.26</v>
      </c>
      <c r="S53" s="19">
        <v>61</v>
      </c>
      <c r="T53" s="19">
        <v>8867039.3900000006</v>
      </c>
      <c r="U53" s="19">
        <v>2598101.02</v>
      </c>
      <c r="V53" s="19">
        <v>9</v>
      </c>
      <c r="W53" s="19">
        <v>1292009.5</v>
      </c>
      <c r="X53" s="19">
        <v>377604.71</v>
      </c>
      <c r="Y53" s="19">
        <v>3</v>
      </c>
      <c r="Z53" s="19">
        <v>423412.46</v>
      </c>
      <c r="AA53" s="19">
        <v>122807.22</v>
      </c>
      <c r="AB53" s="19">
        <v>1</v>
      </c>
      <c r="AC53" s="19">
        <v>141820.64000000001</v>
      </c>
      <c r="AD53" s="19">
        <v>43060.639999999999</v>
      </c>
    </row>
    <row r="54" spans="1:30">
      <c r="A54" s="18" t="s">
        <v>72</v>
      </c>
      <c r="B54" s="19">
        <v>859</v>
      </c>
      <c r="C54" s="19">
        <v>132920412.58</v>
      </c>
      <c r="D54" s="19">
        <v>41610374.740000002</v>
      </c>
      <c r="F54" s="18" t="s">
        <v>72</v>
      </c>
      <c r="G54" s="19">
        <v>101</v>
      </c>
      <c r="H54" s="19">
        <v>15642833.67</v>
      </c>
      <c r="I54" s="19">
        <v>5285232.3600000003</v>
      </c>
      <c r="J54" s="19">
        <v>243</v>
      </c>
      <c r="K54" s="19">
        <v>37571527.909999996</v>
      </c>
      <c r="L54" s="19">
        <v>11430778.66</v>
      </c>
      <c r="M54" s="19">
        <v>191</v>
      </c>
      <c r="N54" s="19">
        <v>29604322.789999999</v>
      </c>
      <c r="O54" s="19">
        <v>9241666.5500000007</v>
      </c>
      <c r="P54" s="19">
        <v>266</v>
      </c>
      <c r="Q54" s="19">
        <v>41156050.859999999</v>
      </c>
      <c r="R54" s="19">
        <v>12899726.210000001</v>
      </c>
      <c r="S54" s="19">
        <v>48</v>
      </c>
      <c r="T54" s="19">
        <v>7383967.0599999996</v>
      </c>
      <c r="U54" s="19">
        <v>2281938.59</v>
      </c>
      <c r="V54" s="19">
        <v>9</v>
      </c>
      <c r="W54" s="19">
        <v>1411321.5</v>
      </c>
      <c r="X54" s="19">
        <v>418875.3</v>
      </c>
      <c r="Y54" s="19">
        <v>1</v>
      </c>
      <c r="Z54" s="19">
        <v>150388.79</v>
      </c>
      <c r="AA54" s="19">
        <v>52157.07</v>
      </c>
      <c r="AB54" s="19"/>
      <c r="AC54" s="19"/>
      <c r="AD54" s="19"/>
    </row>
    <row r="55" spans="1:30">
      <c r="A55" s="18" t="s">
        <v>73</v>
      </c>
      <c r="B55" s="19">
        <v>709</v>
      </c>
      <c r="C55" s="19">
        <v>116925481.88</v>
      </c>
      <c r="D55" s="19">
        <v>36972166.329999998</v>
      </c>
      <c r="F55" s="18" t="s">
        <v>73</v>
      </c>
      <c r="G55" s="19">
        <v>97</v>
      </c>
      <c r="H55" s="19">
        <v>15979108.720000001</v>
      </c>
      <c r="I55" s="19">
        <v>5472951.2300000004</v>
      </c>
      <c r="J55" s="19">
        <v>191</v>
      </c>
      <c r="K55" s="19">
        <v>31520480.629999999</v>
      </c>
      <c r="L55" s="19">
        <v>9466745.3200000003</v>
      </c>
      <c r="M55" s="19">
        <v>141</v>
      </c>
      <c r="N55" s="19">
        <v>23237964.399999999</v>
      </c>
      <c r="O55" s="19">
        <v>7355617.7800000003</v>
      </c>
      <c r="P55" s="19">
        <v>220</v>
      </c>
      <c r="Q55" s="19">
        <v>36269532.07</v>
      </c>
      <c r="R55" s="19">
        <v>11578548.369999999</v>
      </c>
      <c r="S55" s="19">
        <v>52</v>
      </c>
      <c r="T55" s="19">
        <v>8602477.4600000009</v>
      </c>
      <c r="U55" s="19">
        <v>2699940.75</v>
      </c>
      <c r="V55" s="19">
        <v>8</v>
      </c>
      <c r="W55" s="19">
        <v>1315918.6000000001</v>
      </c>
      <c r="X55" s="19">
        <v>398362.88</v>
      </c>
      <c r="Y55" s="19"/>
      <c r="Z55" s="19"/>
      <c r="AA55" s="19"/>
      <c r="AB55" s="19"/>
      <c r="AC55" s="19"/>
      <c r="AD55" s="19"/>
    </row>
    <row r="56" spans="1:30">
      <c r="A56" s="18" t="s">
        <v>74</v>
      </c>
      <c r="B56" s="19">
        <v>535</v>
      </c>
      <c r="C56" s="19">
        <v>93528981.959999993</v>
      </c>
      <c r="D56" s="19">
        <v>29776347.66</v>
      </c>
      <c r="F56" s="18" t="s">
        <v>74</v>
      </c>
      <c r="G56" s="19">
        <v>83</v>
      </c>
      <c r="H56" s="19">
        <v>14543939.689999999</v>
      </c>
      <c r="I56" s="19">
        <v>4958538.01</v>
      </c>
      <c r="J56" s="19">
        <v>145</v>
      </c>
      <c r="K56" s="19">
        <v>25354832.489999998</v>
      </c>
      <c r="L56" s="19">
        <v>7750116.2999999998</v>
      </c>
      <c r="M56" s="19">
        <v>122</v>
      </c>
      <c r="N56" s="19">
        <v>21307665.079999998</v>
      </c>
      <c r="O56" s="19">
        <v>6863855.6100000003</v>
      </c>
      <c r="P56" s="19">
        <v>147</v>
      </c>
      <c r="Q56" s="19">
        <v>25678774.350000001</v>
      </c>
      <c r="R56" s="19">
        <v>8164029.8899999997</v>
      </c>
      <c r="S56" s="19">
        <v>35</v>
      </c>
      <c r="T56" s="19">
        <v>6114678.5800000001</v>
      </c>
      <c r="U56" s="19">
        <v>1887041.36</v>
      </c>
      <c r="V56" s="19">
        <v>3</v>
      </c>
      <c r="W56" s="19">
        <v>529091.77</v>
      </c>
      <c r="X56" s="19">
        <v>152766.49</v>
      </c>
      <c r="Y56" s="19"/>
      <c r="Z56" s="19"/>
      <c r="AA56" s="19"/>
      <c r="AB56" s="19"/>
      <c r="AC56" s="19"/>
      <c r="AD56" s="19"/>
    </row>
    <row r="57" spans="1:30">
      <c r="A57" s="18" t="s">
        <v>75</v>
      </c>
      <c r="B57" s="19">
        <v>834</v>
      </c>
      <c r="C57" s="19">
        <v>157534492.37</v>
      </c>
      <c r="D57" s="19">
        <v>51143005.75</v>
      </c>
      <c r="F57" s="18" t="s">
        <v>75</v>
      </c>
      <c r="G57" s="19">
        <v>141</v>
      </c>
      <c r="H57" s="19">
        <v>26686526.940000001</v>
      </c>
      <c r="I57" s="19">
        <v>9265437.8300000001</v>
      </c>
      <c r="J57" s="19">
        <v>217</v>
      </c>
      <c r="K57" s="19">
        <v>40997826.399999999</v>
      </c>
      <c r="L57" s="19">
        <v>12884531.98</v>
      </c>
      <c r="M57" s="19">
        <v>152</v>
      </c>
      <c r="N57" s="19">
        <v>28639828.739999998</v>
      </c>
      <c r="O57" s="19">
        <v>9340523.75</v>
      </c>
      <c r="P57" s="19">
        <v>267</v>
      </c>
      <c r="Q57" s="19">
        <v>50449664.200000003</v>
      </c>
      <c r="R57" s="19">
        <v>16311099.68</v>
      </c>
      <c r="S57" s="19">
        <v>49</v>
      </c>
      <c r="T57" s="19">
        <v>9253131.1500000004</v>
      </c>
      <c r="U57" s="19">
        <v>2866832.52</v>
      </c>
      <c r="V57" s="19">
        <v>6</v>
      </c>
      <c r="W57" s="19">
        <v>1127707.94</v>
      </c>
      <c r="X57" s="19">
        <v>351837.2</v>
      </c>
      <c r="Y57" s="19">
        <v>1</v>
      </c>
      <c r="Z57" s="19">
        <v>185566.77</v>
      </c>
      <c r="AA57" s="19">
        <v>66699.100000000006</v>
      </c>
      <c r="AB57" s="19">
        <v>1</v>
      </c>
      <c r="AC57" s="19">
        <v>194240.23</v>
      </c>
      <c r="AD57" s="19">
        <v>56043.69</v>
      </c>
    </row>
    <row r="58" spans="1:30">
      <c r="A58" s="18" t="s">
        <v>76</v>
      </c>
      <c r="B58" s="19">
        <v>614</v>
      </c>
      <c r="C58" s="19">
        <v>128714944.19000001</v>
      </c>
      <c r="D58" s="19">
        <v>42611280.789999999</v>
      </c>
      <c r="F58" s="18" t="s">
        <v>76</v>
      </c>
      <c r="G58" s="19">
        <v>90</v>
      </c>
      <c r="H58" s="19">
        <v>18827079.34</v>
      </c>
      <c r="I58" s="19">
        <v>6573084.0199999996</v>
      </c>
      <c r="J58" s="19">
        <v>175</v>
      </c>
      <c r="K58" s="19">
        <v>36720113.469999999</v>
      </c>
      <c r="L58" s="19">
        <v>11869436.800000001</v>
      </c>
      <c r="M58" s="19">
        <v>109</v>
      </c>
      <c r="N58" s="19">
        <v>22839007.77</v>
      </c>
      <c r="O58" s="19">
        <v>7472494.8300000001</v>
      </c>
      <c r="P58" s="19">
        <v>193</v>
      </c>
      <c r="Q58" s="19">
        <v>40464729.600000001</v>
      </c>
      <c r="R58" s="19">
        <v>13460658.73</v>
      </c>
      <c r="S58" s="19">
        <v>42</v>
      </c>
      <c r="T58" s="19">
        <v>8824806.4199999999</v>
      </c>
      <c r="U58" s="19">
        <v>2894881.24</v>
      </c>
      <c r="V58" s="19">
        <v>4</v>
      </c>
      <c r="W58" s="19">
        <v>836084.33</v>
      </c>
      <c r="X58" s="19">
        <v>285708.69</v>
      </c>
      <c r="Y58" s="19">
        <v>1</v>
      </c>
      <c r="Z58" s="19">
        <v>203123.26</v>
      </c>
      <c r="AA58" s="19">
        <v>55016.480000000003</v>
      </c>
      <c r="AB58" s="19"/>
      <c r="AC58" s="19"/>
      <c r="AD58" s="19"/>
    </row>
    <row r="59" spans="1:30">
      <c r="A59" s="18" t="s">
        <v>77</v>
      </c>
      <c r="B59" s="19">
        <v>619</v>
      </c>
      <c r="C59" s="19">
        <v>144733096.14999998</v>
      </c>
      <c r="D59" s="19">
        <v>48293887.880000003</v>
      </c>
      <c r="F59" s="18" t="s">
        <v>77</v>
      </c>
      <c r="G59" s="19">
        <v>76</v>
      </c>
      <c r="H59" s="19">
        <v>17739411.109999999</v>
      </c>
      <c r="I59" s="19">
        <v>6222438.3899999997</v>
      </c>
      <c r="J59" s="19">
        <v>191</v>
      </c>
      <c r="K59" s="19">
        <v>44599156.039999999</v>
      </c>
      <c r="L59" s="19">
        <v>14628429.48</v>
      </c>
      <c r="M59" s="19">
        <v>123</v>
      </c>
      <c r="N59" s="19">
        <v>28689530.879999999</v>
      </c>
      <c r="O59" s="19">
        <v>9535527.5999999996</v>
      </c>
      <c r="P59" s="19">
        <v>185</v>
      </c>
      <c r="Q59" s="19">
        <v>43434255.329999998</v>
      </c>
      <c r="R59" s="19">
        <v>14448800.970000001</v>
      </c>
      <c r="S59" s="19">
        <v>28</v>
      </c>
      <c r="T59" s="19">
        <v>6529693.8099999996</v>
      </c>
      <c r="U59" s="19">
        <v>2231127.94</v>
      </c>
      <c r="V59" s="19">
        <v>12</v>
      </c>
      <c r="W59" s="19">
        <v>2818777.5</v>
      </c>
      <c r="X59" s="19">
        <v>921729.59</v>
      </c>
      <c r="Y59" s="19">
        <v>4</v>
      </c>
      <c r="Z59" s="19">
        <v>922271.48</v>
      </c>
      <c r="AA59" s="19">
        <v>305833.90999999997</v>
      </c>
      <c r="AB59" s="19"/>
      <c r="AC59" s="19"/>
      <c r="AD59" s="19"/>
    </row>
    <row r="60" spans="1:30">
      <c r="A60" s="18" t="s">
        <v>78</v>
      </c>
      <c r="B60" s="19">
        <v>370</v>
      </c>
      <c r="C60" s="19">
        <v>97748994.840000004</v>
      </c>
      <c r="D60" s="19">
        <v>32649458.220000006</v>
      </c>
      <c r="F60" s="18" t="s">
        <v>78</v>
      </c>
      <c r="G60" s="19">
        <v>53</v>
      </c>
      <c r="H60" s="19">
        <v>14090135.619999999</v>
      </c>
      <c r="I60" s="19">
        <v>4888436.1399999997</v>
      </c>
      <c r="J60" s="19">
        <v>117</v>
      </c>
      <c r="K60" s="19">
        <v>30730697.98</v>
      </c>
      <c r="L60" s="19">
        <v>10235810.42</v>
      </c>
      <c r="M60" s="19">
        <v>80</v>
      </c>
      <c r="N60" s="19">
        <v>21055083.23</v>
      </c>
      <c r="O60" s="19">
        <v>7016903.0300000003</v>
      </c>
      <c r="P60" s="19">
        <v>91</v>
      </c>
      <c r="Q60" s="19">
        <v>24173001.66</v>
      </c>
      <c r="R60" s="19">
        <v>8005544.1600000001</v>
      </c>
      <c r="S60" s="19">
        <v>21</v>
      </c>
      <c r="T60" s="19">
        <v>5577793.4000000004</v>
      </c>
      <c r="U60" s="19">
        <v>1845849.6</v>
      </c>
      <c r="V60" s="19">
        <v>4</v>
      </c>
      <c r="W60" s="19">
        <v>1046778.74</v>
      </c>
      <c r="X60" s="19">
        <v>352485.51</v>
      </c>
      <c r="Y60" s="19">
        <v>3</v>
      </c>
      <c r="Z60" s="19">
        <v>803405.85</v>
      </c>
      <c r="AA60" s="19">
        <v>225219.35</v>
      </c>
      <c r="AB60" s="19">
        <v>1</v>
      </c>
      <c r="AC60" s="19">
        <v>272098.36</v>
      </c>
      <c r="AD60" s="19">
        <v>79210.009999999995</v>
      </c>
    </row>
    <row r="61" spans="1:30">
      <c r="A61" s="18" t="s">
        <v>79</v>
      </c>
      <c r="B61" s="19">
        <v>256</v>
      </c>
      <c r="C61" s="19">
        <v>75269527.810000002</v>
      </c>
      <c r="D61" s="19">
        <v>26325105.710000001</v>
      </c>
      <c r="F61" s="18" t="s">
        <v>79</v>
      </c>
      <c r="G61" s="19">
        <v>43</v>
      </c>
      <c r="H61" s="19">
        <v>12640908.02</v>
      </c>
      <c r="I61" s="19">
        <v>4622256.33</v>
      </c>
      <c r="J61" s="19">
        <v>80</v>
      </c>
      <c r="K61" s="19">
        <v>23553809.93</v>
      </c>
      <c r="L61" s="19">
        <v>8057352.2300000004</v>
      </c>
      <c r="M61" s="19">
        <v>41</v>
      </c>
      <c r="N61" s="19">
        <v>12045298.4</v>
      </c>
      <c r="O61" s="19">
        <v>4265631.6100000003</v>
      </c>
      <c r="P61" s="19">
        <v>66</v>
      </c>
      <c r="Q61" s="19">
        <v>19395114.690000001</v>
      </c>
      <c r="R61" s="19">
        <v>6662659.3700000001</v>
      </c>
      <c r="S61" s="19">
        <v>22</v>
      </c>
      <c r="T61" s="19">
        <v>6459100.7599999998</v>
      </c>
      <c r="U61" s="19">
        <v>2330894.31</v>
      </c>
      <c r="V61" s="19">
        <v>3</v>
      </c>
      <c r="W61" s="19">
        <v>870143.05</v>
      </c>
      <c r="X61" s="19">
        <v>290007.74</v>
      </c>
      <c r="Y61" s="19">
        <v>1</v>
      </c>
      <c r="Z61" s="19">
        <v>305152.96000000002</v>
      </c>
      <c r="AA61" s="19">
        <v>96304.12</v>
      </c>
      <c r="AB61" s="19"/>
      <c r="AC61" s="19"/>
      <c r="AD61" s="19"/>
    </row>
    <row r="62" spans="1:30">
      <c r="A62" s="18" t="s">
        <v>80</v>
      </c>
      <c r="B62" s="19">
        <v>215</v>
      </c>
      <c r="C62" s="19">
        <v>69891369.139999986</v>
      </c>
      <c r="D62" s="19">
        <v>24575616.520000003</v>
      </c>
      <c r="F62" s="18" t="s">
        <v>80</v>
      </c>
      <c r="G62" s="19">
        <v>46</v>
      </c>
      <c r="H62" s="19">
        <v>14936152.289999999</v>
      </c>
      <c r="I62" s="19">
        <v>5613512.0899999999</v>
      </c>
      <c r="J62" s="19">
        <v>58</v>
      </c>
      <c r="K62" s="19">
        <v>18918250.449999999</v>
      </c>
      <c r="L62" s="19">
        <v>6505470.1900000004</v>
      </c>
      <c r="M62" s="19">
        <v>39</v>
      </c>
      <c r="N62" s="19">
        <v>12677668.57</v>
      </c>
      <c r="O62" s="19">
        <v>4363778.6500000004</v>
      </c>
      <c r="P62" s="19">
        <v>55</v>
      </c>
      <c r="Q62" s="19">
        <v>17870247.890000001</v>
      </c>
      <c r="R62" s="19">
        <v>6232598.1600000001</v>
      </c>
      <c r="S62" s="19">
        <v>13</v>
      </c>
      <c r="T62" s="19">
        <v>4184088.92</v>
      </c>
      <c r="U62" s="19">
        <v>1408714.37</v>
      </c>
      <c r="V62" s="19">
        <v>3</v>
      </c>
      <c r="W62" s="19">
        <v>966765.67</v>
      </c>
      <c r="X62" s="19">
        <v>349763.23</v>
      </c>
      <c r="Y62" s="19">
        <v>1</v>
      </c>
      <c r="Z62" s="19">
        <v>338195.35</v>
      </c>
      <c r="AA62" s="19">
        <v>101779.83</v>
      </c>
      <c r="AB62" s="19"/>
      <c r="AC62" s="19"/>
      <c r="AD62" s="19"/>
    </row>
    <row r="63" spans="1:30">
      <c r="A63" s="18" t="s">
        <v>81</v>
      </c>
      <c r="B63" s="19">
        <v>142</v>
      </c>
      <c r="C63" s="19">
        <v>50314933.160000004</v>
      </c>
      <c r="D63" s="19">
        <v>17765712.630000003</v>
      </c>
      <c r="F63" s="18" t="s">
        <v>81</v>
      </c>
      <c r="G63" s="19">
        <v>27</v>
      </c>
      <c r="H63" s="19">
        <v>9656909.6300000008</v>
      </c>
      <c r="I63" s="19">
        <v>3486506.65</v>
      </c>
      <c r="J63" s="19">
        <v>37</v>
      </c>
      <c r="K63" s="19">
        <v>13119527.17</v>
      </c>
      <c r="L63" s="19">
        <v>4524343.38</v>
      </c>
      <c r="M63" s="19">
        <v>28</v>
      </c>
      <c r="N63" s="19">
        <v>9976267.2400000002</v>
      </c>
      <c r="O63" s="19">
        <v>3578719.1</v>
      </c>
      <c r="P63" s="19">
        <v>39</v>
      </c>
      <c r="Q63" s="19">
        <v>13701150.189999999</v>
      </c>
      <c r="R63" s="19">
        <v>4816077.49</v>
      </c>
      <c r="S63" s="19">
        <v>8</v>
      </c>
      <c r="T63" s="19">
        <v>2808977.6</v>
      </c>
      <c r="U63" s="19">
        <v>976451.62</v>
      </c>
      <c r="V63" s="19">
        <v>3</v>
      </c>
      <c r="W63" s="19">
        <v>1052101.33</v>
      </c>
      <c r="X63" s="19">
        <v>383614.39</v>
      </c>
      <c r="Y63" s="19"/>
      <c r="Z63" s="19"/>
      <c r="AA63" s="19"/>
      <c r="AB63" s="19"/>
      <c r="AC63" s="19"/>
      <c r="AD63" s="19"/>
    </row>
    <row r="64" spans="1:30">
      <c r="A64" s="18" t="s">
        <v>82</v>
      </c>
      <c r="B64" s="19">
        <v>99</v>
      </c>
      <c r="C64" s="19">
        <v>37850022.93</v>
      </c>
      <c r="D64" s="19">
        <v>13336650.790000001</v>
      </c>
      <c r="F64" s="18" t="s">
        <v>82</v>
      </c>
      <c r="G64" s="19">
        <v>17</v>
      </c>
      <c r="H64" s="19">
        <v>6466835.7800000003</v>
      </c>
      <c r="I64" s="19">
        <v>2387562.58</v>
      </c>
      <c r="J64" s="19">
        <v>28</v>
      </c>
      <c r="K64" s="19">
        <v>10625029.869999999</v>
      </c>
      <c r="L64" s="19">
        <v>3626362.72</v>
      </c>
      <c r="M64" s="19">
        <v>20</v>
      </c>
      <c r="N64" s="19">
        <v>7649923.2599999998</v>
      </c>
      <c r="O64" s="19">
        <v>2701147.17</v>
      </c>
      <c r="P64" s="19">
        <v>25</v>
      </c>
      <c r="Q64" s="19">
        <v>9623523.3699999992</v>
      </c>
      <c r="R64" s="19">
        <v>3395875.41</v>
      </c>
      <c r="S64" s="19">
        <v>6</v>
      </c>
      <c r="T64" s="19">
        <v>2314890.87</v>
      </c>
      <c r="U64" s="19">
        <v>874936.68</v>
      </c>
      <c r="V64" s="19">
        <v>2</v>
      </c>
      <c r="W64" s="19">
        <v>776636.1</v>
      </c>
      <c r="X64" s="19">
        <v>230270.72</v>
      </c>
      <c r="Y64" s="19">
        <v>1</v>
      </c>
      <c r="Z64" s="19">
        <v>393183.68</v>
      </c>
      <c r="AA64" s="19">
        <v>120495.51</v>
      </c>
      <c r="AB64" s="19"/>
      <c r="AC64" s="19"/>
      <c r="AD64" s="19"/>
    </row>
    <row r="65" spans="1:30">
      <c r="A65" s="18" t="s">
        <v>83</v>
      </c>
      <c r="B65" s="19">
        <v>116</v>
      </c>
      <c r="C65" s="19">
        <v>48963183.649999999</v>
      </c>
      <c r="D65" s="19">
        <v>17303717.5</v>
      </c>
      <c r="F65" s="18" t="s">
        <v>83</v>
      </c>
      <c r="G65" s="19">
        <v>21</v>
      </c>
      <c r="H65" s="19">
        <v>8744087.3800000008</v>
      </c>
      <c r="I65" s="19">
        <v>3298209.4</v>
      </c>
      <c r="J65" s="19">
        <v>34</v>
      </c>
      <c r="K65" s="19">
        <v>14384978.84</v>
      </c>
      <c r="L65" s="19">
        <v>4984217.3600000003</v>
      </c>
      <c r="M65" s="19">
        <v>24</v>
      </c>
      <c r="N65" s="19">
        <v>10132078.42</v>
      </c>
      <c r="O65" s="19">
        <v>3507235.72</v>
      </c>
      <c r="P65" s="19">
        <v>31</v>
      </c>
      <c r="Q65" s="19">
        <v>13121071.210000001</v>
      </c>
      <c r="R65" s="19">
        <v>4576406.4000000004</v>
      </c>
      <c r="S65" s="19">
        <v>6</v>
      </c>
      <c r="T65" s="19">
        <v>2580967.7999999998</v>
      </c>
      <c r="U65" s="19">
        <v>937648.62</v>
      </c>
      <c r="V65" s="19"/>
      <c r="W65" s="19"/>
      <c r="X65" s="19"/>
      <c r="Y65" s="19"/>
      <c r="Z65" s="19"/>
      <c r="AA65" s="19"/>
      <c r="AB65" s="19"/>
      <c r="AC65" s="19"/>
      <c r="AD65" s="19"/>
    </row>
    <row r="66" spans="1:30">
      <c r="A66" s="18" t="s">
        <v>84</v>
      </c>
      <c r="B66" s="19">
        <v>54</v>
      </c>
      <c r="C66" s="19">
        <v>25700519.289999999</v>
      </c>
      <c r="D66" s="19">
        <v>9364237.7100000009</v>
      </c>
      <c r="F66" s="18" t="s">
        <v>84</v>
      </c>
      <c r="G66" s="19">
        <v>15</v>
      </c>
      <c r="H66" s="19">
        <v>7123884.2400000002</v>
      </c>
      <c r="I66" s="19">
        <v>2791828.74</v>
      </c>
      <c r="J66" s="19">
        <v>15</v>
      </c>
      <c r="K66" s="19">
        <v>7134621.7999999998</v>
      </c>
      <c r="L66" s="19">
        <v>2503492.83</v>
      </c>
      <c r="M66" s="19">
        <v>8</v>
      </c>
      <c r="N66" s="19">
        <v>3817738.52</v>
      </c>
      <c r="O66" s="19">
        <v>1360048.33</v>
      </c>
      <c r="P66" s="19">
        <v>11</v>
      </c>
      <c r="Q66" s="19">
        <v>5246982.95</v>
      </c>
      <c r="R66" s="19">
        <v>1834260.86</v>
      </c>
      <c r="S66" s="19">
        <v>5</v>
      </c>
      <c r="T66" s="19">
        <v>2377291.7799999998</v>
      </c>
      <c r="U66" s="19">
        <v>874606.95</v>
      </c>
      <c r="V66" s="19"/>
      <c r="W66" s="19"/>
      <c r="X66" s="19"/>
      <c r="Y66" s="19"/>
      <c r="Z66" s="19"/>
      <c r="AA66" s="19"/>
      <c r="AB66" s="19"/>
      <c r="AC66" s="19"/>
      <c r="AD66" s="19"/>
    </row>
    <row r="67" spans="1:30">
      <c r="A67" s="18" t="s">
        <v>85</v>
      </c>
      <c r="B67" s="19">
        <v>44</v>
      </c>
      <c r="C67" s="19">
        <v>22916559.25</v>
      </c>
      <c r="D67" s="19">
        <v>8344634.0999999996</v>
      </c>
      <c r="F67" s="18" t="s">
        <v>85</v>
      </c>
      <c r="G67" s="19">
        <v>8</v>
      </c>
      <c r="H67" s="19">
        <v>4120362.33</v>
      </c>
      <c r="I67" s="19">
        <v>1565636.39</v>
      </c>
      <c r="J67" s="19">
        <v>17</v>
      </c>
      <c r="K67" s="19">
        <v>8961014.9100000001</v>
      </c>
      <c r="L67" s="19">
        <v>3257843.53</v>
      </c>
      <c r="M67" s="19">
        <v>7</v>
      </c>
      <c r="N67" s="19">
        <v>3601730.01</v>
      </c>
      <c r="O67" s="19">
        <v>1301118.3</v>
      </c>
      <c r="P67" s="19">
        <v>7</v>
      </c>
      <c r="Q67" s="19">
        <v>3618032.47</v>
      </c>
      <c r="R67" s="19">
        <v>1280958.52</v>
      </c>
      <c r="S67" s="19">
        <v>5</v>
      </c>
      <c r="T67" s="19">
        <v>2615419.5299999998</v>
      </c>
      <c r="U67" s="19">
        <v>939077.36</v>
      </c>
      <c r="V67" s="19"/>
      <c r="W67" s="19"/>
      <c r="X67" s="19"/>
      <c r="Y67" s="19"/>
      <c r="Z67" s="19"/>
      <c r="AA67" s="19"/>
      <c r="AB67" s="19"/>
      <c r="AC67" s="19"/>
      <c r="AD67" s="19"/>
    </row>
    <row r="68" spans="1:30">
      <c r="A68" s="18" t="s">
        <v>86</v>
      </c>
      <c r="B68" s="19">
        <v>36</v>
      </c>
      <c r="C68" s="19">
        <v>20818824.799999997</v>
      </c>
      <c r="D68" s="19">
        <v>7504867.2999999998</v>
      </c>
      <c r="F68" s="18" t="s">
        <v>86</v>
      </c>
      <c r="G68" s="19">
        <v>7</v>
      </c>
      <c r="H68" s="19">
        <v>4076284.4</v>
      </c>
      <c r="I68" s="19">
        <v>1487604.22</v>
      </c>
      <c r="J68" s="19">
        <v>12</v>
      </c>
      <c r="K68" s="19">
        <v>6944412.0499999998</v>
      </c>
      <c r="L68" s="19">
        <v>2453018.92</v>
      </c>
      <c r="M68" s="19">
        <v>5</v>
      </c>
      <c r="N68" s="19">
        <v>2821697.53</v>
      </c>
      <c r="O68" s="19">
        <v>1050685.6599999999</v>
      </c>
      <c r="P68" s="19">
        <v>7</v>
      </c>
      <c r="Q68" s="19">
        <v>4040601.14</v>
      </c>
      <c r="R68" s="19">
        <v>1426968.5</v>
      </c>
      <c r="S68" s="19">
        <v>5</v>
      </c>
      <c r="T68" s="19">
        <v>2935829.68</v>
      </c>
      <c r="U68" s="19">
        <v>1086590</v>
      </c>
      <c r="V68" s="19"/>
      <c r="W68" s="19"/>
      <c r="X68" s="19"/>
      <c r="Y68" s="19"/>
      <c r="Z68" s="19"/>
      <c r="AA68" s="19"/>
      <c r="AB68" s="19"/>
      <c r="AC68" s="19"/>
      <c r="AD68" s="19"/>
    </row>
    <row r="69" spans="1:30">
      <c r="A69" s="18" t="s">
        <v>87</v>
      </c>
      <c r="B69" s="19">
        <v>27</v>
      </c>
      <c r="C69" s="19">
        <v>16917850.719999999</v>
      </c>
      <c r="D69" s="19">
        <v>6175301.5600000005</v>
      </c>
      <c r="F69" s="18" t="s">
        <v>87</v>
      </c>
      <c r="G69" s="19">
        <v>2</v>
      </c>
      <c r="H69" s="19">
        <v>1270389.1200000001</v>
      </c>
      <c r="I69" s="19">
        <v>467060.98</v>
      </c>
      <c r="J69" s="19">
        <v>9</v>
      </c>
      <c r="K69" s="19">
        <v>5641813.2400000002</v>
      </c>
      <c r="L69" s="19">
        <v>2060982.29</v>
      </c>
      <c r="M69" s="19">
        <v>5</v>
      </c>
      <c r="N69" s="19">
        <v>3127005.04</v>
      </c>
      <c r="O69" s="19">
        <v>1089684.92</v>
      </c>
      <c r="P69" s="19">
        <v>8</v>
      </c>
      <c r="Q69" s="19">
        <v>5004227.08</v>
      </c>
      <c r="R69" s="19">
        <v>1905724.72</v>
      </c>
      <c r="S69" s="19">
        <v>2</v>
      </c>
      <c r="T69" s="19">
        <v>1237920.94</v>
      </c>
      <c r="U69" s="19">
        <v>450222.82</v>
      </c>
      <c r="V69" s="19">
        <v>1</v>
      </c>
      <c r="W69" s="19">
        <v>636495.30000000005</v>
      </c>
      <c r="X69" s="19">
        <v>201625.83</v>
      </c>
      <c r="Y69" s="19"/>
      <c r="Z69" s="19"/>
      <c r="AA69" s="19"/>
      <c r="AB69" s="19"/>
      <c r="AC69" s="19"/>
      <c r="AD69" s="19"/>
    </row>
    <row r="70" spans="1:30">
      <c r="A70" s="18" t="s">
        <v>88</v>
      </c>
      <c r="B70" s="19">
        <v>18</v>
      </c>
      <c r="C70" s="19">
        <v>12116142.67</v>
      </c>
      <c r="D70" s="19">
        <v>4536539.51</v>
      </c>
      <c r="F70" s="18" t="s">
        <v>88</v>
      </c>
      <c r="G70" s="19">
        <v>5</v>
      </c>
      <c r="H70" s="19">
        <v>3356881.18</v>
      </c>
      <c r="I70" s="19">
        <v>1281909.6299999999</v>
      </c>
      <c r="J70" s="19">
        <v>5</v>
      </c>
      <c r="K70" s="19">
        <v>3427679.17</v>
      </c>
      <c r="L70" s="19">
        <v>1312310.67</v>
      </c>
      <c r="M70" s="19">
        <v>3</v>
      </c>
      <c r="N70" s="19">
        <v>1982186.09</v>
      </c>
      <c r="O70" s="19">
        <v>688977.53</v>
      </c>
      <c r="P70" s="19">
        <v>3</v>
      </c>
      <c r="Q70" s="19">
        <v>1993057.66</v>
      </c>
      <c r="R70" s="19">
        <v>751630.79</v>
      </c>
      <c r="S70" s="19">
        <v>2</v>
      </c>
      <c r="T70" s="19">
        <v>1356338.57</v>
      </c>
      <c r="U70" s="19">
        <v>501710.89</v>
      </c>
      <c r="V70" s="19"/>
      <c r="W70" s="19"/>
      <c r="X70" s="19"/>
      <c r="Y70" s="19"/>
      <c r="Z70" s="19"/>
      <c r="AA70" s="19"/>
      <c r="AB70" s="19"/>
      <c r="AC70" s="19"/>
      <c r="AD70" s="19"/>
    </row>
    <row r="71" spans="1:30">
      <c r="A71" s="18" t="s">
        <v>89</v>
      </c>
      <c r="B71" s="19">
        <v>39</v>
      </c>
      <c r="C71" s="19">
        <v>28772632.530000001</v>
      </c>
      <c r="D71" s="19">
        <v>10481141.949999997</v>
      </c>
      <c r="F71" s="18" t="s">
        <v>89</v>
      </c>
      <c r="G71" s="19">
        <v>12</v>
      </c>
      <c r="H71" s="19">
        <v>8775794.3599999994</v>
      </c>
      <c r="I71" s="19">
        <v>3133739.16</v>
      </c>
      <c r="J71" s="19">
        <v>13</v>
      </c>
      <c r="K71" s="19">
        <v>9671860.25</v>
      </c>
      <c r="L71" s="19">
        <v>3581911</v>
      </c>
      <c r="M71" s="19">
        <v>3</v>
      </c>
      <c r="N71" s="19">
        <v>2228498.44</v>
      </c>
      <c r="O71" s="19">
        <v>835462.77</v>
      </c>
      <c r="P71" s="19">
        <v>7</v>
      </c>
      <c r="Q71" s="19">
        <v>5184559.5599999996</v>
      </c>
      <c r="R71" s="19">
        <v>1796706.14</v>
      </c>
      <c r="S71" s="19">
        <v>3</v>
      </c>
      <c r="T71" s="19">
        <v>2186369.0499999998</v>
      </c>
      <c r="U71" s="19">
        <v>835291.51</v>
      </c>
      <c r="V71" s="19">
        <v>1</v>
      </c>
      <c r="W71" s="19">
        <v>725550.87</v>
      </c>
      <c r="X71" s="19">
        <v>298031.37</v>
      </c>
      <c r="Y71" s="19"/>
      <c r="Z71" s="19"/>
      <c r="AA71" s="19"/>
      <c r="AB71" s="19"/>
      <c r="AC71" s="19"/>
      <c r="AD71" s="19"/>
    </row>
    <row r="72" spans="1:30">
      <c r="A72" s="18" t="s">
        <v>90</v>
      </c>
      <c r="B72" s="19">
        <v>30</v>
      </c>
      <c r="C72" s="19">
        <v>25301364.140000001</v>
      </c>
      <c r="D72" s="19">
        <v>9748743.8300000001</v>
      </c>
      <c r="F72" s="18" t="s">
        <v>90</v>
      </c>
      <c r="G72" s="19">
        <v>6</v>
      </c>
      <c r="H72" s="19">
        <v>5078852.12</v>
      </c>
      <c r="I72" s="19">
        <v>2086954.22</v>
      </c>
      <c r="J72" s="19">
        <v>15</v>
      </c>
      <c r="K72" s="19">
        <v>12583351.539999999</v>
      </c>
      <c r="L72" s="19">
        <v>4801319.33</v>
      </c>
      <c r="M72" s="19">
        <v>4</v>
      </c>
      <c r="N72" s="19">
        <v>3418945.66</v>
      </c>
      <c r="O72" s="19">
        <v>1235662.1000000001</v>
      </c>
      <c r="P72" s="19">
        <v>4</v>
      </c>
      <c r="Q72" s="19">
        <v>3354530.37</v>
      </c>
      <c r="R72" s="19">
        <v>1281072.52</v>
      </c>
      <c r="S72" s="19">
        <v>1</v>
      </c>
      <c r="T72" s="19">
        <v>865684.45</v>
      </c>
      <c r="U72" s="19">
        <v>343735.66</v>
      </c>
      <c r="V72" s="19"/>
      <c r="W72" s="19"/>
      <c r="X72" s="19"/>
      <c r="Y72" s="19"/>
      <c r="Z72" s="19"/>
      <c r="AA72" s="19"/>
      <c r="AB72" s="19"/>
      <c r="AC72" s="19"/>
      <c r="AD72" s="19"/>
    </row>
    <row r="73" spans="1:30">
      <c r="A73" s="18" t="s">
        <v>91</v>
      </c>
      <c r="B73" s="19">
        <v>62</v>
      </c>
      <c r="C73" s="19">
        <v>82162258.350000009</v>
      </c>
      <c r="D73" s="19">
        <v>30905509.450000003</v>
      </c>
      <c r="F73" s="18" t="s">
        <v>91</v>
      </c>
      <c r="G73" s="19">
        <v>16</v>
      </c>
      <c r="H73" s="19">
        <v>17704393.949999999</v>
      </c>
      <c r="I73" s="19">
        <v>6690173.7699999996</v>
      </c>
      <c r="J73" s="19">
        <v>19</v>
      </c>
      <c r="K73" s="19">
        <v>21460499.710000001</v>
      </c>
      <c r="L73" s="19">
        <v>7741324.5599999996</v>
      </c>
      <c r="M73" s="19">
        <v>8</v>
      </c>
      <c r="N73" s="19">
        <v>13484263.380000001</v>
      </c>
      <c r="O73" s="19">
        <v>5170708.99</v>
      </c>
      <c r="P73" s="19">
        <v>15</v>
      </c>
      <c r="Q73" s="19">
        <v>20975574.859999999</v>
      </c>
      <c r="R73" s="19">
        <v>7994354.5499999998</v>
      </c>
      <c r="S73" s="19">
        <v>3</v>
      </c>
      <c r="T73" s="19">
        <v>6382381.6699999999</v>
      </c>
      <c r="U73" s="19">
        <v>2591266.8199999998</v>
      </c>
      <c r="V73" s="19">
        <v>1</v>
      </c>
      <c r="W73" s="19">
        <v>2155144.7799999998</v>
      </c>
      <c r="X73" s="19">
        <v>717680.76</v>
      </c>
      <c r="Y73" s="19"/>
      <c r="Z73" s="19"/>
      <c r="AA73" s="19"/>
      <c r="AB73" s="19"/>
      <c r="AC73" s="19"/>
      <c r="AD73" s="19"/>
    </row>
    <row r="74" spans="1:30">
      <c r="A74" s="18" t="s">
        <v>14</v>
      </c>
      <c r="B74" s="19">
        <v>6115839</v>
      </c>
      <c r="C74" s="19">
        <v>71277278841.300018</v>
      </c>
      <c r="D74" s="19">
        <v>7655923701.1600046</v>
      </c>
      <c r="F74" s="18" t="s">
        <v>14</v>
      </c>
      <c r="G74" s="19">
        <v>3330104</v>
      </c>
      <c r="H74" s="19">
        <v>23526529114.469997</v>
      </c>
      <c r="I74" s="19">
        <v>2091536953.0900006</v>
      </c>
      <c r="J74" s="19">
        <v>1426266</v>
      </c>
      <c r="K74" s="19">
        <v>23837410056.419998</v>
      </c>
      <c r="L74" s="19">
        <v>2305808845.7400002</v>
      </c>
      <c r="M74" s="19">
        <v>610961</v>
      </c>
      <c r="N74" s="19">
        <v>10173045043.960007</v>
      </c>
      <c r="O74" s="19">
        <v>1317392703.99</v>
      </c>
      <c r="P74" s="19">
        <v>589454</v>
      </c>
      <c r="Q74" s="19">
        <v>11090863639.620001</v>
      </c>
      <c r="R74" s="19">
        <v>1573188813.49</v>
      </c>
      <c r="S74" s="19">
        <v>127864</v>
      </c>
      <c r="T74" s="19">
        <v>2187317396.6700001</v>
      </c>
      <c r="U74" s="19">
        <v>308057517.34000003</v>
      </c>
      <c r="V74" s="19">
        <v>24796</v>
      </c>
      <c r="W74" s="19">
        <v>379635061.83999991</v>
      </c>
      <c r="X74" s="19">
        <v>49354144.270000011</v>
      </c>
      <c r="Y74" s="19">
        <v>4381</v>
      </c>
      <c r="Z74" s="19">
        <v>55712930.250000007</v>
      </c>
      <c r="AA74" s="19">
        <v>7094450.5599999996</v>
      </c>
      <c r="AB74" s="19">
        <v>2013</v>
      </c>
      <c r="AC74" s="19">
        <v>26765598.07</v>
      </c>
      <c r="AD74" s="19">
        <v>3490272.6799999992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Φύλλο7"/>
  <dimension ref="A1:V15"/>
  <sheetViews>
    <sheetView zoomScale="85" zoomScaleNormal="85" workbookViewId="0"/>
  </sheetViews>
  <sheetFormatPr defaultRowHeight="15"/>
  <cols>
    <col min="1" max="1" width="26.85546875" bestFit="1" customWidth="1"/>
    <col min="2" max="2" width="18.42578125" bestFit="1" customWidth="1"/>
    <col min="3" max="3" width="12.7109375" bestFit="1" customWidth="1"/>
    <col min="4" max="4" width="35.140625" bestFit="1" customWidth="1"/>
    <col min="5" max="5" width="12.7109375" bestFit="1" customWidth="1"/>
    <col min="6" max="6" width="25.5703125" bestFit="1" customWidth="1"/>
    <col min="7" max="7" width="12.7109375" bestFit="1" customWidth="1"/>
    <col min="8" max="8" width="15.28515625" bestFit="1" customWidth="1"/>
    <col min="9" max="9" width="13.85546875" bestFit="1" customWidth="1"/>
    <col min="10" max="10" width="28.140625" customWidth="1"/>
    <col min="11" max="11" width="12.7109375" bestFit="1" customWidth="1"/>
    <col min="12" max="12" width="16.140625" bestFit="1" customWidth="1"/>
    <col min="13" max="13" width="13.85546875" bestFit="1" customWidth="1"/>
    <col min="14" max="14" width="33.42578125" bestFit="1" customWidth="1"/>
    <col min="15" max="15" width="13.85546875" bestFit="1" customWidth="1"/>
    <col min="16" max="16" width="35.85546875" customWidth="1"/>
    <col min="17" max="17" width="37.140625" customWidth="1"/>
    <col min="18" max="18" width="28.5703125" customWidth="1"/>
    <col min="19" max="19" width="23.140625" customWidth="1"/>
    <col min="20" max="20" width="37.140625" customWidth="1"/>
    <col min="21" max="21" width="28.5703125" customWidth="1"/>
    <col min="22" max="22" width="23.85546875" customWidth="1"/>
    <col min="23" max="23" width="21.85546875" customWidth="1"/>
    <col min="24" max="24" width="25.7109375" customWidth="1"/>
    <col min="25" max="27" width="37.140625" customWidth="1"/>
    <col min="28" max="28" width="37.140625" bestFit="1" customWidth="1"/>
    <col min="29" max="29" width="34.7109375" customWidth="1"/>
    <col min="30" max="30" width="38.5703125" bestFit="1" customWidth="1"/>
    <col min="31" max="34" width="37.140625" bestFit="1" customWidth="1"/>
    <col min="35" max="35" width="22" customWidth="1"/>
    <col min="36" max="36" width="25.85546875" bestFit="1" customWidth="1"/>
    <col min="37" max="40" width="37.140625" bestFit="1" customWidth="1"/>
    <col min="41" max="41" width="22.7109375" customWidth="1"/>
    <col min="42" max="42" width="26.5703125" customWidth="1"/>
    <col min="43" max="43" width="34.7109375" bestFit="1" customWidth="1"/>
    <col min="44" max="44" width="40.85546875" bestFit="1" customWidth="1"/>
    <col min="45" max="45" width="38.5703125" bestFit="1" customWidth="1"/>
    <col min="46" max="51" width="37.140625" bestFit="1" customWidth="1"/>
    <col min="52" max="52" width="22" bestFit="1" customWidth="1"/>
    <col min="53" max="53" width="28.140625" bestFit="1" customWidth="1"/>
    <col min="54" max="54" width="25.85546875" bestFit="1" customWidth="1"/>
    <col min="55" max="60" width="37.140625" bestFit="1" customWidth="1"/>
    <col min="61" max="61" width="22.7109375" bestFit="1" customWidth="1"/>
    <col min="62" max="62" width="28.85546875" bestFit="1" customWidth="1"/>
    <col min="63" max="63" width="26.5703125" bestFit="1" customWidth="1"/>
  </cols>
  <sheetData>
    <row r="1" spans="1:22">
      <c r="A1" s="25" t="s">
        <v>16</v>
      </c>
      <c r="B1" s="19" t="s">
        <v>1146</v>
      </c>
      <c r="C1" s="126" t="s">
        <v>978</v>
      </c>
      <c r="D1" s="126"/>
      <c r="E1" s="126"/>
      <c r="F1" s="126"/>
      <c r="G1" s="126"/>
      <c r="H1" s="126"/>
      <c r="I1" s="126"/>
      <c r="J1" s="126"/>
      <c r="K1" s="126"/>
      <c r="L1" s="126"/>
      <c r="M1" s="126"/>
    </row>
    <row r="2" spans="1:22" hidden="1">
      <c r="A2" s="25" t="s">
        <v>23</v>
      </c>
      <c r="B2" s="19" t="s">
        <v>24</v>
      </c>
      <c r="N2" s="9"/>
      <c r="O2" s="9"/>
      <c r="P2" s="9"/>
      <c r="Q2" s="9"/>
      <c r="R2" s="9"/>
      <c r="S2" s="9"/>
      <c r="T2" s="9"/>
      <c r="U2" s="9"/>
      <c r="V2" s="9"/>
    </row>
    <row r="4" spans="1:22" hidden="1">
      <c r="A4" s="25" t="s">
        <v>130</v>
      </c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22" s="8" customFormat="1" ht="33.75" customHeight="1">
      <c r="A5" s="19"/>
      <c r="B5" s="52" t="s">
        <v>99</v>
      </c>
      <c r="C5" s="52"/>
      <c r="D5" s="52" t="s">
        <v>101</v>
      </c>
      <c r="E5" s="52"/>
      <c r="F5" s="52" t="s">
        <v>963</v>
      </c>
      <c r="G5" s="52"/>
      <c r="H5" s="52" t="s">
        <v>102</v>
      </c>
      <c r="I5" s="52"/>
      <c r="J5" s="52" t="s">
        <v>100</v>
      </c>
      <c r="K5" s="52"/>
      <c r="L5" s="52" t="s">
        <v>103</v>
      </c>
      <c r="M5" s="52"/>
    </row>
    <row r="6" spans="1:22" s="8" customFormat="1" ht="45" customHeight="1">
      <c r="A6" s="77" t="s">
        <v>982</v>
      </c>
      <c r="B6" s="52" t="s">
        <v>979</v>
      </c>
      <c r="C6" s="52" t="s">
        <v>113</v>
      </c>
      <c r="D6" s="52" t="s">
        <v>979</v>
      </c>
      <c r="E6" s="52" t="s">
        <v>113</v>
      </c>
      <c r="F6" s="52" t="s">
        <v>979</v>
      </c>
      <c r="G6" s="52" t="s">
        <v>113</v>
      </c>
      <c r="H6" s="52" t="s">
        <v>979</v>
      </c>
      <c r="I6" s="52" t="s">
        <v>113</v>
      </c>
      <c r="J6" s="52" t="s">
        <v>979</v>
      </c>
      <c r="K6" s="52" t="s">
        <v>113</v>
      </c>
      <c r="L6" s="52" t="s">
        <v>979</v>
      </c>
      <c r="M6" s="52" t="s">
        <v>113</v>
      </c>
    </row>
    <row r="7" spans="1:22">
      <c r="A7" s="24" t="s">
        <v>108</v>
      </c>
      <c r="B7" s="19">
        <v>848240</v>
      </c>
      <c r="C7" s="19">
        <v>1504317570.52</v>
      </c>
      <c r="D7" s="19">
        <v>153822</v>
      </c>
      <c r="E7" s="19">
        <v>1022445385.21</v>
      </c>
      <c r="F7" s="19">
        <v>113177</v>
      </c>
      <c r="G7" s="19">
        <v>303527555.56999999</v>
      </c>
      <c r="H7" s="19">
        <v>971885</v>
      </c>
      <c r="I7" s="19">
        <v>9485755054.1800003</v>
      </c>
      <c r="J7" s="19">
        <v>108081</v>
      </c>
      <c r="K7" s="19">
        <v>1438915774.1800001</v>
      </c>
      <c r="L7" s="19">
        <v>1134899</v>
      </c>
      <c r="M7" s="19">
        <v>9771567774.8099995</v>
      </c>
    </row>
    <row r="8" spans="1:22">
      <c r="A8" s="24" t="s">
        <v>107</v>
      </c>
      <c r="B8" s="19">
        <v>145867</v>
      </c>
      <c r="C8" s="19">
        <v>1063544067.27</v>
      </c>
      <c r="D8" s="19">
        <v>108033</v>
      </c>
      <c r="E8" s="19">
        <v>1589470801.1600001</v>
      </c>
      <c r="F8" s="19">
        <v>145663</v>
      </c>
      <c r="G8" s="19">
        <v>1571967804.1900001</v>
      </c>
      <c r="H8" s="19">
        <v>189737</v>
      </c>
      <c r="I8" s="19">
        <v>4105002761.6399999</v>
      </c>
      <c r="J8" s="19">
        <v>51397</v>
      </c>
      <c r="K8" s="19">
        <v>1825861285.1900001</v>
      </c>
      <c r="L8" s="19">
        <v>785569</v>
      </c>
      <c r="M8" s="19">
        <v>13681563336.969999</v>
      </c>
    </row>
    <row r="9" spans="1:22">
      <c r="A9" s="24" t="s">
        <v>105</v>
      </c>
      <c r="B9" s="19">
        <v>69054</v>
      </c>
      <c r="C9" s="19">
        <v>215241489.88999999</v>
      </c>
      <c r="D9" s="19">
        <v>87046</v>
      </c>
      <c r="E9" s="19">
        <v>1154385014.01</v>
      </c>
      <c r="F9" s="19">
        <v>52425</v>
      </c>
      <c r="G9" s="19">
        <v>480703263.85000002</v>
      </c>
      <c r="H9" s="19">
        <v>277434</v>
      </c>
      <c r="I9" s="19">
        <v>5497241283.4200001</v>
      </c>
      <c r="J9" s="19">
        <v>49189</v>
      </c>
      <c r="K9" s="19">
        <v>1556462316.73</v>
      </c>
      <c r="L9" s="19">
        <v>75813</v>
      </c>
      <c r="M9" s="19">
        <v>1269011676.0599999</v>
      </c>
    </row>
    <row r="10" spans="1:22">
      <c r="A10" s="24" t="s">
        <v>104</v>
      </c>
      <c r="B10" s="19">
        <v>55240</v>
      </c>
      <c r="C10" s="19">
        <v>211096719.36000001</v>
      </c>
      <c r="D10" s="19">
        <v>102016</v>
      </c>
      <c r="E10" s="19">
        <v>1452085238.6700001</v>
      </c>
      <c r="F10" s="19">
        <v>56450</v>
      </c>
      <c r="G10" s="19">
        <v>557648190.87</v>
      </c>
      <c r="H10" s="19">
        <v>282144</v>
      </c>
      <c r="I10" s="19">
        <v>6360769674.0100002</v>
      </c>
      <c r="J10" s="19">
        <v>54851</v>
      </c>
      <c r="K10" s="19">
        <v>1965622118.96</v>
      </c>
      <c r="L10" s="19">
        <v>38753</v>
      </c>
      <c r="M10" s="19">
        <v>543641697.75</v>
      </c>
    </row>
    <row r="11" spans="1:22">
      <c r="A11" s="24" t="s">
        <v>111</v>
      </c>
      <c r="B11" s="19">
        <v>15719</v>
      </c>
      <c r="C11" s="19">
        <v>47235626.310000002</v>
      </c>
      <c r="D11" s="19">
        <v>23690</v>
      </c>
      <c r="E11" s="19">
        <v>338662973.88999999</v>
      </c>
      <c r="F11" s="19">
        <v>17525</v>
      </c>
      <c r="G11" s="19">
        <v>167609761.77000001</v>
      </c>
      <c r="H11" s="19">
        <v>53251</v>
      </c>
      <c r="I11" s="19">
        <v>1164170074.8499999</v>
      </c>
      <c r="J11" s="19">
        <v>10088</v>
      </c>
      <c r="K11" s="19">
        <v>365895738.41000003</v>
      </c>
      <c r="L11" s="19">
        <v>7591</v>
      </c>
      <c r="M11" s="19">
        <v>103743221.44</v>
      </c>
    </row>
    <row r="12" spans="1:22">
      <c r="A12" s="24" t="s">
        <v>110</v>
      </c>
      <c r="B12" s="19">
        <v>4421</v>
      </c>
      <c r="C12" s="19">
        <v>6594921.3499999996</v>
      </c>
      <c r="D12" s="19">
        <v>3905</v>
      </c>
      <c r="E12" s="19">
        <v>53588482.469999999</v>
      </c>
      <c r="F12" s="19">
        <v>3757</v>
      </c>
      <c r="G12" s="19">
        <v>34137030.579999998</v>
      </c>
      <c r="H12" s="19">
        <v>9967</v>
      </c>
      <c r="I12" s="19">
        <v>209405617.19999999</v>
      </c>
      <c r="J12" s="19">
        <v>1595</v>
      </c>
      <c r="K12" s="19">
        <v>59869014.210000001</v>
      </c>
      <c r="L12" s="19">
        <v>1151</v>
      </c>
      <c r="M12" s="19">
        <v>16039996.029999999</v>
      </c>
    </row>
    <row r="13" spans="1:22">
      <c r="A13" s="24" t="s">
        <v>109</v>
      </c>
      <c r="B13" s="19">
        <v>1436</v>
      </c>
      <c r="C13" s="19">
        <v>848267.7</v>
      </c>
      <c r="D13" s="19">
        <v>444</v>
      </c>
      <c r="E13" s="19">
        <v>5304871.5</v>
      </c>
      <c r="F13" s="19">
        <v>544</v>
      </c>
      <c r="G13" s="19">
        <v>4638793.1100000003</v>
      </c>
      <c r="H13" s="19">
        <v>1580</v>
      </c>
      <c r="I13" s="19">
        <v>33556716.490000002</v>
      </c>
      <c r="J13" s="19">
        <v>222</v>
      </c>
      <c r="K13" s="19">
        <v>9189129.1699999999</v>
      </c>
      <c r="L13" s="19">
        <v>155</v>
      </c>
      <c r="M13" s="19">
        <v>2175152.2799999998</v>
      </c>
    </row>
    <row r="14" spans="1:22">
      <c r="A14" s="24" t="s">
        <v>106</v>
      </c>
      <c r="B14" s="19">
        <v>789</v>
      </c>
      <c r="C14" s="19">
        <v>149112.76999999999</v>
      </c>
      <c r="D14" s="19">
        <v>142</v>
      </c>
      <c r="E14" s="19">
        <v>1886263.89</v>
      </c>
      <c r="F14" s="19">
        <v>194</v>
      </c>
      <c r="G14" s="19">
        <v>1795136.35</v>
      </c>
      <c r="H14" s="19">
        <v>707</v>
      </c>
      <c r="I14" s="19">
        <v>16981783.739999998</v>
      </c>
      <c r="J14" s="19">
        <v>122</v>
      </c>
      <c r="K14" s="19">
        <v>4903554.8</v>
      </c>
      <c r="L14" s="19">
        <v>59</v>
      </c>
      <c r="M14" s="19">
        <v>1049746.52</v>
      </c>
    </row>
    <row r="15" spans="1:22">
      <c r="A15" s="24" t="s">
        <v>14</v>
      </c>
      <c r="B15" s="19">
        <v>1140766</v>
      </c>
      <c r="C15" s="19">
        <v>3049027775.1700001</v>
      </c>
      <c r="D15" s="19">
        <v>479098</v>
      </c>
      <c r="E15" s="19">
        <v>5617829030.8000002</v>
      </c>
      <c r="F15" s="19">
        <v>389735</v>
      </c>
      <c r="G15" s="19">
        <v>3122027536.29</v>
      </c>
      <c r="H15" s="19">
        <v>1786705</v>
      </c>
      <c r="I15" s="19">
        <v>26872882965.530003</v>
      </c>
      <c r="J15" s="19">
        <v>275545</v>
      </c>
      <c r="K15" s="19">
        <v>7226718931.6500006</v>
      </c>
      <c r="L15" s="19">
        <v>2043990</v>
      </c>
      <c r="M15" s="19">
        <v>25388792601.860001</v>
      </c>
    </row>
  </sheetData>
  <mergeCells count="1">
    <mergeCell ref="C1:M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Φύλλο8"/>
  <dimension ref="A1:AI74"/>
  <sheetViews>
    <sheetView zoomScale="85" zoomScaleNormal="85" workbookViewId="0"/>
  </sheetViews>
  <sheetFormatPr defaultRowHeight="15"/>
  <cols>
    <col min="1" max="1" width="20.42578125" bestFit="1" customWidth="1"/>
    <col min="2" max="2" width="30.28515625" bestFit="1" customWidth="1"/>
    <col min="3" max="3" width="28.42578125" hidden="1" customWidth="1"/>
    <col min="4" max="4" width="32.7109375" hidden="1" customWidth="1"/>
    <col min="5" max="5" width="193.7109375" bestFit="1" customWidth="1"/>
    <col min="6" max="6" width="14.42578125" hidden="1" customWidth="1"/>
    <col min="7" max="7" width="32.7109375" hidden="1" customWidth="1"/>
    <col min="8" max="8" width="18" bestFit="1" customWidth="1"/>
    <col min="9" max="9" width="14.28515625" bestFit="1" customWidth="1"/>
    <col min="10" max="10" width="32.7109375" hidden="1" customWidth="1"/>
    <col min="11" max="11" width="20.28515625" bestFit="1" customWidth="1"/>
    <col min="12" max="12" width="14.28515625" bestFit="1" customWidth="1"/>
    <col min="13" max="13" width="1.28515625" hidden="1" customWidth="1"/>
    <col min="14" max="14" width="17.28515625" bestFit="1" customWidth="1"/>
    <col min="15" max="15" width="14.7109375" hidden="1" customWidth="1"/>
    <col min="16" max="16" width="32.7109375" hidden="1" customWidth="1"/>
    <col min="17" max="17" width="17.42578125" bestFit="1" customWidth="1"/>
    <col min="18" max="18" width="14.42578125" hidden="1" customWidth="1"/>
    <col min="19" max="19" width="17.28515625" bestFit="1" customWidth="1"/>
    <col min="20" max="20" width="20" bestFit="1" customWidth="1"/>
    <col min="21" max="21" width="14.42578125" hidden="1" customWidth="1"/>
    <col min="22" max="22" width="32.7109375" hidden="1" customWidth="1"/>
    <col min="23" max="23" width="19.28515625" bestFit="1" customWidth="1"/>
    <col min="24" max="24" width="14.42578125" hidden="1" customWidth="1"/>
    <col min="25" max="25" width="32.7109375" hidden="1" customWidth="1"/>
    <col min="26" max="26" width="13.42578125" bestFit="1" customWidth="1"/>
    <col min="27" max="27" width="14.42578125" hidden="1" customWidth="1"/>
    <col min="28" max="28" width="32.7109375" hidden="1" customWidth="1"/>
    <col min="29" max="29" width="17.5703125" style="39" bestFit="1" customWidth="1"/>
    <col min="30" max="30" width="20.28515625" hidden="1" customWidth="1"/>
    <col min="31" max="31" width="24.7109375" style="5" hidden="1" customWidth="1"/>
    <col min="32" max="32" width="18.28515625" bestFit="1" customWidth="1"/>
    <col min="33" max="33" width="14.28515625" bestFit="1" customWidth="1"/>
    <col min="34" max="34" width="18.140625" bestFit="1" customWidth="1"/>
    <col min="35" max="35" width="10.28515625" bestFit="1" customWidth="1"/>
    <col min="36" max="36" width="13.85546875" bestFit="1" customWidth="1"/>
    <col min="37" max="37" width="12.7109375" bestFit="1" customWidth="1"/>
    <col min="38" max="38" width="11.140625" bestFit="1" customWidth="1"/>
    <col min="39" max="39" width="12.7109375" bestFit="1" customWidth="1"/>
    <col min="40" max="40" width="10.140625" bestFit="1" customWidth="1"/>
    <col min="41" max="41" width="12.7109375" bestFit="1" customWidth="1"/>
    <col min="42" max="42" width="28.140625" bestFit="1" customWidth="1"/>
    <col min="43" max="43" width="12.7109375" bestFit="1" customWidth="1"/>
    <col min="44" max="44" width="10.140625" bestFit="1" customWidth="1"/>
    <col min="45" max="45" width="9" bestFit="1" customWidth="1"/>
    <col min="46" max="47" width="12.7109375" bestFit="1" customWidth="1"/>
    <col min="48" max="48" width="10.140625" bestFit="1" customWidth="1"/>
    <col min="49" max="49" width="12.7109375" bestFit="1" customWidth="1"/>
    <col min="50" max="50" width="10.140625" bestFit="1" customWidth="1"/>
    <col min="51" max="51" width="12.7109375" bestFit="1" customWidth="1"/>
    <col min="52" max="52" width="15.42578125" bestFit="1" customWidth="1"/>
    <col min="53" max="53" width="7.5703125" bestFit="1" customWidth="1"/>
    <col min="54" max="54" width="9" bestFit="1" customWidth="1"/>
    <col min="55" max="55" width="8.28515625" bestFit="1" customWidth="1"/>
    <col min="56" max="56" width="8.42578125" bestFit="1" customWidth="1"/>
    <col min="57" max="57" width="8.7109375" bestFit="1" customWidth="1"/>
    <col min="58" max="58" width="8.85546875" bestFit="1" customWidth="1"/>
    <col min="59" max="59" width="8.5703125" bestFit="1" customWidth="1"/>
    <col min="60" max="60" width="16.140625" bestFit="1" customWidth="1"/>
    <col min="61" max="61" width="13.85546875" bestFit="1" customWidth="1"/>
    <col min="62" max="62" width="10.140625" bestFit="1" customWidth="1"/>
    <col min="64" max="64" width="13.85546875" bestFit="1" customWidth="1"/>
    <col min="65" max="65" width="12.7109375" bestFit="1" customWidth="1"/>
    <col min="66" max="66" width="10.140625" bestFit="1" customWidth="1"/>
    <col min="67" max="67" width="12.7109375" bestFit="1" customWidth="1"/>
    <col min="68" max="68" width="10.140625" bestFit="1" customWidth="1"/>
    <col min="69" max="69" width="12.7109375" bestFit="1" customWidth="1"/>
  </cols>
  <sheetData>
    <row r="1" spans="1:35">
      <c r="A1" s="25" t="s">
        <v>16</v>
      </c>
      <c r="B1" s="19" t="s">
        <v>1146</v>
      </c>
      <c r="C1" s="16"/>
      <c r="D1" s="75"/>
      <c r="E1" s="128" t="s">
        <v>980</v>
      </c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80"/>
      <c r="AB1" s="80"/>
      <c r="AC1" s="81"/>
      <c r="AD1" s="80"/>
      <c r="AE1" s="82"/>
      <c r="AF1" s="80"/>
    </row>
    <row r="2" spans="1:35" hidden="1">
      <c r="A2" s="25" t="s">
        <v>23</v>
      </c>
      <c r="B2" s="19" t="s">
        <v>24</v>
      </c>
      <c r="C2" s="16"/>
      <c r="D2" s="16"/>
      <c r="E2" s="111"/>
      <c r="F2" s="112"/>
      <c r="G2" s="112"/>
      <c r="H2" s="112"/>
      <c r="I2" s="112"/>
      <c r="J2" s="111"/>
      <c r="K2" s="112"/>
      <c r="L2" s="112"/>
      <c r="M2" s="112"/>
      <c r="N2" s="113"/>
      <c r="O2" s="113"/>
      <c r="P2" s="112"/>
      <c r="Q2" s="112"/>
      <c r="R2" s="112"/>
      <c r="S2" s="112"/>
      <c r="T2" s="112"/>
      <c r="U2" s="112"/>
      <c r="V2" s="112"/>
      <c r="W2" s="112"/>
      <c r="X2" s="16"/>
      <c r="Y2" s="75"/>
      <c r="Z2" s="80"/>
      <c r="AA2" s="80"/>
      <c r="AB2" s="80"/>
      <c r="AC2" s="81"/>
      <c r="AD2" s="80"/>
      <c r="AE2" s="82"/>
      <c r="AF2" s="80"/>
    </row>
    <row r="3" spans="1:35">
      <c r="A3" s="16"/>
      <c r="B3" s="16"/>
      <c r="C3" s="16"/>
      <c r="D3" s="75"/>
      <c r="E3" s="109" t="s">
        <v>981</v>
      </c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76"/>
      <c r="Y3" s="75"/>
      <c r="Z3" s="80"/>
      <c r="AA3" s="80"/>
      <c r="AB3" s="80"/>
      <c r="AC3" s="81"/>
      <c r="AD3" s="80"/>
      <c r="AE3" s="82"/>
      <c r="AF3" s="80"/>
    </row>
    <row r="4" spans="1:35" s="7" customFormat="1" hidden="1">
      <c r="A4" s="19"/>
      <c r="B4" s="25" t="s">
        <v>130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</row>
    <row r="5" spans="1:35" s="8" customFormat="1" ht="67.5" customHeight="1">
      <c r="A5" s="19"/>
      <c r="B5" s="74" t="s">
        <v>115</v>
      </c>
      <c r="C5" s="74"/>
      <c r="D5" s="74"/>
      <c r="E5" s="23" t="s">
        <v>93</v>
      </c>
      <c r="F5" s="23"/>
      <c r="G5" s="23"/>
      <c r="H5" s="23" t="s">
        <v>95</v>
      </c>
      <c r="I5" s="23"/>
      <c r="J5" s="23"/>
      <c r="K5" s="23" t="s">
        <v>94</v>
      </c>
      <c r="L5" s="23"/>
      <c r="M5" s="23"/>
      <c r="N5" s="23" t="s">
        <v>116</v>
      </c>
      <c r="O5" s="23"/>
      <c r="P5" s="23"/>
      <c r="Q5" s="23" t="s">
        <v>118</v>
      </c>
      <c r="R5" s="23"/>
      <c r="S5" s="23"/>
      <c r="T5" s="23" t="s">
        <v>117</v>
      </c>
      <c r="U5" s="23"/>
      <c r="V5" s="23"/>
      <c r="W5" s="23" t="s">
        <v>119</v>
      </c>
      <c r="X5" s="23"/>
      <c r="Y5" s="23"/>
      <c r="Z5" s="23" t="s">
        <v>985</v>
      </c>
      <c r="AA5" s="23"/>
      <c r="AB5" s="23"/>
      <c r="AC5" s="23" t="s">
        <v>1074</v>
      </c>
      <c r="AD5" s="23"/>
      <c r="AE5" s="23"/>
      <c r="AF5" s="23" t="s">
        <v>114</v>
      </c>
      <c r="AG5" s="23"/>
      <c r="AH5" s="23"/>
    </row>
    <row r="6" spans="1:35" s="79" customFormat="1" ht="48.75" customHeight="1">
      <c r="A6" s="78" t="s">
        <v>829</v>
      </c>
      <c r="B6" s="114" t="s">
        <v>130</v>
      </c>
      <c r="C6" s="114" t="s">
        <v>984</v>
      </c>
      <c r="D6" s="52" t="s">
        <v>983</v>
      </c>
      <c r="E6" s="114" t="s">
        <v>130</v>
      </c>
      <c r="F6" s="114" t="s">
        <v>984</v>
      </c>
      <c r="G6" s="52" t="s">
        <v>983</v>
      </c>
      <c r="H6" s="114" t="s">
        <v>130</v>
      </c>
      <c r="I6" s="114" t="s">
        <v>984</v>
      </c>
      <c r="J6" s="52" t="s">
        <v>983</v>
      </c>
      <c r="K6" s="114" t="s">
        <v>130</v>
      </c>
      <c r="L6" s="114" t="s">
        <v>984</v>
      </c>
      <c r="M6" s="52" t="s">
        <v>983</v>
      </c>
      <c r="N6" s="114" t="s">
        <v>130</v>
      </c>
      <c r="O6" s="114" t="s">
        <v>984</v>
      </c>
      <c r="P6" s="52" t="s">
        <v>983</v>
      </c>
      <c r="Q6" s="114" t="s">
        <v>130</v>
      </c>
      <c r="R6" s="114" t="s">
        <v>984</v>
      </c>
      <c r="S6" s="52" t="s">
        <v>983</v>
      </c>
      <c r="T6" s="114" t="s">
        <v>130</v>
      </c>
      <c r="U6" s="114" t="s">
        <v>984</v>
      </c>
      <c r="V6" s="52" t="s">
        <v>983</v>
      </c>
      <c r="W6" s="114" t="s">
        <v>130</v>
      </c>
      <c r="X6" s="114" t="s">
        <v>984</v>
      </c>
      <c r="Y6" s="52" t="s">
        <v>983</v>
      </c>
      <c r="Z6" s="52" t="s">
        <v>130</v>
      </c>
      <c r="AA6" s="52" t="s">
        <v>984</v>
      </c>
      <c r="AB6" s="52" t="s">
        <v>983</v>
      </c>
      <c r="AC6" s="19" t="s">
        <v>130</v>
      </c>
      <c r="AD6" s="19" t="s">
        <v>984</v>
      </c>
      <c r="AE6" s="19" t="s">
        <v>983</v>
      </c>
      <c r="AF6" s="114" t="s">
        <v>130</v>
      </c>
      <c r="AG6" s="114" t="s">
        <v>984</v>
      </c>
      <c r="AH6" s="52" t="s">
        <v>983</v>
      </c>
    </row>
    <row r="7" spans="1:35">
      <c r="A7" s="24" t="s">
        <v>66</v>
      </c>
      <c r="B7" s="19">
        <v>917585</v>
      </c>
      <c r="C7" s="29"/>
      <c r="D7" s="29">
        <v>1.4600187249479122E-3</v>
      </c>
      <c r="E7" s="19"/>
      <c r="F7" s="29"/>
      <c r="G7" s="29" t="e">
        <v>#NULL!</v>
      </c>
      <c r="H7" s="19">
        <v>2842153188.0599999</v>
      </c>
      <c r="I7" s="29"/>
      <c r="J7" s="29">
        <v>4.522302428372309</v>
      </c>
      <c r="K7" s="19">
        <v>650060169.78999996</v>
      </c>
      <c r="L7" s="29"/>
      <c r="M7" s="29">
        <v>1.0343456140152891</v>
      </c>
      <c r="N7" s="19">
        <v>628474816.33000004</v>
      </c>
      <c r="O7" s="29"/>
      <c r="P7" s="29">
        <v>1</v>
      </c>
      <c r="Q7" s="19">
        <v>1203449.6599999999</v>
      </c>
      <c r="R7" s="29"/>
      <c r="S7" s="29">
        <v>1.9148733230514867E-3</v>
      </c>
      <c r="T7" s="19">
        <v>40712717.670000002</v>
      </c>
      <c r="U7" s="29"/>
      <c r="V7" s="29">
        <v>6.4780189455710083E-2</v>
      </c>
      <c r="W7" s="19">
        <v>31209.52</v>
      </c>
      <c r="X7" s="29"/>
      <c r="Y7" s="29">
        <v>4.9659141765216699E-5</v>
      </c>
      <c r="Z7" s="19">
        <v>5489623.6900000004</v>
      </c>
      <c r="AA7" s="29"/>
      <c r="AB7" s="29">
        <v>8.7348347894937832E-3</v>
      </c>
      <c r="AC7" s="19"/>
      <c r="AD7" s="29" t="e">
        <v>#NULL!</v>
      </c>
      <c r="AE7" s="29" t="e">
        <v>#NULL!</v>
      </c>
      <c r="AF7" s="19">
        <v>46233550.880000003</v>
      </c>
      <c r="AG7" s="29"/>
      <c r="AH7" s="29">
        <v>7.3564683386969087E-2</v>
      </c>
    </row>
    <row r="8" spans="1:35">
      <c r="A8" s="24" t="s">
        <v>25</v>
      </c>
      <c r="B8" s="19">
        <v>354716</v>
      </c>
      <c r="C8" s="29">
        <v>2.2635192350406739E-3</v>
      </c>
      <c r="D8" s="29">
        <v>1.0535462246672306E-3</v>
      </c>
      <c r="E8" s="19">
        <v>156709956.12</v>
      </c>
      <c r="F8" s="29">
        <v>1</v>
      </c>
      <c r="G8" s="29">
        <v>0.46544611079847925</v>
      </c>
      <c r="H8" s="19">
        <v>1575984500.72</v>
      </c>
      <c r="I8" s="29">
        <v>10.056696713725044</v>
      </c>
      <c r="J8" s="29">
        <v>4.6808503728831692</v>
      </c>
      <c r="K8" s="19">
        <v>348627578.84000003</v>
      </c>
      <c r="L8" s="29">
        <v>2.2246677076026993</v>
      </c>
      <c r="M8" s="29">
        <v>1.035462932322645</v>
      </c>
      <c r="N8" s="19">
        <v>336687647.57999998</v>
      </c>
      <c r="O8" s="29">
        <v>2.1484764332534354</v>
      </c>
      <c r="P8" s="29">
        <v>1</v>
      </c>
      <c r="Q8" s="19">
        <v>374735.51</v>
      </c>
      <c r="R8" s="29">
        <v>2.3912680424276796E-3</v>
      </c>
      <c r="S8" s="29">
        <v>1.1130064102246565E-3</v>
      </c>
      <c r="T8" s="19">
        <v>25717070.23</v>
      </c>
      <c r="U8" s="29">
        <v>0.16410616700260741</v>
      </c>
      <c r="V8" s="29">
        <v>7.6382577189409342E-2</v>
      </c>
      <c r="W8" s="19">
        <v>577449.61</v>
      </c>
      <c r="X8" s="29">
        <v>3.6848303981262065E-3</v>
      </c>
      <c r="Y8" s="29">
        <v>1.7150899777598548E-3</v>
      </c>
      <c r="Z8" s="19">
        <v>2077012.28</v>
      </c>
      <c r="AA8" s="29">
        <v>1.3253862941608741E-2</v>
      </c>
      <c r="AB8" s="29">
        <v>6.1689589592278798E-3</v>
      </c>
      <c r="AC8" s="19">
        <v>6739.64</v>
      </c>
      <c r="AD8" s="29">
        <v>4.3007095189530578E-5</v>
      </c>
      <c r="AE8" s="29">
        <v>2.0017485192706994E-5</v>
      </c>
      <c r="AF8" s="19">
        <v>28378271.760000002</v>
      </c>
      <c r="AG8" s="29">
        <v>0.18108786743753191</v>
      </c>
      <c r="AH8" s="29">
        <v>8.4286643611589801E-2</v>
      </c>
      <c r="AI8" s="5"/>
    </row>
    <row r="9" spans="1:35">
      <c r="A9" s="24" t="s">
        <v>26</v>
      </c>
      <c r="B9" s="19">
        <v>248817</v>
      </c>
      <c r="C9" s="29">
        <v>6.7453405597149184E-4</v>
      </c>
      <c r="D9" s="29">
        <v>1.0180755544844107E-3</v>
      </c>
      <c r="E9" s="19">
        <v>368872405.76999998</v>
      </c>
      <c r="F9" s="29">
        <v>1</v>
      </c>
      <c r="G9" s="29">
        <v>1.509301932899646</v>
      </c>
      <c r="H9" s="19">
        <v>1165731137.4000001</v>
      </c>
      <c r="I9" s="29">
        <v>3.1602557392890458</v>
      </c>
      <c r="J9" s="29">
        <v>4.7697800957661567</v>
      </c>
      <c r="K9" s="19">
        <v>156714582.02000001</v>
      </c>
      <c r="L9" s="29">
        <v>0.42484766973248461</v>
      </c>
      <c r="M9" s="29">
        <v>0.64122340911514952</v>
      </c>
      <c r="N9" s="19">
        <v>244399346.30000001</v>
      </c>
      <c r="O9" s="29">
        <v>0.66255795358243297</v>
      </c>
      <c r="P9" s="29">
        <v>1</v>
      </c>
      <c r="Q9" s="19">
        <v>353181.57</v>
      </c>
      <c r="R9" s="29">
        <v>9.5746270112765351E-4</v>
      </c>
      <c r="S9" s="29">
        <v>1.4451003054912835E-3</v>
      </c>
      <c r="T9" s="19">
        <v>27586053.469999999</v>
      </c>
      <c r="U9" s="29">
        <v>7.4784811871236867E-2</v>
      </c>
      <c r="V9" s="29">
        <v>0.1128728611087942</v>
      </c>
      <c r="W9" s="19">
        <v>1319431.53</v>
      </c>
      <c r="X9" s="29">
        <v>3.5769320484837093E-3</v>
      </c>
      <c r="Y9" s="29">
        <v>5.3986704546271531E-3</v>
      </c>
      <c r="Z9" s="19">
        <v>1310802.6000000001</v>
      </c>
      <c r="AA9" s="29">
        <v>3.5535393255122318E-3</v>
      </c>
      <c r="AB9" s="29">
        <v>5.3633637726305163E-3</v>
      </c>
      <c r="AC9" s="19">
        <v>47347.53</v>
      </c>
      <c r="AD9" s="29">
        <v>1.2835747336850732E-4</v>
      </c>
      <c r="AE9" s="29">
        <v>1.9373018265720295E-4</v>
      </c>
      <c r="AF9" s="19">
        <v>30263635.129999999</v>
      </c>
      <c r="AG9" s="29">
        <v>8.2043640718601318E-2</v>
      </c>
      <c r="AH9" s="29">
        <v>0.12382862551870907</v>
      </c>
    </row>
    <row r="10" spans="1:35">
      <c r="A10" s="24" t="s">
        <v>27</v>
      </c>
      <c r="B10" s="19">
        <v>217249</v>
      </c>
      <c r="C10" s="29">
        <v>4.0151437125167996E-4</v>
      </c>
      <c r="D10" s="29">
        <v>9.7266748552873969E-4</v>
      </c>
      <c r="E10" s="19">
        <v>541074032.60000002</v>
      </c>
      <c r="F10" s="29">
        <v>1</v>
      </c>
      <c r="G10" s="29">
        <v>2.4224973131012679</v>
      </c>
      <c r="H10" s="19">
        <v>1084787688.49</v>
      </c>
      <c r="I10" s="29">
        <v>2.0048784882122614</v>
      </c>
      <c r="J10" s="29">
        <v>4.8568127507887358</v>
      </c>
      <c r="K10" s="19">
        <v>126572259.5</v>
      </c>
      <c r="L10" s="29">
        <v>0.23392780261841009</v>
      </c>
      <c r="M10" s="29">
        <v>0.56668947330278219</v>
      </c>
      <c r="N10" s="19">
        <v>223353821.56</v>
      </c>
      <c r="O10" s="29">
        <v>0.41279715547746282</v>
      </c>
      <c r="P10" s="29">
        <v>1</v>
      </c>
      <c r="Q10" s="19">
        <v>400455.71</v>
      </c>
      <c r="R10" s="29">
        <v>7.4011260173715459E-4</v>
      </c>
      <c r="S10" s="29">
        <v>1.7929207891006457E-3</v>
      </c>
      <c r="T10" s="19">
        <v>32125413.690000001</v>
      </c>
      <c r="U10" s="29">
        <v>5.9373416121319141E-2</v>
      </c>
      <c r="V10" s="29">
        <v>0.14383194102353913</v>
      </c>
      <c r="W10" s="19">
        <v>2160816.92</v>
      </c>
      <c r="X10" s="29">
        <v>3.9935698071051724E-3</v>
      </c>
      <c r="Y10" s="29">
        <v>9.6744121273946281E-3</v>
      </c>
      <c r="Z10" s="19">
        <v>1046737.62</v>
      </c>
      <c r="AA10" s="29">
        <v>1.9345552677332459E-3</v>
      </c>
      <c r="AB10" s="29">
        <v>4.6864549381296916E-3</v>
      </c>
      <c r="AC10" s="19">
        <v>91985.57</v>
      </c>
      <c r="AD10" s="29">
        <v>1.7000551580342095E-4</v>
      </c>
      <c r="AE10" s="29">
        <v>4.118379052461824E-4</v>
      </c>
      <c r="AF10" s="19">
        <v>35424953.799999997</v>
      </c>
      <c r="AG10" s="29">
        <v>6.5471546711960982E-2</v>
      </c>
      <c r="AH10" s="29">
        <v>0.1586046459943096</v>
      </c>
    </row>
    <row r="11" spans="1:35">
      <c r="A11" s="24" t="s">
        <v>28</v>
      </c>
      <c r="B11" s="19">
        <v>231644</v>
      </c>
      <c r="C11" s="29">
        <v>2.828239788623135E-4</v>
      </c>
      <c r="D11" s="29">
        <v>9.0720121322618243E-4</v>
      </c>
      <c r="E11" s="19">
        <v>819039463.80999994</v>
      </c>
      <c r="F11" s="29">
        <v>1</v>
      </c>
      <c r="G11" s="29">
        <v>3.2076531023836314</v>
      </c>
      <c r="H11" s="19">
        <v>1236333741.8399999</v>
      </c>
      <c r="I11" s="29">
        <v>1.5094922729227656</v>
      </c>
      <c r="J11" s="29">
        <v>4.8419275722648276</v>
      </c>
      <c r="K11" s="19">
        <v>98254489.280000001</v>
      </c>
      <c r="L11" s="29">
        <v>0.11996307091594917</v>
      </c>
      <c r="M11" s="29">
        <v>0.38479991659501189</v>
      </c>
      <c r="N11" s="19">
        <v>255339164.69999999</v>
      </c>
      <c r="O11" s="29">
        <v>0.31175440986959979</v>
      </c>
      <c r="P11" s="29">
        <v>1</v>
      </c>
      <c r="Q11" s="19">
        <v>826635.31</v>
      </c>
      <c r="R11" s="29">
        <v>1.0092740905971317E-3</v>
      </c>
      <c r="S11" s="29">
        <v>3.2374011678593076E-3</v>
      </c>
      <c r="T11" s="19">
        <v>35333442.719999999</v>
      </c>
      <c r="U11" s="29">
        <v>4.3140097982136576E-2</v>
      </c>
      <c r="V11" s="29">
        <v>0.13837846912953422</v>
      </c>
      <c r="W11" s="19">
        <v>2642956.2799999998</v>
      </c>
      <c r="X11" s="29">
        <v>3.2268973557214461E-3</v>
      </c>
      <c r="Y11" s="29">
        <v>1.0350767314153433E-2</v>
      </c>
      <c r="Z11" s="19">
        <v>956794.9</v>
      </c>
      <c r="AA11" s="29">
        <v>1.1681914514218774E-3</v>
      </c>
      <c r="AB11" s="29">
        <v>3.7471529333314218E-3</v>
      </c>
      <c r="AC11" s="19">
        <v>143744.45000000001</v>
      </c>
      <c r="AD11" s="29">
        <v>1.7550369225352214E-4</v>
      </c>
      <c r="AE11" s="29">
        <v>5.6295496293679232E-4</v>
      </c>
      <c r="AF11" s="19">
        <v>39076938.350000001</v>
      </c>
      <c r="AG11" s="29">
        <v>4.7710690481533424E-2</v>
      </c>
      <c r="AH11" s="29">
        <v>0.15303934433995586</v>
      </c>
    </row>
    <row r="12" spans="1:35">
      <c r="A12" s="24" t="s">
        <v>29</v>
      </c>
      <c r="B12" s="19">
        <v>320678</v>
      </c>
      <c r="C12" s="29">
        <v>2.2453140329373509E-4</v>
      </c>
      <c r="D12" s="29">
        <v>8.4394226582637912E-4</v>
      </c>
      <c r="E12" s="19">
        <v>1428210020.05</v>
      </c>
      <c r="F12" s="29">
        <v>1</v>
      </c>
      <c r="G12" s="29">
        <v>3.7586825426032822</v>
      </c>
      <c r="H12" s="19">
        <v>1797563781.9400001</v>
      </c>
      <c r="I12" s="29">
        <v>1.2586130587972415</v>
      </c>
      <c r="J12" s="29">
        <v>4.7307269319937104</v>
      </c>
      <c r="K12" s="19">
        <v>91387486.769999996</v>
      </c>
      <c r="L12" s="29">
        <v>6.3987428660387521E-2</v>
      </c>
      <c r="M12" s="29">
        <v>0.24050843105187147</v>
      </c>
      <c r="N12" s="19">
        <v>379976229.39999998</v>
      </c>
      <c r="O12" s="29">
        <v>0.2660506676648981</v>
      </c>
      <c r="P12" s="29">
        <v>1</v>
      </c>
      <c r="Q12" s="19">
        <v>814537.09</v>
      </c>
      <c r="R12" s="29">
        <v>5.7032024601779785E-4</v>
      </c>
      <c r="S12" s="29">
        <v>2.1436527524003059E-3</v>
      </c>
      <c r="T12" s="19">
        <v>35689498.189999998</v>
      </c>
      <c r="U12" s="29">
        <v>2.4988970591839531E-2</v>
      </c>
      <c r="V12" s="29">
        <v>9.3925607521174057E-2</v>
      </c>
      <c r="W12" s="19">
        <v>2761703.8</v>
      </c>
      <c r="X12" s="29">
        <v>1.9336818543699307E-3</v>
      </c>
      <c r="Y12" s="29">
        <v>7.2680962289690008E-3</v>
      </c>
      <c r="Z12" s="19">
        <v>1143855.25</v>
      </c>
      <c r="AA12" s="29">
        <v>8.0090129178617229E-4</v>
      </c>
      <c r="AB12" s="29">
        <v>3.0103337037851031E-3</v>
      </c>
      <c r="AC12" s="19">
        <v>260833.71</v>
      </c>
      <c r="AD12" s="29">
        <v>1.8262979977613412E-4</v>
      </c>
      <c r="AE12" s="29">
        <v>6.864474401776881E-4</v>
      </c>
      <c r="AF12" s="19">
        <v>39855890.950000003</v>
      </c>
      <c r="AG12" s="29">
        <v>2.7906183537771773E-2</v>
      </c>
      <c r="AH12" s="29">
        <v>0.10489048489410586</v>
      </c>
    </row>
    <row r="13" spans="1:35">
      <c r="A13" s="24" t="s">
        <v>30</v>
      </c>
      <c r="B13" s="19">
        <v>296045</v>
      </c>
      <c r="C13" s="29">
        <v>1.8334251108566632E-4</v>
      </c>
      <c r="D13" s="29">
        <v>7.4391147365624919E-4</v>
      </c>
      <c r="E13" s="19">
        <v>1614710075.95</v>
      </c>
      <c r="F13" s="29">
        <v>1</v>
      </c>
      <c r="G13" s="29">
        <v>4.057495827078851</v>
      </c>
      <c r="H13" s="19">
        <v>1879930821.1099999</v>
      </c>
      <c r="I13" s="29">
        <v>1.164252858212927</v>
      </c>
      <c r="J13" s="29">
        <v>4.7239511138635768</v>
      </c>
      <c r="K13" s="19">
        <v>79627623.770000011</v>
      </c>
      <c r="L13" s="29">
        <v>4.9313883003518029E-2</v>
      </c>
      <c r="M13" s="29">
        <v>0.20009087450382909</v>
      </c>
      <c r="N13" s="19">
        <v>397957297.99000001</v>
      </c>
      <c r="O13" s="29">
        <v>0.24645743153356212</v>
      </c>
      <c r="P13" s="29">
        <v>1</v>
      </c>
      <c r="Q13" s="19">
        <v>1126437.6499999999</v>
      </c>
      <c r="R13" s="29">
        <v>6.9760984759896949E-4</v>
      </c>
      <c r="S13" s="29">
        <v>2.8305490455619322E-3</v>
      </c>
      <c r="T13" s="19">
        <v>39739238.57</v>
      </c>
      <c r="U13" s="29">
        <v>2.46107577836348E-2</v>
      </c>
      <c r="V13" s="29">
        <v>9.9858047008346565E-2</v>
      </c>
      <c r="W13" s="19">
        <v>3027224.73</v>
      </c>
      <c r="X13" s="29">
        <v>1.8747791167519406E-3</v>
      </c>
      <c r="Y13" s="29">
        <v>7.6069084429155739E-3</v>
      </c>
      <c r="Z13" s="19">
        <v>948583.39</v>
      </c>
      <c r="AA13" s="29">
        <v>5.8746359741510229E-4</v>
      </c>
      <c r="AB13" s="29">
        <v>2.3836310950725078E-3</v>
      </c>
      <c r="AC13" s="19">
        <v>277075.75</v>
      </c>
      <c r="AD13" s="29">
        <v>1.7159473649595267E-4</v>
      </c>
      <c r="AE13" s="29">
        <v>6.9624492728102307E-4</v>
      </c>
      <c r="AF13" s="19">
        <v>43992122.439999998</v>
      </c>
      <c r="AG13" s="29">
        <v>2.7244595234297793E-2</v>
      </c>
      <c r="AH13" s="29">
        <v>0.11054483147361566</v>
      </c>
    </row>
    <row r="14" spans="1:35">
      <c r="A14" s="24" t="s">
        <v>31</v>
      </c>
      <c r="B14" s="19">
        <v>266852</v>
      </c>
      <c r="C14" s="29">
        <v>1.5446227187920772E-4</v>
      </c>
      <c r="D14" s="29">
        <v>6.5542503951421781E-4</v>
      </c>
      <c r="E14" s="19">
        <v>1727619286.9200001</v>
      </c>
      <c r="F14" s="29">
        <v>1</v>
      </c>
      <c r="G14" s="29">
        <v>4.2432694504634245</v>
      </c>
      <c r="H14" s="19">
        <v>1922051604.3099999</v>
      </c>
      <c r="I14" s="29">
        <v>1.1125434977845343</v>
      </c>
      <c r="J14" s="29">
        <v>4.7208218364608374</v>
      </c>
      <c r="K14" s="19">
        <v>67221122.579999998</v>
      </c>
      <c r="L14" s="29">
        <v>3.8909685188709499E-2</v>
      </c>
      <c r="M14" s="29">
        <v>0.16510427848840023</v>
      </c>
      <c r="N14" s="19">
        <v>407143431.99000001</v>
      </c>
      <c r="O14" s="29">
        <v>0.23566733427470318</v>
      </c>
      <c r="P14" s="29">
        <v>1</v>
      </c>
      <c r="Q14" s="19">
        <v>1158325.18</v>
      </c>
      <c r="R14" s="29">
        <v>6.7047479081173153E-4</v>
      </c>
      <c r="S14" s="29">
        <v>2.845005197157276E-3</v>
      </c>
      <c r="T14" s="19">
        <v>39700009.520000003</v>
      </c>
      <c r="U14" s="29">
        <v>2.2979605414557038E-2</v>
      </c>
      <c r="V14" s="29">
        <v>9.7508657639293783E-2</v>
      </c>
      <c r="W14" s="19">
        <v>3140238.61</v>
      </c>
      <c r="X14" s="29">
        <v>1.8176681829006538E-3</v>
      </c>
      <c r="Y14" s="29">
        <v>7.7128558715817089E-3</v>
      </c>
      <c r="Z14" s="19">
        <v>891691.86</v>
      </c>
      <c r="AA14" s="29">
        <v>5.161390977463029E-4</v>
      </c>
      <c r="AB14" s="29">
        <v>2.1901172656566426E-3</v>
      </c>
      <c r="AC14" s="19">
        <v>347185.99</v>
      </c>
      <c r="AD14" s="29">
        <v>2.0096209426960219E-4</v>
      </c>
      <c r="AE14" s="29">
        <v>8.5273631531535389E-4</v>
      </c>
      <c r="AF14" s="19">
        <v>44079125.979999997</v>
      </c>
      <c r="AG14" s="29">
        <v>2.5514374789473594E-2</v>
      </c>
      <c r="AH14" s="29">
        <v>0.10826436709184747</v>
      </c>
    </row>
    <row r="15" spans="1:35">
      <c r="A15" s="24" t="s">
        <v>32</v>
      </c>
      <c r="B15" s="19">
        <v>223229</v>
      </c>
      <c r="C15" s="29">
        <v>1.336541367625623E-4</v>
      </c>
      <c r="D15" s="29">
        <v>5.8053288055907794E-4</v>
      </c>
      <c r="E15" s="19">
        <v>1670198958.3499999</v>
      </c>
      <c r="F15" s="29">
        <v>1</v>
      </c>
      <c r="G15" s="29">
        <v>4.3435459209945702</v>
      </c>
      <c r="H15" s="19">
        <v>1816889141.6700001</v>
      </c>
      <c r="I15" s="29">
        <v>1.0878279695880761</v>
      </c>
      <c r="J15" s="29">
        <v>4.7250307400480933</v>
      </c>
      <c r="K15" s="19">
        <v>63292866.240000002</v>
      </c>
      <c r="L15" s="29">
        <v>3.7895405169290387E-2</v>
      </c>
      <c r="M15" s="29">
        <v>0.16460043254750778</v>
      </c>
      <c r="N15" s="19">
        <v>384524300.81999999</v>
      </c>
      <c r="O15" s="29">
        <v>0.23022664389629005</v>
      </c>
      <c r="P15" s="29">
        <v>1</v>
      </c>
      <c r="Q15" s="19">
        <v>1185048.96</v>
      </c>
      <c r="R15" s="29">
        <v>7.0952562512116362E-4</v>
      </c>
      <c r="S15" s="29">
        <v>3.0818571348361526E-3</v>
      </c>
      <c r="T15" s="19">
        <v>39656807.939999998</v>
      </c>
      <c r="U15" s="29">
        <v>2.3743762826422314E-2</v>
      </c>
      <c r="V15" s="29">
        <v>0.10313212417376914</v>
      </c>
      <c r="W15" s="19">
        <v>3110726.23</v>
      </c>
      <c r="X15" s="29">
        <v>1.8624884265723085E-3</v>
      </c>
      <c r="Y15" s="29">
        <v>8.0898040081377447E-3</v>
      </c>
      <c r="Z15" s="19">
        <v>837468.21</v>
      </c>
      <c r="AA15" s="29">
        <v>5.014182327279979E-4</v>
      </c>
      <c r="AB15" s="29">
        <v>2.1779331194780012E-3</v>
      </c>
      <c r="AC15" s="19">
        <v>407491.62</v>
      </c>
      <c r="AD15" s="29">
        <v>2.439778913540717E-4</v>
      </c>
      <c r="AE15" s="29">
        <v>1.0597291748038345E-3</v>
      </c>
      <c r="AF15" s="19">
        <v>44012494</v>
      </c>
      <c r="AG15" s="29">
        <v>2.6351647377076692E-2</v>
      </c>
      <c r="AH15" s="29">
        <v>0.11445959047618873</v>
      </c>
    </row>
    <row r="16" spans="1:35">
      <c r="A16" s="24" t="s">
        <v>33</v>
      </c>
      <c r="B16" s="19">
        <v>209493</v>
      </c>
      <c r="C16" s="29">
        <v>1.1767061048099922E-4</v>
      </c>
      <c r="D16" s="29">
        <v>5.2022325825393614E-4</v>
      </c>
      <c r="E16" s="19">
        <v>1780334096.54</v>
      </c>
      <c r="F16" s="29">
        <v>1</v>
      </c>
      <c r="G16" s="29">
        <v>4.4210126566645016</v>
      </c>
      <c r="H16" s="19">
        <v>1898201597.97</v>
      </c>
      <c r="I16" s="29">
        <v>1.0662052710550622</v>
      </c>
      <c r="J16" s="29">
        <v>4.7137069979368356</v>
      </c>
      <c r="K16" s="19">
        <v>57015389.159999996</v>
      </c>
      <c r="L16" s="29">
        <v>3.2025106563316891E-2</v>
      </c>
      <c r="M16" s="29">
        <v>0.14158340144745335</v>
      </c>
      <c r="N16" s="19">
        <v>402698258.25</v>
      </c>
      <c r="O16" s="29">
        <v>0.22619252141079932</v>
      </c>
      <c r="P16" s="29">
        <v>1</v>
      </c>
      <c r="Q16" s="19">
        <v>1615570.98</v>
      </c>
      <c r="R16" s="29">
        <v>9.0745382180782265E-4</v>
      </c>
      <c r="S16" s="29">
        <v>4.011864831550957E-3</v>
      </c>
      <c r="T16" s="19">
        <v>38474079.310000002</v>
      </c>
      <c r="U16" s="29">
        <v>2.1610595103903622E-2</v>
      </c>
      <c r="V16" s="29">
        <v>9.5540714472409818E-2</v>
      </c>
      <c r="W16" s="19">
        <v>3125496.71</v>
      </c>
      <c r="X16" s="29">
        <v>1.7555675173970232E-3</v>
      </c>
      <c r="Y16" s="29">
        <v>7.7613862140413171E-3</v>
      </c>
      <c r="Z16" s="19">
        <v>811044.19</v>
      </c>
      <c r="AA16" s="29">
        <v>4.5555729768711849E-4</v>
      </c>
      <c r="AB16" s="29">
        <v>2.0140245789106287E-3</v>
      </c>
      <c r="AC16" s="19">
        <v>371976.63</v>
      </c>
      <c r="AD16" s="29">
        <v>2.0893641857610884E-4</v>
      </c>
      <c r="AE16" s="29">
        <v>9.2371055096312929E-4</v>
      </c>
      <c r="AF16" s="19">
        <v>42782596.840000004</v>
      </c>
      <c r="AG16" s="29">
        <v>2.4030656337563874E-2</v>
      </c>
      <c r="AH16" s="29">
        <v>0.1062398358163249</v>
      </c>
    </row>
    <row r="17" spans="1:34">
      <c r="A17" s="24" t="s">
        <v>34</v>
      </c>
      <c r="B17" s="19">
        <v>202906</v>
      </c>
      <c r="C17" s="29">
        <v>1.0528712685963705E-4</v>
      </c>
      <c r="D17" s="29">
        <v>4.7288464821513627E-4</v>
      </c>
      <c r="E17" s="19">
        <v>1927168173.8499999</v>
      </c>
      <c r="F17" s="29">
        <v>1</v>
      </c>
      <c r="G17" s="29">
        <v>4.4913814472832927</v>
      </c>
      <c r="H17" s="19">
        <v>2020853056.02</v>
      </c>
      <c r="I17" s="29">
        <v>1.0486127175828361</v>
      </c>
      <c r="J17" s="29">
        <v>4.7097197051368651</v>
      </c>
      <c r="K17" s="19">
        <v>52381021.780000001</v>
      </c>
      <c r="L17" s="29">
        <v>2.718030657145807E-2</v>
      </c>
      <c r="M17" s="29">
        <v>0.12207712466651893</v>
      </c>
      <c r="N17" s="19">
        <v>429081385.42000002</v>
      </c>
      <c r="O17" s="29">
        <v>0.22264864646597124</v>
      </c>
      <c r="P17" s="29">
        <v>1</v>
      </c>
      <c r="Q17" s="19">
        <v>1705751.36</v>
      </c>
      <c r="R17" s="29">
        <v>8.8510768450079556E-4</v>
      </c>
      <c r="S17" s="29">
        <v>3.9753562330147475E-3</v>
      </c>
      <c r="T17" s="19">
        <v>41245170.130000003</v>
      </c>
      <c r="U17" s="29">
        <v>2.1401956865862139E-2</v>
      </c>
      <c r="V17" s="29">
        <v>9.612435200289049E-2</v>
      </c>
      <c r="W17" s="19">
        <v>3216579.56</v>
      </c>
      <c r="X17" s="29">
        <v>1.6690705064800228E-3</v>
      </c>
      <c r="Y17" s="29">
        <v>7.4964323070121032E-3</v>
      </c>
      <c r="Z17" s="19">
        <v>800534.62</v>
      </c>
      <c r="AA17" s="29">
        <v>4.1539427168970527E-4</v>
      </c>
      <c r="AB17" s="29">
        <v>1.8656941251748976E-3</v>
      </c>
      <c r="AC17" s="19">
        <v>413790.67</v>
      </c>
      <c r="AD17" s="29">
        <v>2.1471435426071288E-4</v>
      </c>
      <c r="AE17" s="29">
        <v>9.6436406719197822E-4</v>
      </c>
      <c r="AF17" s="19">
        <v>45676074.979999997</v>
      </c>
      <c r="AG17" s="29">
        <v>2.3701135998292575E-2</v>
      </c>
      <c r="AH17" s="29">
        <v>0.10645084250226945</v>
      </c>
    </row>
    <row r="18" spans="1:34">
      <c r="A18" s="24" t="s">
        <v>35</v>
      </c>
      <c r="B18" s="19">
        <v>203189</v>
      </c>
      <c r="C18" s="29">
        <v>9.525210730436864E-5</v>
      </c>
      <c r="D18" s="29">
        <v>4.3276477284084425E-4</v>
      </c>
      <c r="E18" s="19">
        <v>2133170653.6500001</v>
      </c>
      <c r="F18" s="29">
        <v>1</v>
      </c>
      <c r="G18" s="29">
        <v>4.5433616650389412</v>
      </c>
      <c r="H18" s="19">
        <v>2203195118.8400002</v>
      </c>
      <c r="I18" s="29">
        <v>1.03282647127654</v>
      </c>
      <c r="J18" s="29">
        <v>4.6925041962352756</v>
      </c>
      <c r="K18" s="19">
        <v>50412639.550000004</v>
      </c>
      <c r="L18" s="29">
        <v>2.3632726928687373E-2</v>
      </c>
      <c r="M18" s="29">
        <v>0.1073720255681317</v>
      </c>
      <c r="N18" s="19">
        <v>469513723.74000001</v>
      </c>
      <c r="O18" s="29">
        <v>0.22010134207342019</v>
      </c>
      <c r="P18" s="29">
        <v>1</v>
      </c>
      <c r="Q18" s="19">
        <v>2477590.08</v>
      </c>
      <c r="R18" s="29">
        <v>1.1614589183292369E-3</v>
      </c>
      <c r="S18" s="29">
        <v>5.276927925054649E-3</v>
      </c>
      <c r="T18" s="19">
        <v>62236965.759999998</v>
      </c>
      <c r="U18" s="29">
        <v>2.917580253296112E-2</v>
      </c>
      <c r="V18" s="29">
        <v>0.13255622277500159</v>
      </c>
      <c r="W18" s="19">
        <v>3257823.85</v>
      </c>
      <c r="X18" s="29">
        <v>1.5272213896368966E-3</v>
      </c>
      <c r="Y18" s="29">
        <v>6.9387191157037767E-3</v>
      </c>
      <c r="Z18" s="19">
        <v>689793.61</v>
      </c>
      <c r="AA18" s="29">
        <v>3.2336541327329633E-4</v>
      </c>
      <c r="AB18" s="29">
        <v>1.4691660224653692E-3</v>
      </c>
      <c r="AC18" s="19">
        <v>405810.74</v>
      </c>
      <c r="AD18" s="29">
        <v>1.9023829120545522E-4</v>
      </c>
      <c r="AE18" s="29">
        <v>8.6432135948538008E-4</v>
      </c>
      <c r="AF18" s="19">
        <v>66590393.960000001</v>
      </c>
      <c r="AG18" s="29">
        <v>3.1216627627076769E-2</v>
      </c>
      <c r="AH18" s="29">
        <v>0.14182842927265613</v>
      </c>
    </row>
    <row r="19" spans="1:34">
      <c r="A19" s="24" t="s">
        <v>36</v>
      </c>
      <c r="B19" s="19">
        <v>214823</v>
      </c>
      <c r="C19" s="29">
        <v>8.6889763074859378E-5</v>
      </c>
      <c r="D19" s="29">
        <v>3.9764287252578293E-4</v>
      </c>
      <c r="E19" s="19">
        <v>2472362593.6799998</v>
      </c>
      <c r="F19" s="29">
        <v>1</v>
      </c>
      <c r="G19" s="29">
        <v>4.5764064540398852</v>
      </c>
      <c r="H19" s="19">
        <v>2529537957.52</v>
      </c>
      <c r="I19" s="29">
        <v>1.0231258003927721</v>
      </c>
      <c r="J19" s="29">
        <v>4.6822395162122055</v>
      </c>
      <c r="K19" s="19">
        <v>53527203.509999998</v>
      </c>
      <c r="L19" s="29">
        <v>2.1650223817019969E-2</v>
      </c>
      <c r="M19" s="29">
        <v>9.908022400761822E-2</v>
      </c>
      <c r="N19" s="19">
        <v>540241042.50999999</v>
      </c>
      <c r="O19" s="29">
        <v>0.21851205963518305</v>
      </c>
      <c r="P19" s="29">
        <v>1</v>
      </c>
      <c r="Q19" s="19">
        <v>2823575.36</v>
      </c>
      <c r="R19" s="29">
        <v>1.142055525034148E-3</v>
      </c>
      <c r="S19" s="29">
        <v>5.2265102756381835E-3</v>
      </c>
      <c r="T19" s="19">
        <v>93414666.879999995</v>
      </c>
      <c r="U19" s="29">
        <v>3.7783562620948931E-2</v>
      </c>
      <c r="V19" s="29">
        <v>0.17291293983513084</v>
      </c>
      <c r="W19" s="19">
        <v>3507842.25</v>
      </c>
      <c r="X19" s="29">
        <v>1.4188219231948238E-3</v>
      </c>
      <c r="Y19" s="29">
        <v>6.4931058064420736E-3</v>
      </c>
      <c r="Z19" s="19">
        <v>669238.93999999994</v>
      </c>
      <c r="AA19" s="29">
        <v>2.706880219393176E-4</v>
      </c>
      <c r="AB19" s="29">
        <v>1.2387784106343831E-3</v>
      </c>
      <c r="AC19" s="19">
        <v>444791.59</v>
      </c>
      <c r="AD19" s="29">
        <v>1.7990548438849655E-4</v>
      </c>
      <c r="AE19" s="29">
        <v>8.2332061987268736E-4</v>
      </c>
      <c r="AF19" s="19">
        <v>98036539.659999996</v>
      </c>
      <c r="AG19" s="29">
        <v>3.965297805047157E-2</v>
      </c>
      <c r="AH19" s="29">
        <v>0.18146814467208</v>
      </c>
    </row>
    <row r="20" spans="1:34">
      <c r="A20" s="24" t="s">
        <v>37</v>
      </c>
      <c r="B20" s="19">
        <v>189728</v>
      </c>
      <c r="C20" s="29">
        <v>8.0027886559328322E-5</v>
      </c>
      <c r="D20" s="29">
        <v>3.6756287926511725E-4</v>
      </c>
      <c r="E20" s="19">
        <v>2370773591.02</v>
      </c>
      <c r="F20" s="29">
        <v>1</v>
      </c>
      <c r="G20" s="29">
        <v>4.5929349763925869</v>
      </c>
      <c r="H20" s="19">
        <v>2414393149.5900002</v>
      </c>
      <c r="I20" s="29">
        <v>1.0183988714634</v>
      </c>
      <c r="J20" s="29">
        <v>4.6774397966629886</v>
      </c>
      <c r="K20" s="19">
        <v>48004789.57</v>
      </c>
      <c r="L20" s="29">
        <v>2.0248576140645489E-2</v>
      </c>
      <c r="M20" s="29">
        <v>9.3000393578519094E-2</v>
      </c>
      <c r="N20" s="19">
        <v>516178348.52999997</v>
      </c>
      <c r="O20" s="29">
        <v>0.21772570374715527</v>
      </c>
      <c r="P20" s="29">
        <v>1</v>
      </c>
      <c r="Q20" s="19">
        <v>2735876.88</v>
      </c>
      <c r="R20" s="29">
        <v>1.1540017529986565E-3</v>
      </c>
      <c r="S20" s="29">
        <v>5.3002550141658883E-3</v>
      </c>
      <c r="T20" s="19">
        <v>109465699.5</v>
      </c>
      <c r="U20" s="29">
        <v>4.6172987549141523E-2</v>
      </c>
      <c r="V20" s="29">
        <v>0.21206952947899155</v>
      </c>
      <c r="W20" s="19">
        <v>3295871.81</v>
      </c>
      <c r="X20" s="29">
        <v>1.390209433108282E-3</v>
      </c>
      <c r="Y20" s="29">
        <v>6.3851415298339384E-3</v>
      </c>
      <c r="Z20" s="19">
        <v>540090.11</v>
      </c>
      <c r="AA20" s="29">
        <v>2.2781176239087091E-4</v>
      </c>
      <c r="AB20" s="29">
        <v>1.0463246115186683E-3</v>
      </c>
      <c r="AC20" s="19">
        <v>476842.06</v>
      </c>
      <c r="AD20" s="29">
        <v>2.0113352949694525E-4</v>
      </c>
      <c r="AE20" s="29">
        <v>9.2379322255181E-4</v>
      </c>
      <c r="AF20" s="19">
        <v>113778503.48</v>
      </c>
      <c r="AG20" s="29">
        <v>4.7992142274137624E-2</v>
      </c>
      <c r="AH20" s="29">
        <v>0.22042478884289596</v>
      </c>
    </row>
    <row r="21" spans="1:34">
      <c r="A21" s="24" t="s">
        <v>38</v>
      </c>
      <c r="B21" s="19">
        <v>175622</v>
      </c>
      <c r="C21" s="29">
        <v>7.4120900099029397E-5</v>
      </c>
      <c r="D21" s="29">
        <v>3.4153668115940024E-4</v>
      </c>
      <c r="E21" s="19">
        <v>2369399181.1399999</v>
      </c>
      <c r="F21" s="29">
        <v>1</v>
      </c>
      <c r="G21" s="29">
        <v>4.6078323482727459</v>
      </c>
      <c r="H21" s="19">
        <v>2405111382.6999998</v>
      </c>
      <c r="I21" s="29">
        <v>1.0150722604465565</v>
      </c>
      <c r="J21" s="29">
        <v>4.6772827975199815</v>
      </c>
      <c r="K21" s="19">
        <v>47361805.109999999</v>
      </c>
      <c r="L21" s="29">
        <v>1.9988951413080425E-2</v>
      </c>
      <c r="M21" s="29">
        <v>9.2105736929244189E-2</v>
      </c>
      <c r="N21" s="19">
        <v>514211239.05000001</v>
      </c>
      <c r="O21" s="29">
        <v>0.21702178473894601</v>
      </c>
      <c r="P21" s="29">
        <v>1</v>
      </c>
      <c r="Q21" s="19">
        <v>2724073.99</v>
      </c>
      <c r="R21" s="29">
        <v>1.1496897659470592E-3</v>
      </c>
      <c r="S21" s="29">
        <v>5.2975776940089817E-3</v>
      </c>
      <c r="T21" s="19">
        <v>130491378.08</v>
      </c>
      <c r="U21" s="29">
        <v>5.5073614914147175E-2</v>
      </c>
      <c r="V21" s="29">
        <v>0.25376998433772369</v>
      </c>
      <c r="W21" s="19">
        <v>3374749.57</v>
      </c>
      <c r="X21" s="29">
        <v>1.4243060421656308E-3</v>
      </c>
      <c r="Y21" s="29">
        <v>6.5629634549311195E-3</v>
      </c>
      <c r="Z21" s="19">
        <v>519947.43</v>
      </c>
      <c r="AA21" s="29">
        <v>2.1944273220767947E-4</v>
      </c>
      <c r="AB21" s="29">
        <v>1.0111553200598991E-3</v>
      </c>
      <c r="AC21" s="19">
        <v>507245.32</v>
      </c>
      <c r="AD21" s="29">
        <v>2.1408183308139185E-4</v>
      </c>
      <c r="AE21" s="29">
        <v>9.8645319564996388E-4</v>
      </c>
      <c r="AF21" s="19">
        <v>134893320.40000001</v>
      </c>
      <c r="AG21" s="29">
        <v>5.6931445521601877E-2</v>
      </c>
      <c r="AH21" s="29">
        <v>0.26233055630836472</v>
      </c>
    </row>
    <row r="22" spans="1:34">
      <c r="A22" s="24" t="s">
        <v>39</v>
      </c>
      <c r="B22" s="19">
        <v>156739</v>
      </c>
      <c r="C22" s="29">
        <v>6.8990164049964492E-5</v>
      </c>
      <c r="D22" s="29">
        <v>3.1873413839760375E-4</v>
      </c>
      <c r="E22" s="19">
        <v>2271903570</v>
      </c>
      <c r="F22" s="29">
        <v>1</v>
      </c>
      <c r="G22" s="29">
        <v>4.6199939192312698</v>
      </c>
      <c r="H22" s="19">
        <v>2300883499.96</v>
      </c>
      <c r="I22" s="29">
        <v>1.012755792253982</v>
      </c>
      <c r="J22" s="29">
        <v>4.6789256018796443</v>
      </c>
      <c r="K22" s="19">
        <v>46179858.160000004</v>
      </c>
      <c r="L22" s="29">
        <v>2.0326504509168057E-2</v>
      </c>
      <c r="M22" s="29">
        <v>9.3908327231583419E-2</v>
      </c>
      <c r="N22" s="19">
        <v>491754666.72000003</v>
      </c>
      <c r="O22" s="29">
        <v>0.21645050133883983</v>
      </c>
      <c r="P22" s="29">
        <v>1</v>
      </c>
      <c r="Q22" s="19">
        <v>2745834.09</v>
      </c>
      <c r="R22" s="29">
        <v>1.2086050333553549E-3</v>
      </c>
      <c r="S22" s="29">
        <v>5.5837479048540459E-3</v>
      </c>
      <c r="T22" s="19">
        <v>143200742.37</v>
      </c>
      <c r="U22" s="29">
        <v>6.3031170979673229E-2</v>
      </c>
      <c r="V22" s="29">
        <v>0.29120362664811683</v>
      </c>
      <c r="W22" s="19">
        <v>3331455.77</v>
      </c>
      <c r="X22" s="29">
        <v>1.4663719948289882E-3</v>
      </c>
      <c r="Y22" s="29">
        <v>6.7746296994409538E-3</v>
      </c>
      <c r="Z22" s="19">
        <v>487337.24</v>
      </c>
      <c r="AA22" s="29">
        <v>2.1450612888468677E-4</v>
      </c>
      <c r="AB22" s="29">
        <v>9.910170110850919E-4</v>
      </c>
      <c r="AC22" s="19">
        <v>596987.91</v>
      </c>
      <c r="AD22" s="29">
        <v>2.6276991589040024E-4</v>
      </c>
      <c r="AE22" s="29">
        <v>1.2139954135705615E-3</v>
      </c>
      <c r="AF22" s="19">
        <v>147616523.28999999</v>
      </c>
      <c r="AG22" s="29">
        <v>6.4974819019277291E-2</v>
      </c>
      <c r="AH22" s="29">
        <v>0.30018326877221341</v>
      </c>
    </row>
    <row r="23" spans="1:34">
      <c r="A23" s="24" t="s">
        <v>40</v>
      </c>
      <c r="B23" s="19">
        <v>145321</v>
      </c>
      <c r="C23" s="29">
        <v>6.4548808455219456E-5</v>
      </c>
      <c r="D23" s="29">
        <v>2.9895963149478388E-4</v>
      </c>
      <c r="E23" s="19">
        <v>2251335128.8400002</v>
      </c>
      <c r="F23" s="29">
        <v>1</v>
      </c>
      <c r="G23" s="29">
        <v>4.6315282752614442</v>
      </c>
      <c r="H23" s="19">
        <v>2274708231.2399998</v>
      </c>
      <c r="I23" s="29">
        <v>1.0103818849981889</v>
      </c>
      <c r="J23" s="29">
        <v>4.6796122691810682</v>
      </c>
      <c r="K23" s="19">
        <v>42007345.780000001</v>
      </c>
      <c r="L23" s="29">
        <v>1.8658859466046833E-2</v>
      </c>
      <c r="M23" s="29">
        <v>8.6419035201125552E-2</v>
      </c>
      <c r="N23" s="19">
        <v>486089039.08999997</v>
      </c>
      <c r="O23" s="29">
        <v>0.21591145310314472</v>
      </c>
      <c r="P23" s="29">
        <v>1</v>
      </c>
      <c r="Q23" s="19">
        <v>3012648.41</v>
      </c>
      <c r="R23" s="29">
        <v>1.338160796856693E-3</v>
      </c>
      <c r="S23" s="29">
        <v>6.1977295674881588E-3</v>
      </c>
      <c r="T23" s="19">
        <v>158215181.46000001</v>
      </c>
      <c r="U23" s="29">
        <v>7.027615721588297E-2</v>
      </c>
      <c r="V23" s="29">
        <v>0.32548600922208054</v>
      </c>
      <c r="W23" s="19">
        <v>3323837.37</v>
      </c>
      <c r="X23" s="29">
        <v>1.4763849803705619E-3</v>
      </c>
      <c r="Y23" s="29">
        <v>6.8379187817575694E-3</v>
      </c>
      <c r="Z23" s="19">
        <v>457234.79</v>
      </c>
      <c r="AA23" s="29">
        <v>2.0309494759031727E-4</v>
      </c>
      <c r="AB23" s="29">
        <v>9.4063999232729537E-4</v>
      </c>
      <c r="AC23" s="19">
        <v>622838.98</v>
      </c>
      <c r="AD23" s="29">
        <v>2.7665316106044045E-4</v>
      </c>
      <c r="AE23" s="29">
        <v>1.2813269378918882E-3</v>
      </c>
      <c r="AF23" s="19">
        <v>162619092.59999999</v>
      </c>
      <c r="AG23" s="29">
        <v>7.2232290304904287E-2</v>
      </c>
      <c r="AH23" s="29">
        <v>0.33454589493405729</v>
      </c>
    </row>
    <row r="24" spans="1:34">
      <c r="A24" s="24" t="s">
        <v>41</v>
      </c>
      <c r="B24" s="19">
        <v>148116</v>
      </c>
      <c r="C24" s="29">
        <v>6.0635057063080347E-5</v>
      </c>
      <c r="D24" s="29">
        <v>2.8049844497921787E-4</v>
      </c>
      <c r="E24" s="19">
        <v>2442745289.1799998</v>
      </c>
      <c r="F24" s="29">
        <v>1</v>
      </c>
      <c r="G24" s="29">
        <v>4.6260110662946596</v>
      </c>
      <c r="H24" s="19">
        <v>2464210478.8200002</v>
      </c>
      <c r="I24" s="29">
        <v>1.0087873220900596</v>
      </c>
      <c r="J24" s="29">
        <v>4.6666613155263708</v>
      </c>
      <c r="K24" s="19">
        <v>39169322.57</v>
      </c>
      <c r="L24" s="29">
        <v>1.6034959823072126E-2</v>
      </c>
      <c r="M24" s="29">
        <v>7.4177901589121922E-2</v>
      </c>
      <c r="N24" s="19">
        <v>528045708.10000002</v>
      </c>
      <c r="O24" s="29">
        <v>0.21616895975153375</v>
      </c>
      <c r="P24" s="29">
        <v>1</v>
      </c>
      <c r="Q24" s="19">
        <v>3275895.17</v>
      </c>
      <c r="R24" s="29">
        <v>1.3410711237517843E-3</v>
      </c>
      <c r="S24" s="29">
        <v>6.2038098591639702E-3</v>
      </c>
      <c r="T24" s="19">
        <v>191109904.46000001</v>
      </c>
      <c r="U24" s="29">
        <v>7.8235706893596463E-2</v>
      </c>
      <c r="V24" s="29">
        <v>0.36191924586916269</v>
      </c>
      <c r="W24" s="19">
        <v>3321404.83</v>
      </c>
      <c r="X24" s="29">
        <v>1.3597016621880195E-3</v>
      </c>
      <c r="Y24" s="29">
        <v>6.2899949361410216E-3</v>
      </c>
      <c r="Z24" s="19">
        <v>465848.12</v>
      </c>
      <c r="AA24" s="29">
        <v>1.9070679291183061E-4</v>
      </c>
      <c r="AB24" s="29">
        <v>8.8221173442769242E-4</v>
      </c>
      <c r="AC24" s="19">
        <v>652489.84</v>
      </c>
      <c r="AD24" s="29">
        <v>2.6711333469361964E-4</v>
      </c>
      <c r="AE24" s="29">
        <v>1.2356692422475536E-3</v>
      </c>
      <c r="AF24" s="19">
        <v>195549647.25</v>
      </c>
      <c r="AG24" s="29">
        <v>8.0053228683389932E-2</v>
      </c>
      <c r="AH24" s="29">
        <v>0.37032712178197891</v>
      </c>
    </row>
    <row r="25" spans="1:34">
      <c r="A25" s="24" t="s">
        <v>42</v>
      </c>
      <c r="B25" s="19">
        <v>123952</v>
      </c>
      <c r="C25" s="29">
        <v>5.7190367214662222E-5</v>
      </c>
      <c r="D25" s="29">
        <v>2.6589676060562542E-4</v>
      </c>
      <c r="E25" s="19">
        <v>2167358001.6500001</v>
      </c>
      <c r="F25" s="29">
        <v>1</v>
      </c>
      <c r="G25" s="29">
        <v>4.6493277374420483</v>
      </c>
      <c r="H25" s="19">
        <v>2181922408.5</v>
      </c>
      <c r="I25" s="29">
        <v>1.0067198897639025</v>
      </c>
      <c r="J25" s="29">
        <v>4.6805707073139127</v>
      </c>
      <c r="K25" s="19">
        <v>34178109.709999993</v>
      </c>
      <c r="L25" s="29">
        <v>1.5769480484525561E-2</v>
      </c>
      <c r="M25" s="29">
        <v>7.3317483021755767E-2</v>
      </c>
      <c r="N25" s="19">
        <v>466165889.79000002</v>
      </c>
      <c r="O25" s="29">
        <v>0.21508485881663758</v>
      </c>
      <c r="P25" s="29">
        <v>1</v>
      </c>
      <c r="Q25" s="19">
        <v>3011873.74</v>
      </c>
      <c r="R25" s="29">
        <v>1.3896521653123637E-3</v>
      </c>
      <c r="S25" s="29">
        <v>6.4609483575831751E-3</v>
      </c>
      <c r="T25" s="19">
        <v>179048855.06</v>
      </c>
      <c r="U25" s="29">
        <v>8.2611573594990259E-2</v>
      </c>
      <c r="V25" s="29">
        <v>0.38408828054892336</v>
      </c>
      <c r="W25" s="19">
        <v>3331022.39</v>
      </c>
      <c r="X25" s="29">
        <v>1.5369045572831564E-3</v>
      </c>
      <c r="Y25" s="29">
        <v>7.1455729879776712E-3</v>
      </c>
      <c r="Z25" s="19">
        <v>403464.06</v>
      </c>
      <c r="AA25" s="29">
        <v>1.8615478370109811E-4</v>
      </c>
      <c r="AB25" s="29">
        <v>8.6549459931904032E-4</v>
      </c>
      <c r="AC25" s="19">
        <v>693332.29</v>
      </c>
      <c r="AD25" s="29">
        <v>3.1989744632505068E-4</v>
      </c>
      <c r="AE25" s="29">
        <v>1.4873080703359371E-3</v>
      </c>
      <c r="AF25" s="19">
        <v>183476673.80000001</v>
      </c>
      <c r="AG25" s="29">
        <v>8.4654530382299573E-2</v>
      </c>
      <c r="AH25" s="29">
        <v>0.39358665620655597</v>
      </c>
    </row>
    <row r="26" spans="1:34">
      <c r="A26" s="24" t="s">
        <v>43</v>
      </c>
      <c r="B26" s="19">
        <v>112648</v>
      </c>
      <c r="C26" s="29">
        <v>5.4070153304767131E-5</v>
      </c>
      <c r="D26" s="29">
        <v>2.5217910657291071E-4</v>
      </c>
      <c r="E26" s="19">
        <v>2083367497.8699999</v>
      </c>
      <c r="F26" s="29">
        <v>1</v>
      </c>
      <c r="G26" s="29">
        <v>4.663924386370792</v>
      </c>
      <c r="H26" s="19">
        <v>2093914495.4400001</v>
      </c>
      <c r="I26" s="29">
        <v>1.0050624758141726</v>
      </c>
      <c r="J26" s="29">
        <v>4.6875353907759241</v>
      </c>
      <c r="K26" s="19">
        <v>34183608.940000005</v>
      </c>
      <c r="L26" s="29">
        <v>1.6407863219018611E-2</v>
      </c>
      <c r="M26" s="29">
        <v>7.6525033395417261E-2</v>
      </c>
      <c r="N26" s="19">
        <v>446698386.44</v>
      </c>
      <c r="O26" s="29">
        <v>0.21441170935838105</v>
      </c>
      <c r="P26" s="29">
        <v>1</v>
      </c>
      <c r="Q26" s="19">
        <v>3050836.79</v>
      </c>
      <c r="R26" s="29">
        <v>1.4643776449038033E-3</v>
      </c>
      <c r="S26" s="29">
        <v>6.8297466089230763E-3</v>
      </c>
      <c r="T26" s="19">
        <v>183232888.05000001</v>
      </c>
      <c r="U26" s="29">
        <v>8.795034396827936E-2</v>
      </c>
      <c r="V26" s="29">
        <v>0.41019375402335739</v>
      </c>
      <c r="W26" s="19">
        <v>3346583.48</v>
      </c>
      <c r="X26" s="29">
        <v>1.6063337281691738E-3</v>
      </c>
      <c r="Y26" s="29">
        <v>7.4918190474581202E-3</v>
      </c>
      <c r="Z26" s="19">
        <v>371979.72</v>
      </c>
      <c r="AA26" s="29">
        <v>1.7854733760621006E-4</v>
      </c>
      <c r="AB26" s="29">
        <v>8.3273128198318189E-4</v>
      </c>
      <c r="AC26" s="19">
        <v>796745.84</v>
      </c>
      <c r="AD26" s="29">
        <v>3.8243173171059817E-4</v>
      </c>
      <c r="AE26" s="29">
        <v>1.7836326796470709E-3</v>
      </c>
      <c r="AF26" s="19">
        <v>187748197.09</v>
      </c>
      <c r="AG26" s="29">
        <v>9.0117656765765344E-2</v>
      </c>
      <c r="AH26" s="29">
        <v>0.42030193703244578</v>
      </c>
    </row>
    <row r="27" spans="1:34">
      <c r="A27" s="24" t="s">
        <v>44</v>
      </c>
      <c r="B27" s="19">
        <v>102340</v>
      </c>
      <c r="C27" s="29">
        <v>5.1304337216898762E-5</v>
      </c>
      <c r="D27" s="29">
        <v>2.3963746675738099E-4</v>
      </c>
      <c r="E27" s="19">
        <v>1994763124.3599999</v>
      </c>
      <c r="F27" s="29">
        <v>1</v>
      </c>
      <c r="G27" s="29">
        <v>4.6709007416715744</v>
      </c>
      <c r="H27" s="19">
        <v>2003186760.8199999</v>
      </c>
      <c r="I27" s="29">
        <v>1.0042228755670941</v>
      </c>
      <c r="J27" s="29">
        <v>4.6906253742899002</v>
      </c>
      <c r="K27" s="19">
        <v>30158709.530000001</v>
      </c>
      <c r="L27" s="29">
        <v>1.5118942776564575E-2</v>
      </c>
      <c r="M27" s="29">
        <v>7.0619081028345562E-2</v>
      </c>
      <c r="N27" s="19">
        <v>427061767.02999997</v>
      </c>
      <c r="O27" s="29">
        <v>0.21409146871361909</v>
      </c>
      <c r="P27" s="29">
        <v>1</v>
      </c>
      <c r="Q27" s="19">
        <v>2615754.54</v>
      </c>
      <c r="R27" s="29">
        <v>1.3113108559389673E-3</v>
      </c>
      <c r="S27" s="29">
        <v>6.1250028495673089E-3</v>
      </c>
      <c r="T27" s="19">
        <v>184029354.09999999</v>
      </c>
      <c r="U27" s="29">
        <v>9.2256244289177947E-2</v>
      </c>
      <c r="V27" s="29">
        <v>0.43091975987415521</v>
      </c>
      <c r="W27" s="19">
        <v>3274256.49</v>
      </c>
      <c r="X27" s="29">
        <v>1.6414262174866067E-3</v>
      </c>
      <c r="Y27" s="29">
        <v>7.6669389366573575E-3</v>
      </c>
      <c r="Z27" s="19">
        <v>339636.86</v>
      </c>
      <c r="AA27" s="29">
        <v>1.7026425636826884E-4</v>
      </c>
      <c r="AB27" s="29">
        <v>7.9528744135070608E-4</v>
      </c>
      <c r="AC27" s="19">
        <v>882151.74</v>
      </c>
      <c r="AD27" s="29">
        <v>4.4223383179044364E-4</v>
      </c>
      <c r="AE27" s="29">
        <v>2.0656303329022454E-3</v>
      </c>
      <c r="AF27" s="19">
        <v>188525399.19</v>
      </c>
      <c r="AG27" s="29">
        <v>9.4510168594823266E-2</v>
      </c>
      <c r="AH27" s="29">
        <v>0.44144761658506548</v>
      </c>
    </row>
    <row r="28" spans="1:34">
      <c r="A28" s="24" t="s">
        <v>45</v>
      </c>
      <c r="B28" s="19">
        <v>169022</v>
      </c>
      <c r="C28" s="29">
        <v>4.7731947025807676E-5</v>
      </c>
      <c r="D28" s="29">
        <v>2.2363359376754207E-4</v>
      </c>
      <c r="E28" s="19">
        <v>3541066529.48</v>
      </c>
      <c r="F28" s="29">
        <v>1</v>
      </c>
      <c r="G28" s="29">
        <v>4.6851973929877202</v>
      </c>
      <c r="H28" s="19">
        <v>3550432808.0799999</v>
      </c>
      <c r="I28" s="29">
        <v>1.002645044514703</v>
      </c>
      <c r="J28" s="29">
        <v>4.6975899486523431</v>
      </c>
      <c r="K28" s="19">
        <v>45537609.68</v>
      </c>
      <c r="L28" s="29">
        <v>1.2859857136512802E-2</v>
      </c>
      <c r="M28" s="29">
        <v>6.0250969130184302E-2</v>
      </c>
      <c r="N28" s="19">
        <v>755798791.90999997</v>
      </c>
      <c r="O28" s="29">
        <v>0.21343817903951887</v>
      </c>
      <c r="P28" s="29">
        <v>1</v>
      </c>
      <c r="Q28" s="19">
        <v>4700250.47</v>
      </c>
      <c r="R28" s="29">
        <v>1.3273544653481064E-3</v>
      </c>
      <c r="S28" s="29">
        <v>6.2189176806195564E-3</v>
      </c>
      <c r="T28" s="19">
        <v>342301017.94999999</v>
      </c>
      <c r="U28" s="29">
        <v>9.6666079301330254E-2</v>
      </c>
      <c r="V28" s="29">
        <v>0.45289966273293669</v>
      </c>
      <c r="W28" s="19">
        <v>6171943.5099999998</v>
      </c>
      <c r="X28" s="29">
        <v>1.7429617485628941E-3</v>
      </c>
      <c r="Y28" s="29">
        <v>8.1661198404441894E-3</v>
      </c>
      <c r="Z28" s="19">
        <v>544472.41</v>
      </c>
      <c r="AA28" s="29">
        <v>1.537594409670566E-4</v>
      </c>
      <c r="AB28" s="29">
        <v>7.2039333196610277E-4</v>
      </c>
      <c r="AC28" s="19">
        <v>1756890.67</v>
      </c>
      <c r="AD28" s="29">
        <v>4.961473204114006E-4</v>
      </c>
      <c r="AE28" s="29">
        <v>2.3245481321293371E-3</v>
      </c>
      <c r="AF28" s="19">
        <v>350774324.54000002</v>
      </c>
      <c r="AG28" s="29">
        <v>9.9058947811271614E-2</v>
      </c>
      <c r="AH28" s="29">
        <v>0.46411072403747639</v>
      </c>
    </row>
    <row r="29" spans="1:34">
      <c r="A29" s="24" t="s">
        <v>46</v>
      </c>
      <c r="B29" s="19">
        <v>129465</v>
      </c>
      <c r="C29" s="29">
        <v>4.356360596522055E-5</v>
      </c>
      <c r="D29" s="29">
        <v>2.0534739015474855E-4</v>
      </c>
      <c r="E29" s="19">
        <v>2971861422.6599998</v>
      </c>
      <c r="F29" s="29">
        <v>1</v>
      </c>
      <c r="G29" s="29">
        <v>4.7137372034511955</v>
      </c>
      <c r="H29" s="19">
        <v>2974764202.3099999</v>
      </c>
      <c r="I29" s="29">
        <v>1.0009767547126749</v>
      </c>
      <c r="J29" s="29">
        <v>4.7183413684789777</v>
      </c>
      <c r="K29" s="19">
        <v>37704970.780000001</v>
      </c>
      <c r="L29" s="29">
        <v>1.2687324682269916E-2</v>
      </c>
      <c r="M29" s="29">
        <v>5.9804714367080319E-2</v>
      </c>
      <c r="N29" s="19">
        <v>630468202.70000005</v>
      </c>
      <c r="O29" s="29">
        <v>0.2121458954622763</v>
      </c>
      <c r="P29" s="29">
        <v>1</v>
      </c>
      <c r="Q29" s="19">
        <v>3861888.88</v>
      </c>
      <c r="R29" s="29">
        <v>1.2994848449371405E-3</v>
      </c>
      <c r="S29" s="29">
        <v>6.125430058901208E-3</v>
      </c>
      <c r="T29" s="19">
        <v>299911050.66000003</v>
      </c>
      <c r="U29" s="29">
        <v>0.10091690291250562</v>
      </c>
      <c r="V29" s="29">
        <v>0.47569575971575007</v>
      </c>
      <c r="W29" s="19">
        <v>6022165.1399999997</v>
      </c>
      <c r="X29" s="29">
        <v>2.02639500418219E-3</v>
      </c>
      <c r="Y29" s="29">
        <v>9.55189352010123E-3</v>
      </c>
      <c r="Z29" s="19">
        <v>473896.52</v>
      </c>
      <c r="AA29" s="29">
        <v>1.5946117688617973E-4</v>
      </c>
      <c r="AB29" s="29">
        <v>7.5165808199449734E-4</v>
      </c>
      <c r="AC29" s="19">
        <v>1977634.12</v>
      </c>
      <c r="AD29" s="29">
        <v>6.6545300696756421E-4</v>
      </c>
      <c r="AE29" s="29">
        <v>3.1367705960914753E-3</v>
      </c>
      <c r="AF29" s="19">
        <v>308384746.44</v>
      </c>
      <c r="AG29" s="29">
        <v>0.10376821210054155</v>
      </c>
      <c r="AH29" s="29">
        <v>0.4891360819139372</v>
      </c>
    </row>
    <row r="30" spans="1:34">
      <c r="A30" s="24" t="s">
        <v>47</v>
      </c>
      <c r="B30" s="19">
        <v>104799</v>
      </c>
      <c r="C30" s="29">
        <v>4.0052811018245815E-5</v>
      </c>
      <c r="D30" s="29">
        <v>1.8888495272602275E-4</v>
      </c>
      <c r="E30" s="19">
        <v>2616520472.2399998</v>
      </c>
      <c r="F30" s="29">
        <v>1</v>
      </c>
      <c r="G30" s="29">
        <v>4.7158975343822283</v>
      </c>
      <c r="H30" s="19">
        <v>2616362707.3000002</v>
      </c>
      <c r="I30" s="29">
        <v>0.99993970429749224</v>
      </c>
      <c r="J30" s="29">
        <v>4.7156131860274382</v>
      </c>
      <c r="K30" s="19">
        <v>28758622.550000001</v>
      </c>
      <c r="L30" s="29">
        <v>1.0991170470521784E-2</v>
      </c>
      <c r="M30" s="29">
        <v>5.1833233721908435E-2</v>
      </c>
      <c r="N30" s="19">
        <v>554829797.12</v>
      </c>
      <c r="O30" s="29">
        <v>0.21204871240507089</v>
      </c>
      <c r="P30" s="29">
        <v>1</v>
      </c>
      <c r="Q30" s="19">
        <v>3361500.8</v>
      </c>
      <c r="R30" s="29">
        <v>1.2847217652848034E-3</v>
      </c>
      <c r="S30" s="29">
        <v>6.0586162052737877E-3</v>
      </c>
      <c r="T30" s="19">
        <v>273944132.87</v>
      </c>
      <c r="U30" s="29">
        <v>0.10469787482131825</v>
      </c>
      <c r="V30" s="29">
        <v>0.49374444972491388</v>
      </c>
      <c r="W30" s="19">
        <v>5490052.3499999996</v>
      </c>
      <c r="X30" s="29">
        <v>2.0982264072636789E-3</v>
      </c>
      <c r="Y30" s="29">
        <v>9.8950207405904649E-3</v>
      </c>
      <c r="Z30" s="19">
        <v>363038.68</v>
      </c>
      <c r="AA30" s="29">
        <v>1.3874864876910482E-4</v>
      </c>
      <c r="AB30" s="29">
        <v>6.5432441062908712E-4</v>
      </c>
      <c r="AC30" s="19">
        <v>2100531.14</v>
      </c>
      <c r="AD30" s="29">
        <v>8.0279560671724386E-4</v>
      </c>
      <c r="AE30" s="29">
        <v>3.7859018223307351E-3</v>
      </c>
      <c r="AF30" s="19">
        <v>281897755.04000002</v>
      </c>
      <c r="AG30" s="29">
        <v>0.10773764548406828</v>
      </c>
      <c r="AH30" s="29">
        <v>0.5080796966984642</v>
      </c>
    </row>
    <row r="31" spans="1:34">
      <c r="A31" s="24" t="s">
        <v>48</v>
      </c>
      <c r="B31" s="19">
        <v>87194</v>
      </c>
      <c r="C31" s="29">
        <v>3.7070673546029812E-5</v>
      </c>
      <c r="D31" s="29">
        <v>1.7406384990534742E-4</v>
      </c>
      <c r="E31" s="19">
        <v>2352101854.6300001</v>
      </c>
      <c r="F31" s="29">
        <v>1</v>
      </c>
      <c r="G31" s="29">
        <v>4.6954595979815767</v>
      </c>
      <c r="H31" s="19">
        <v>2350221989.1500001</v>
      </c>
      <c r="I31" s="29">
        <v>0.9992007720769831</v>
      </c>
      <c r="J31" s="29">
        <v>4.691706855559473</v>
      </c>
      <c r="K31" s="19">
        <v>22013361.599999998</v>
      </c>
      <c r="L31" s="29">
        <v>9.3590171516882859E-3</v>
      </c>
      <c r="M31" s="29">
        <v>4.394488691256896E-2</v>
      </c>
      <c r="N31" s="19">
        <v>500931124.11000001</v>
      </c>
      <c r="O31" s="29">
        <v>0.21297169726044857</v>
      </c>
      <c r="P31" s="29">
        <v>1</v>
      </c>
      <c r="Q31" s="19">
        <v>2897288.25</v>
      </c>
      <c r="R31" s="29">
        <v>1.2317868991501479E-3</v>
      </c>
      <c r="S31" s="29">
        <v>5.7838056182825271E-3</v>
      </c>
      <c r="T31" s="19">
        <v>256618808.05000001</v>
      </c>
      <c r="U31" s="29">
        <v>0.10910191135849757</v>
      </c>
      <c r="V31" s="29">
        <v>0.51228361684639268</v>
      </c>
      <c r="W31" s="19">
        <v>4977796.6900000004</v>
      </c>
      <c r="X31" s="29">
        <v>2.1163185089971533E-3</v>
      </c>
      <c r="Y31" s="29">
        <v>9.9370880554567435E-3</v>
      </c>
      <c r="Z31" s="19">
        <v>313297.31</v>
      </c>
      <c r="AA31" s="29">
        <v>1.3319887035643851E-4</v>
      </c>
      <c r="AB31" s="29">
        <v>6.2542991425544299E-4</v>
      </c>
      <c r="AC31" s="19">
        <v>2510069.62</v>
      </c>
      <c r="AD31" s="29">
        <v>1.0671602571372698E-3</v>
      </c>
      <c r="AE31" s="29">
        <v>5.0108078719596815E-3</v>
      </c>
      <c r="AF31" s="19">
        <v>264419971.66999999</v>
      </c>
      <c r="AG31" s="29">
        <v>0.11241858899498842</v>
      </c>
      <c r="AH31" s="29">
        <v>0.52785694268806449</v>
      </c>
    </row>
    <row r="32" spans="1:34">
      <c r="A32" s="24" t="s">
        <v>49</v>
      </c>
      <c r="B32" s="19">
        <v>75549</v>
      </c>
      <c r="C32" s="29">
        <v>3.4507749985035542E-5</v>
      </c>
      <c r="D32" s="29">
        <v>1.6072443323173589E-4</v>
      </c>
      <c r="E32" s="19">
        <v>2189334280.9299998</v>
      </c>
      <c r="F32" s="29">
        <v>1</v>
      </c>
      <c r="G32" s="29">
        <v>4.6576329462638055</v>
      </c>
      <c r="H32" s="19">
        <v>2187520258.9400001</v>
      </c>
      <c r="I32" s="29">
        <v>0.9991714275860929</v>
      </c>
      <c r="J32" s="29">
        <v>4.6537737600904263</v>
      </c>
      <c r="K32" s="19">
        <v>19192673.209999997</v>
      </c>
      <c r="L32" s="29">
        <v>8.76644255615785E-3</v>
      </c>
      <c r="M32" s="29">
        <v>4.0830871671089897E-2</v>
      </c>
      <c r="N32" s="19">
        <v>470052987.47000003</v>
      </c>
      <c r="O32" s="29">
        <v>0.21470133253032872</v>
      </c>
      <c r="P32" s="29">
        <v>1</v>
      </c>
      <c r="Q32" s="19">
        <v>2670808.59</v>
      </c>
      <c r="R32" s="29">
        <v>1.2199181336828453E-3</v>
      </c>
      <c r="S32" s="29">
        <v>5.6819308911858742E-3</v>
      </c>
      <c r="T32" s="19">
        <v>252048020.5</v>
      </c>
      <c r="U32" s="29">
        <v>0.11512541629455206</v>
      </c>
      <c r="V32" s="29">
        <v>0.5362119318858416</v>
      </c>
      <c r="W32" s="19">
        <v>4536402.1900000004</v>
      </c>
      <c r="X32" s="29">
        <v>2.0720463884907506E-3</v>
      </c>
      <c r="Y32" s="29">
        <v>9.6508315252214517E-3</v>
      </c>
      <c r="Z32" s="19">
        <v>305368.03999999998</v>
      </c>
      <c r="AA32" s="29">
        <v>1.394798604579853E-4</v>
      </c>
      <c r="AB32" s="29">
        <v>6.4964599340939057E-4</v>
      </c>
      <c r="AC32" s="19">
        <v>2582392.62</v>
      </c>
      <c r="AD32" s="29">
        <v>1.1795332683974759E-3</v>
      </c>
      <c r="AE32" s="29">
        <v>5.4938330121023114E-3</v>
      </c>
      <c r="AF32" s="19">
        <v>259472183.34999999</v>
      </c>
      <c r="AG32" s="29">
        <v>0.11851647581189825</v>
      </c>
      <c r="AH32" s="29">
        <v>0.5520062424165747</v>
      </c>
    </row>
    <row r="33" spans="1:34">
      <c r="A33" s="24" t="s">
        <v>50</v>
      </c>
      <c r="B33" s="19">
        <v>95640</v>
      </c>
      <c r="C33" s="29">
        <v>3.1796975721897963E-5</v>
      </c>
      <c r="D33" s="29">
        <v>1.4730589153825501E-4</v>
      </c>
      <c r="E33" s="19">
        <v>3007833224.0300002</v>
      </c>
      <c r="F33" s="29">
        <v>1</v>
      </c>
      <c r="G33" s="29">
        <v>4.6327013243843904</v>
      </c>
      <c r="H33" s="19">
        <v>3004657409.0900002</v>
      </c>
      <c r="I33" s="29">
        <v>0.99894415191818886</v>
      </c>
      <c r="J33" s="29">
        <v>4.6278098955774345</v>
      </c>
      <c r="K33" s="19">
        <v>20795513.539999999</v>
      </c>
      <c r="L33" s="29">
        <v>6.9137854365932706E-3</v>
      </c>
      <c r="M33" s="29">
        <v>3.2029502948615153E-2</v>
      </c>
      <c r="N33" s="19">
        <v>649261200.63</v>
      </c>
      <c r="O33" s="29">
        <v>0.21585678203264777</v>
      </c>
      <c r="P33" s="29">
        <v>1</v>
      </c>
      <c r="Q33" s="19">
        <v>3821821.73</v>
      </c>
      <c r="R33" s="29">
        <v>1.2706228854269352E-3</v>
      </c>
      <c r="S33" s="29">
        <v>5.8864163241104774E-3</v>
      </c>
      <c r="T33" s="19">
        <v>364472109.04000002</v>
      </c>
      <c r="U33" s="29">
        <v>0.12117430784665233</v>
      </c>
      <c r="V33" s="29">
        <v>0.561364376442548</v>
      </c>
      <c r="W33" s="19">
        <v>6066404.0599999996</v>
      </c>
      <c r="X33" s="29">
        <v>2.0168684924199418E-3</v>
      </c>
      <c r="Y33" s="29">
        <v>9.3435493359430126E-3</v>
      </c>
      <c r="Z33" s="19">
        <v>357060.37</v>
      </c>
      <c r="AA33" s="29">
        <v>1.187101622348589E-4</v>
      </c>
      <c r="AB33" s="29">
        <v>5.4994872580331662E-4</v>
      </c>
      <c r="AC33" s="19">
        <v>4522637.92</v>
      </c>
      <c r="AD33" s="29">
        <v>1.5036199094643988E-3</v>
      </c>
      <c r="AE33" s="29">
        <v>6.9658219459464571E-3</v>
      </c>
      <c r="AF33" s="19">
        <v>375418211.38999999</v>
      </c>
      <c r="AG33" s="29">
        <v>0.12481350641077152</v>
      </c>
      <c r="AH33" s="29">
        <v>0.57822369645024074</v>
      </c>
    </row>
    <row r="34" spans="1:34">
      <c r="A34" s="24" t="s">
        <v>51</v>
      </c>
      <c r="B34" s="19">
        <v>79654</v>
      </c>
      <c r="C34" s="29">
        <v>2.9022504383941942E-5</v>
      </c>
      <c r="D34" s="29">
        <v>1.3360831410291697E-4</v>
      </c>
      <c r="E34" s="19">
        <v>2744559840.4000001</v>
      </c>
      <c r="F34" s="29">
        <v>1</v>
      </c>
      <c r="G34" s="29">
        <v>4.6036107820123897</v>
      </c>
      <c r="H34" s="19">
        <v>2741183400.9299998</v>
      </c>
      <c r="I34" s="29">
        <v>0.9987697701393502</v>
      </c>
      <c r="J34" s="29">
        <v>4.5979472825615488</v>
      </c>
      <c r="K34" s="19">
        <v>18386362.529999997</v>
      </c>
      <c r="L34" s="29">
        <v>6.6992026405663339E-3</v>
      </c>
      <c r="M34" s="29">
        <v>3.0840521506997048E-2</v>
      </c>
      <c r="N34" s="19">
        <v>596175474.07000005</v>
      </c>
      <c r="O34" s="29">
        <v>0.21722079631650942</v>
      </c>
      <c r="P34" s="29">
        <v>1</v>
      </c>
      <c r="Q34" s="19">
        <v>3084049.98</v>
      </c>
      <c r="R34" s="29">
        <v>1.1236956595380779E-3</v>
      </c>
      <c r="S34" s="29">
        <v>5.1730574539500191E-3</v>
      </c>
      <c r="T34" s="19">
        <v>352189071.80000001</v>
      </c>
      <c r="U34" s="29">
        <v>0.12832260627579209</v>
      </c>
      <c r="V34" s="29">
        <v>0.59074733382716726</v>
      </c>
      <c r="W34" s="19">
        <v>5359306.58</v>
      </c>
      <c r="X34" s="29">
        <v>1.9527016686285547E-3</v>
      </c>
      <c r="Y34" s="29">
        <v>8.989478455751999E-3</v>
      </c>
      <c r="Z34" s="19">
        <v>306485.71999999997</v>
      </c>
      <c r="AA34" s="29">
        <v>1.1167026329268589E-4</v>
      </c>
      <c r="AB34" s="29">
        <v>5.140864281243711E-4</v>
      </c>
      <c r="AC34" s="19">
        <v>4522332.55</v>
      </c>
      <c r="AD34" s="29">
        <v>1.6477441968767211E-3</v>
      </c>
      <c r="AE34" s="29">
        <v>7.5855729507400185E-3</v>
      </c>
      <c r="AF34" s="19">
        <v>362377196.64999998</v>
      </c>
      <c r="AG34" s="29">
        <v>0.13203472240459005</v>
      </c>
      <c r="AH34" s="29">
        <v>0.60783647166178356</v>
      </c>
    </row>
    <row r="35" spans="1:34">
      <c r="A35" s="24" t="s">
        <v>52</v>
      </c>
      <c r="B35" s="19">
        <v>66650</v>
      </c>
      <c r="C35" s="29">
        <v>2.6701064948442875E-5</v>
      </c>
      <c r="D35" s="29">
        <v>1.2231495884966787E-4</v>
      </c>
      <c r="E35" s="19">
        <v>2496155120.73</v>
      </c>
      <c r="F35" s="29">
        <v>1</v>
      </c>
      <c r="G35" s="29">
        <v>4.5809018885893122</v>
      </c>
      <c r="H35" s="19">
        <v>2492720126.02</v>
      </c>
      <c r="I35" s="29">
        <v>0.99862388571869065</v>
      </c>
      <c r="J35" s="29">
        <v>4.5745980440791483</v>
      </c>
      <c r="K35" s="19">
        <v>14031913.710000001</v>
      </c>
      <c r="L35" s="29">
        <v>5.6214109425604813E-3</v>
      </c>
      <c r="M35" s="29">
        <v>2.5751132003311937E-2</v>
      </c>
      <c r="N35" s="19">
        <v>544904733.04999995</v>
      </c>
      <c r="O35" s="29">
        <v>0.21829762442433573</v>
      </c>
      <c r="P35" s="29">
        <v>1</v>
      </c>
      <c r="Q35" s="19">
        <v>2851110.1</v>
      </c>
      <c r="R35" s="29">
        <v>1.1422006895012973E-3</v>
      </c>
      <c r="S35" s="29">
        <v>5.2323092956845082E-3</v>
      </c>
      <c r="T35" s="19">
        <v>337962852.55000001</v>
      </c>
      <c r="U35" s="29">
        <v>0.13539336948384956</v>
      </c>
      <c r="V35" s="29">
        <v>0.62022374197103713</v>
      </c>
      <c r="W35" s="19">
        <v>4837366.96</v>
      </c>
      <c r="X35" s="29">
        <v>1.9379272224817955E-3</v>
      </c>
      <c r="Y35" s="29">
        <v>8.8774544734154977E-3</v>
      </c>
      <c r="Z35" s="19">
        <v>255886.54</v>
      </c>
      <c r="AA35" s="29">
        <v>1.0251227492831697E-4</v>
      </c>
      <c r="AB35" s="29">
        <v>4.6959867382271404E-4</v>
      </c>
      <c r="AC35" s="19">
        <v>4422287.2300000004</v>
      </c>
      <c r="AD35" s="29">
        <v>1.7716395881305258E-3</v>
      </c>
      <c r="AE35" s="29">
        <v>8.1157071351667179E-3</v>
      </c>
      <c r="AF35" s="19">
        <v>347478393.27999997</v>
      </c>
      <c r="AG35" s="29">
        <v>0.13920544856939018</v>
      </c>
      <c r="AH35" s="29">
        <v>0.63768650225344192</v>
      </c>
    </row>
    <row r="36" spans="1:34">
      <c r="A36" s="24" t="s">
        <v>53</v>
      </c>
      <c r="B36" s="19">
        <v>52925</v>
      </c>
      <c r="C36" s="29">
        <v>2.4737291085299314E-5</v>
      </c>
      <c r="D36" s="29">
        <v>1.126967148890724E-4</v>
      </c>
      <c r="E36" s="19">
        <v>2139482444.4400001</v>
      </c>
      <c r="F36" s="29">
        <v>1</v>
      </c>
      <c r="G36" s="29">
        <v>4.5557419565655239</v>
      </c>
      <c r="H36" s="19">
        <v>2136533444.54</v>
      </c>
      <c r="I36" s="29">
        <v>0.99862162930681486</v>
      </c>
      <c r="J36" s="29">
        <v>4.5494624553668803</v>
      </c>
      <c r="K36" s="19">
        <v>10731088.800000001</v>
      </c>
      <c r="L36" s="29">
        <v>5.0157405254189014E-3</v>
      </c>
      <c r="M36" s="29">
        <v>2.2850419554896896E-2</v>
      </c>
      <c r="N36" s="19">
        <v>469623272.08999997</v>
      </c>
      <c r="O36" s="29">
        <v>0.21950321364423336</v>
      </c>
      <c r="P36" s="29">
        <v>1</v>
      </c>
      <c r="Q36" s="19">
        <v>2181715.2999999998</v>
      </c>
      <c r="R36" s="29">
        <v>1.0197397532612398E-3</v>
      </c>
      <c r="S36" s="29">
        <v>4.6456711787100056E-3</v>
      </c>
      <c r="T36" s="19">
        <v>308809807.38</v>
      </c>
      <c r="U36" s="29">
        <v>0.14433855635624512</v>
      </c>
      <c r="V36" s="29">
        <v>0.65756921714224326</v>
      </c>
      <c r="W36" s="19">
        <v>4274297.26</v>
      </c>
      <c r="X36" s="29">
        <v>1.9978183373777474E-3</v>
      </c>
      <c r="Y36" s="29">
        <v>9.1015448211877823E-3</v>
      </c>
      <c r="Z36" s="19">
        <v>241423.18</v>
      </c>
      <c r="AA36" s="29">
        <v>1.1284186071608147E-4</v>
      </c>
      <c r="AB36" s="29">
        <v>5.1407839932117536E-4</v>
      </c>
      <c r="AC36" s="19">
        <v>4243850.6900000004</v>
      </c>
      <c r="AD36" s="29">
        <v>1.9835875265201389E-3</v>
      </c>
      <c r="AE36" s="29">
        <v>9.0367129190878272E-3</v>
      </c>
      <c r="AF36" s="19">
        <v>317569378.50999999</v>
      </c>
      <c r="AG36" s="29">
        <v>0.14843280408085907</v>
      </c>
      <c r="AH36" s="29">
        <v>0.67622155328184008</v>
      </c>
    </row>
    <row r="37" spans="1:34">
      <c r="A37" s="24" t="s">
        <v>54</v>
      </c>
      <c r="B37" s="19">
        <v>37187</v>
      </c>
      <c r="C37" s="29">
        <v>2.3032704360943912E-5</v>
      </c>
      <c r="D37" s="29">
        <v>1.0404030888106214E-4</v>
      </c>
      <c r="E37" s="19">
        <v>1614530339.8699999</v>
      </c>
      <c r="F37" s="29">
        <v>1</v>
      </c>
      <c r="G37" s="29">
        <v>4.5170687406330439</v>
      </c>
      <c r="H37" s="19">
        <v>1611483643.3699999</v>
      </c>
      <c r="I37" s="29">
        <v>0.9981129518444074</v>
      </c>
      <c r="J37" s="29">
        <v>4.5085448143973474</v>
      </c>
      <c r="K37" s="19">
        <v>9229081.6999999993</v>
      </c>
      <c r="L37" s="29">
        <v>5.7162640255760781E-3</v>
      </c>
      <c r="M37" s="29">
        <v>2.5820757543134912E-2</v>
      </c>
      <c r="N37" s="19">
        <v>357428773.51999998</v>
      </c>
      <c r="O37" s="29">
        <v>0.22138250653671812</v>
      </c>
      <c r="P37" s="29">
        <v>1</v>
      </c>
      <c r="Q37" s="19">
        <v>1552283.06</v>
      </c>
      <c r="R37" s="29">
        <v>9.6144558059217894E-4</v>
      </c>
      <c r="S37" s="29">
        <v>4.3429157779127196E-3</v>
      </c>
      <c r="T37" s="19">
        <v>255102542.05000001</v>
      </c>
      <c r="U37" s="29">
        <v>0.15800417976074738</v>
      </c>
      <c r="V37" s="29">
        <v>0.71371574128663628</v>
      </c>
      <c r="W37" s="19">
        <v>3809725.33</v>
      </c>
      <c r="X37" s="29">
        <v>2.3596492651273156E-3</v>
      </c>
      <c r="Y37" s="29">
        <v>1.0658697934364331E-2</v>
      </c>
      <c r="Z37" s="19">
        <v>215124.85</v>
      </c>
      <c r="AA37" s="29">
        <v>1.3324299004335936E-4</v>
      </c>
      <c r="AB37" s="29">
        <v>6.0186774523333854E-4</v>
      </c>
      <c r="AC37" s="19">
        <v>4001078.91</v>
      </c>
      <c r="AD37" s="29">
        <v>2.4781689208281847E-3</v>
      </c>
      <c r="AE37" s="29">
        <v>1.1194059366281319E-2</v>
      </c>
      <c r="AF37" s="19">
        <v>263128471.13999999</v>
      </c>
      <c r="AG37" s="29">
        <v>0.1629752409367462</v>
      </c>
      <c r="AH37" s="29">
        <v>0.7361703663325152</v>
      </c>
    </row>
    <row r="38" spans="1:34">
      <c r="A38" s="24" t="s">
        <v>55</v>
      </c>
      <c r="B38" s="19">
        <v>41354</v>
      </c>
      <c r="C38" s="29">
        <v>2.1131375958555427E-5</v>
      </c>
      <c r="D38" s="29">
        <v>9.4168839167487584E-5</v>
      </c>
      <c r="E38" s="19">
        <v>1956995137.52</v>
      </c>
      <c r="F38" s="29">
        <v>1</v>
      </c>
      <c r="G38" s="29">
        <v>4.4563515102934694</v>
      </c>
      <c r="H38" s="19">
        <v>1953746523.9000001</v>
      </c>
      <c r="I38" s="29">
        <v>0.99833999913555393</v>
      </c>
      <c r="J38" s="29">
        <v>4.4489539629341062</v>
      </c>
      <c r="K38" s="19">
        <v>8561496.459999999</v>
      </c>
      <c r="L38" s="29">
        <v>4.3748174412173279E-3</v>
      </c>
      <c r="M38" s="29">
        <v>1.949572431142705E-2</v>
      </c>
      <c r="N38" s="19">
        <v>439147390.63999999</v>
      </c>
      <c r="O38" s="29">
        <v>0.22439881541888196</v>
      </c>
      <c r="P38" s="29">
        <v>1</v>
      </c>
      <c r="Q38" s="19">
        <v>1687943.91</v>
      </c>
      <c r="R38" s="29">
        <v>8.625181931412692E-4</v>
      </c>
      <c r="S38" s="29">
        <v>3.8436842526606888E-3</v>
      </c>
      <c r="T38" s="19">
        <v>334355836.91000003</v>
      </c>
      <c r="U38" s="29">
        <v>0.17085164418635812</v>
      </c>
      <c r="V38" s="29">
        <v>0.76137498260599945</v>
      </c>
      <c r="W38" s="19">
        <v>5166246.96</v>
      </c>
      <c r="X38" s="29">
        <v>2.6398874789985024E-3</v>
      </c>
      <c r="Y38" s="29">
        <v>1.1764266554039794E-2</v>
      </c>
      <c r="Z38" s="19">
        <v>368010.22</v>
      </c>
      <c r="AA38" s="29">
        <v>1.8804861235698344E-4</v>
      </c>
      <c r="AB38" s="29">
        <v>8.3801071768563426E-4</v>
      </c>
      <c r="AC38" s="19">
        <v>6184272.3300000001</v>
      </c>
      <c r="AD38" s="29">
        <v>3.1600856902674846E-3</v>
      </c>
      <c r="AE38" s="29">
        <v>1.4082452638480285E-2</v>
      </c>
      <c r="AF38" s="19">
        <v>346074366.42000002</v>
      </c>
      <c r="AG38" s="29">
        <v>0.17683966596798109</v>
      </c>
      <c r="AH38" s="29">
        <v>0.7880597125162051</v>
      </c>
    </row>
    <row r="39" spans="1:34">
      <c r="A39" s="24" t="s">
        <v>56</v>
      </c>
      <c r="B39" s="19">
        <v>26990</v>
      </c>
      <c r="C39" s="29">
        <v>1.9101845783173782E-5</v>
      </c>
      <c r="D39" s="29">
        <v>8.3316597565835193E-5</v>
      </c>
      <c r="E39" s="19">
        <v>1412952460.53</v>
      </c>
      <c r="F39" s="29">
        <v>1</v>
      </c>
      <c r="G39" s="29">
        <v>4.3617040212535994</v>
      </c>
      <c r="H39" s="19">
        <v>1410052394.27</v>
      </c>
      <c r="I39" s="29">
        <v>0.99794751321009612</v>
      </c>
      <c r="J39" s="29">
        <v>4.3527516813685061</v>
      </c>
      <c r="K39" s="19">
        <v>8180579.8300000001</v>
      </c>
      <c r="L39" s="29">
        <v>5.7897063478918858E-3</v>
      </c>
      <c r="M39" s="29">
        <v>2.5252985459477528E-2</v>
      </c>
      <c r="N39" s="19">
        <v>323945057.63</v>
      </c>
      <c r="O39" s="29">
        <v>0.22926819314818833</v>
      </c>
      <c r="P39" s="29">
        <v>1</v>
      </c>
      <c r="Q39" s="19">
        <v>1082454.54</v>
      </c>
      <c r="R39" s="29">
        <v>7.6609409745744038E-4</v>
      </c>
      <c r="S39" s="29">
        <v>3.3414757055387646E-3</v>
      </c>
      <c r="T39" s="19">
        <v>263313449.56</v>
      </c>
      <c r="U39" s="29">
        <v>0.1863569064887228</v>
      </c>
      <c r="V39" s="29">
        <v>0.81283366842024318</v>
      </c>
      <c r="W39" s="19">
        <v>4077727.31</v>
      </c>
      <c r="X39" s="29">
        <v>2.885962142328865E-3</v>
      </c>
      <c r="Y39" s="29">
        <v>1.2587712681381464E-2</v>
      </c>
      <c r="Z39" s="19">
        <v>355728.18</v>
      </c>
      <c r="AA39" s="29">
        <v>2.5176231326747256E-4</v>
      </c>
      <c r="AB39" s="29">
        <v>1.0981126941788434E-3</v>
      </c>
      <c r="AC39" s="19">
        <v>5564382.2800000003</v>
      </c>
      <c r="AD39" s="29">
        <v>3.9381242012295264E-3</v>
      </c>
      <c r="AE39" s="29">
        <v>1.7176932164698944E-2</v>
      </c>
      <c r="AF39" s="19">
        <v>273311287.32999998</v>
      </c>
      <c r="AG39" s="29">
        <v>0.19343275514554864</v>
      </c>
      <c r="AH39" s="29">
        <v>0.84369642596050243</v>
      </c>
    </row>
    <row r="40" spans="1:34">
      <c r="A40" s="24" t="s">
        <v>57</v>
      </c>
      <c r="B40" s="19">
        <v>18890</v>
      </c>
      <c r="C40" s="29">
        <v>1.7436073883578418E-5</v>
      </c>
      <c r="D40" s="29">
        <v>7.4564519336756271E-5</v>
      </c>
      <c r="E40" s="19">
        <v>1083386095.1800001</v>
      </c>
      <c r="F40" s="29">
        <v>1</v>
      </c>
      <c r="G40" s="29">
        <v>4.2764512145697182</v>
      </c>
      <c r="H40" s="19">
        <v>1080995837.98</v>
      </c>
      <c r="I40" s="29">
        <v>0.99779371619163815</v>
      </c>
      <c r="J40" s="29">
        <v>4.2670161494977634</v>
      </c>
      <c r="K40" s="19">
        <v>8359431.3300000001</v>
      </c>
      <c r="L40" s="29">
        <v>7.7160223554568657E-3</v>
      </c>
      <c r="M40" s="29">
        <v>3.299719317364061E-2</v>
      </c>
      <c r="N40" s="19">
        <v>253337648.63</v>
      </c>
      <c r="O40" s="29">
        <v>0.23383874849151448</v>
      </c>
      <c r="P40" s="29">
        <v>1</v>
      </c>
      <c r="Q40" s="19">
        <v>779812.54</v>
      </c>
      <c r="R40" s="29">
        <v>7.197919037999444E-4</v>
      </c>
      <c r="S40" s="29">
        <v>3.0781549612427222E-3</v>
      </c>
      <c r="T40" s="19">
        <v>215712358.97999999</v>
      </c>
      <c r="U40" s="29">
        <v>0.19910940332325411</v>
      </c>
      <c r="V40" s="29">
        <v>0.85148164967398199</v>
      </c>
      <c r="W40" s="19">
        <v>3374321.44</v>
      </c>
      <c r="X40" s="29">
        <v>3.1146065608672691E-3</v>
      </c>
      <c r="Y40" s="29">
        <v>1.3319463010127647E-2</v>
      </c>
      <c r="Z40" s="19">
        <v>306265.24</v>
      </c>
      <c r="AA40" s="29">
        <v>2.8269260733784416E-4</v>
      </c>
      <c r="AB40" s="29">
        <v>1.208921143999804E-3</v>
      </c>
      <c r="AC40" s="19">
        <v>5386625.7400000002</v>
      </c>
      <c r="AD40" s="29">
        <v>4.9720277599695746E-3</v>
      </c>
      <c r="AE40" s="29">
        <v>2.1262634152996243E-2</v>
      </c>
      <c r="AF40" s="19">
        <v>224779571.40000001</v>
      </c>
      <c r="AG40" s="29">
        <v>0.20747873025142879</v>
      </c>
      <c r="AH40" s="29">
        <v>0.88727266798110571</v>
      </c>
    </row>
    <row r="41" spans="1:34">
      <c r="A41" s="24" t="s">
        <v>58</v>
      </c>
      <c r="B41" s="19">
        <v>13665</v>
      </c>
      <c r="C41" s="29">
        <v>1.603415641681709E-5</v>
      </c>
      <c r="D41" s="29">
        <v>6.7268162495004411E-5</v>
      </c>
      <c r="E41" s="19">
        <v>852243151.73000002</v>
      </c>
      <c r="F41" s="29">
        <v>1</v>
      </c>
      <c r="G41" s="29">
        <v>4.1953041211729483</v>
      </c>
      <c r="H41" s="19">
        <v>850453177.38999999</v>
      </c>
      <c r="I41" s="29">
        <v>0.99789969055619099</v>
      </c>
      <c r="J41" s="29">
        <v>4.1864926843075985</v>
      </c>
      <c r="K41" s="19">
        <v>4123438.88</v>
      </c>
      <c r="L41" s="29">
        <v>4.8383361856644764E-3</v>
      </c>
      <c r="M41" s="29">
        <v>2.0298291739338382E-2</v>
      </c>
      <c r="N41" s="19">
        <v>203142162.55000001</v>
      </c>
      <c r="O41" s="29">
        <v>0.23836174234739721</v>
      </c>
      <c r="P41" s="29">
        <v>1</v>
      </c>
      <c r="Q41" s="19">
        <v>527336.03</v>
      </c>
      <c r="R41" s="29">
        <v>6.1876241414148187E-4</v>
      </c>
      <c r="S41" s="29">
        <v>2.5958965060746816E-3</v>
      </c>
      <c r="T41" s="19">
        <v>178823236.93000001</v>
      </c>
      <c r="U41" s="29">
        <v>0.20982654605906786</v>
      </c>
      <c r="V41" s="29">
        <v>0.8802861734130929</v>
      </c>
      <c r="W41" s="19">
        <v>2678769.88</v>
      </c>
      <c r="X41" s="29">
        <v>3.1431990677335047E-3</v>
      </c>
      <c r="Y41" s="29">
        <v>1.3186676002529341E-2</v>
      </c>
      <c r="Z41" s="19">
        <v>243138.79</v>
      </c>
      <c r="AA41" s="29">
        <v>2.8529274715372434E-4</v>
      </c>
      <c r="AB41" s="29">
        <v>1.1968898378747715E-3</v>
      </c>
      <c r="AC41" s="19">
        <v>5108012.6900000004</v>
      </c>
      <c r="AD41" s="29">
        <v>5.9936095463261341E-3</v>
      </c>
      <c r="AE41" s="29">
        <v>2.5145014830403559E-2</v>
      </c>
      <c r="AF41" s="19">
        <v>186853158.28999999</v>
      </c>
      <c r="AG41" s="29">
        <v>0.21924864742028122</v>
      </c>
      <c r="AH41" s="29">
        <v>0.91981475408390045</v>
      </c>
    </row>
    <row r="42" spans="1:34">
      <c r="A42" s="24" t="s">
        <v>59</v>
      </c>
      <c r="B42" s="19">
        <v>10082</v>
      </c>
      <c r="C42" s="29">
        <v>1.4841679932592717E-5</v>
      </c>
      <c r="D42" s="29">
        <v>6.1377618460817937E-5</v>
      </c>
      <c r="E42" s="19">
        <v>679303154.75</v>
      </c>
      <c r="F42" s="29">
        <v>1</v>
      </c>
      <c r="G42" s="29">
        <v>4.1354899674147454</v>
      </c>
      <c r="H42" s="19">
        <v>677863864.39999998</v>
      </c>
      <c r="I42" s="29">
        <v>0.99788122528220891</v>
      </c>
      <c r="J42" s="29">
        <v>4.1267277958261088</v>
      </c>
      <c r="K42" s="19">
        <v>3180935.81</v>
      </c>
      <c r="L42" s="29">
        <v>4.6826454253265778E-3</v>
      </c>
      <c r="M42" s="29">
        <v>1.936503317739862E-2</v>
      </c>
      <c r="N42" s="19">
        <v>164261831.15000001</v>
      </c>
      <c r="O42" s="29">
        <v>0.24180931591647375</v>
      </c>
      <c r="P42" s="29">
        <v>1</v>
      </c>
      <c r="Q42" s="19">
        <v>382793.37</v>
      </c>
      <c r="R42" s="29">
        <v>5.6350889484809948E-4</v>
      </c>
      <c r="S42" s="29">
        <v>2.3303853811932865E-3</v>
      </c>
      <c r="T42" s="19">
        <v>147815361.88</v>
      </c>
      <c r="U42" s="29">
        <v>0.21759852114097664</v>
      </c>
      <c r="V42" s="29">
        <v>0.89987650110279427</v>
      </c>
      <c r="W42" s="19">
        <v>2256916.61</v>
      </c>
      <c r="X42" s="29">
        <v>3.3223997183269372E-3</v>
      </c>
      <c r="Y42" s="29">
        <v>1.3739750702882626E-2</v>
      </c>
      <c r="Z42" s="19">
        <v>208307.67</v>
      </c>
      <c r="AA42" s="29">
        <v>3.0664905431899883E-4</v>
      </c>
      <c r="AB42" s="29">
        <v>1.2681440876534391E-3</v>
      </c>
      <c r="AC42" s="19">
        <v>5049852.58</v>
      </c>
      <c r="AD42" s="29">
        <v>7.4338718209817061E-3</v>
      </c>
      <c r="AE42" s="29">
        <v>3.0742702334717032E-2</v>
      </c>
      <c r="AF42" s="19">
        <v>155330438.74000001</v>
      </c>
      <c r="AG42" s="29">
        <v>0.22866144173460429</v>
      </c>
      <c r="AH42" s="29">
        <v>0.94562709822804747</v>
      </c>
    </row>
    <row r="43" spans="1:34">
      <c r="A43" s="24" t="s">
        <v>60</v>
      </c>
      <c r="B43" s="19">
        <v>7816</v>
      </c>
      <c r="C43" s="29">
        <v>1.381861465106096E-5</v>
      </c>
      <c r="D43" s="29">
        <v>5.6537835321757339E-5</v>
      </c>
      <c r="E43" s="19">
        <v>565613861.98000002</v>
      </c>
      <c r="F43" s="29">
        <v>1</v>
      </c>
      <c r="G43" s="29">
        <v>4.0914257144739539</v>
      </c>
      <c r="H43" s="19">
        <v>564300814.25</v>
      </c>
      <c r="I43" s="29">
        <v>0.99767854393560385</v>
      </c>
      <c r="J43" s="29">
        <v>4.0819276494370618</v>
      </c>
      <c r="K43" s="19">
        <v>3019336.38</v>
      </c>
      <c r="L43" s="29">
        <v>5.3381583849986388E-3</v>
      </c>
      <c r="M43" s="29">
        <v>2.1840678484318185E-2</v>
      </c>
      <c r="N43" s="19">
        <v>138243708.05000001</v>
      </c>
      <c r="O43" s="29">
        <v>0.24441357848985723</v>
      </c>
      <c r="P43" s="29">
        <v>1</v>
      </c>
      <c r="Q43" s="19">
        <v>292331.59000000003</v>
      </c>
      <c r="R43" s="29">
        <v>5.1683950774589888E-4</v>
      </c>
      <c r="S43" s="29">
        <v>2.1146104522476311E-3</v>
      </c>
      <c r="T43" s="19">
        <v>126241521.59999999</v>
      </c>
      <c r="U43" s="29">
        <v>0.22319382548029537</v>
      </c>
      <c r="V43" s="29">
        <v>0.91318095688189249</v>
      </c>
      <c r="W43" s="19">
        <v>1885498.3</v>
      </c>
      <c r="X43" s="29">
        <v>3.3335433000167007E-3</v>
      </c>
      <c r="Y43" s="29">
        <v>1.3638944778000693E-2</v>
      </c>
      <c r="Z43" s="19">
        <v>153404.29</v>
      </c>
      <c r="AA43" s="29">
        <v>2.7121734510358295E-4</v>
      </c>
      <c r="AB43" s="29">
        <v>1.1096656199681559E-3</v>
      </c>
      <c r="AC43" s="19">
        <v>4988756.76</v>
      </c>
      <c r="AD43" s="29">
        <v>8.8200751348919398E-3</v>
      </c>
      <c r="AE43" s="29">
        <v>3.6086682210489211E-2</v>
      </c>
      <c r="AF43" s="19">
        <v>133269180.95</v>
      </c>
      <c r="AG43" s="29">
        <v>0.23561866126030762</v>
      </c>
      <c r="AH43" s="29">
        <v>0.96401624949035059</v>
      </c>
    </row>
    <row r="44" spans="1:34">
      <c r="A44" s="24" t="s">
        <v>61</v>
      </c>
      <c r="B44" s="19">
        <v>5943</v>
      </c>
      <c r="C44" s="29">
        <v>1.2921498966903264E-5</v>
      </c>
      <c r="D44" s="29">
        <v>5.2329722784894341E-5</v>
      </c>
      <c r="E44" s="19">
        <v>459931159.31999999</v>
      </c>
      <c r="F44" s="29">
        <v>1</v>
      </c>
      <c r="G44" s="29">
        <v>4.0498182849319662</v>
      </c>
      <c r="H44" s="19">
        <v>458922296.93000001</v>
      </c>
      <c r="I44" s="29">
        <v>0.99780649262491461</v>
      </c>
      <c r="J44" s="29">
        <v>4.0409349786562121</v>
      </c>
      <c r="K44" s="19">
        <v>2085819.93</v>
      </c>
      <c r="L44" s="29">
        <v>4.5350698419386231E-3</v>
      </c>
      <c r="M44" s="29">
        <v>1.8366208769326556E-2</v>
      </c>
      <c r="N44" s="19">
        <v>113568344.79000001</v>
      </c>
      <c r="O44" s="29">
        <v>0.24692465924228482</v>
      </c>
      <c r="P44" s="29">
        <v>1</v>
      </c>
      <c r="Q44" s="19">
        <v>217101.82</v>
      </c>
      <c r="R44" s="29">
        <v>4.7203111944183379E-4</v>
      </c>
      <c r="S44" s="29">
        <v>1.9116402585724432E-3</v>
      </c>
      <c r="T44" s="19">
        <v>104978888.48</v>
      </c>
      <c r="U44" s="29">
        <v>0.22824913327292157</v>
      </c>
      <c r="V44" s="29">
        <v>0.92436751344855095</v>
      </c>
      <c r="W44" s="19">
        <v>1548764.19</v>
      </c>
      <c r="X44" s="29">
        <v>3.367382615019648E-3</v>
      </c>
      <c r="Y44" s="29">
        <v>1.363728768666859E-2</v>
      </c>
      <c r="Z44" s="19">
        <v>118316.81</v>
      </c>
      <c r="AA44" s="29">
        <v>2.5724895476733796E-4</v>
      </c>
      <c r="AB44" s="29">
        <v>1.0418115207964016E-3</v>
      </c>
      <c r="AC44" s="19">
        <v>4775855.2</v>
      </c>
      <c r="AD44" s="29">
        <v>1.0383847893804405E-2</v>
      </c>
      <c r="AE44" s="29">
        <v>4.205269706828136E-2</v>
      </c>
      <c r="AF44" s="19">
        <v>111421824.68000001</v>
      </c>
      <c r="AG44" s="29">
        <v>0.24225761273651297</v>
      </c>
      <c r="AH44" s="29">
        <v>0.98109930972429737</v>
      </c>
    </row>
    <row r="45" spans="1:34">
      <c r="A45" s="24" t="s">
        <v>62</v>
      </c>
      <c r="B45" s="19">
        <v>4733</v>
      </c>
      <c r="C45" s="29">
        <v>1.2128868386270611E-5</v>
      </c>
      <c r="D45" s="29">
        <v>4.8461813872226539E-5</v>
      </c>
      <c r="E45" s="19">
        <v>390226016.91000003</v>
      </c>
      <c r="F45" s="29">
        <v>1</v>
      </c>
      <c r="G45" s="29">
        <v>3.9955758714542036</v>
      </c>
      <c r="H45" s="19">
        <v>389241736.85000002</v>
      </c>
      <c r="I45" s="29">
        <v>0.99747766674350924</v>
      </c>
      <c r="J45" s="29">
        <v>3.9854976975548029</v>
      </c>
      <c r="K45" s="19">
        <v>1967947.4500000002</v>
      </c>
      <c r="L45" s="29">
        <v>5.0430964741489254E-3</v>
      </c>
      <c r="M45" s="29">
        <v>2.0150074589525217E-2</v>
      </c>
      <c r="N45" s="19">
        <v>97664524.329999998</v>
      </c>
      <c r="O45" s="29">
        <v>0.25027681419951275</v>
      </c>
      <c r="P45" s="29">
        <v>1</v>
      </c>
      <c r="Q45" s="19">
        <v>176951.04000000001</v>
      </c>
      <c r="R45" s="29">
        <v>4.5345782272843995E-4</v>
      </c>
      <c r="S45" s="29">
        <v>1.8118251352159124E-3</v>
      </c>
      <c r="T45" s="19">
        <v>91232737.010000005</v>
      </c>
      <c r="U45" s="29">
        <v>0.23379460378481509</v>
      </c>
      <c r="V45" s="29">
        <v>0.93414407775880282</v>
      </c>
      <c r="W45" s="19">
        <v>1338372.8799999999</v>
      </c>
      <c r="X45" s="29">
        <v>3.4297376955998199E-3</v>
      </c>
      <c r="Y45" s="29">
        <v>1.3703777181955583E-2</v>
      </c>
      <c r="Z45" s="19">
        <v>99366.51</v>
      </c>
      <c r="AA45" s="29">
        <v>2.5463835237545792E-4</v>
      </c>
      <c r="AB45" s="29">
        <v>1.0174268566982331E-3</v>
      </c>
      <c r="AC45" s="19">
        <v>4415968.93</v>
      </c>
      <c r="AD45" s="29">
        <v>1.1316439034403179E-2</v>
      </c>
      <c r="AE45" s="29">
        <v>4.5215690756643855E-2</v>
      </c>
      <c r="AF45" s="19">
        <v>97086445.329999998</v>
      </c>
      <c r="AG45" s="29">
        <v>0.24879541886719353</v>
      </c>
      <c r="AH45" s="29">
        <v>0.99408097255410044</v>
      </c>
    </row>
    <row r="46" spans="1:34">
      <c r="A46" s="24" t="s">
        <v>63</v>
      </c>
      <c r="B46" s="19">
        <v>3923</v>
      </c>
      <c r="C46" s="29">
        <v>1.1440521827806572E-5</v>
      </c>
      <c r="D46" s="29">
        <v>4.4805668707489537E-5</v>
      </c>
      <c r="E46" s="19">
        <v>342903939.08999997</v>
      </c>
      <c r="F46" s="29">
        <v>1</v>
      </c>
      <c r="G46" s="29">
        <v>3.9164007885189167</v>
      </c>
      <c r="H46" s="19">
        <v>342103795.27999997</v>
      </c>
      <c r="I46" s="29">
        <v>0.99766656570897549</v>
      </c>
      <c r="J46" s="29">
        <v>3.9072621246215911</v>
      </c>
      <c r="K46" s="19">
        <v>1817588.6</v>
      </c>
      <c r="L46" s="29">
        <v>5.3005766128657638E-3</v>
      </c>
      <c r="M46" s="29">
        <v>2.0759182426232405E-2</v>
      </c>
      <c r="N46" s="19">
        <v>87555885.519999996</v>
      </c>
      <c r="O46" s="29">
        <v>0.25533648214236382</v>
      </c>
      <c r="P46" s="29">
        <v>1</v>
      </c>
      <c r="Q46" s="19">
        <v>148526.15</v>
      </c>
      <c r="R46" s="29">
        <v>4.3314215168877723E-4</v>
      </c>
      <c r="S46" s="29">
        <v>1.6963582644147074E-3</v>
      </c>
      <c r="T46" s="19">
        <v>82416735.180000007</v>
      </c>
      <c r="U46" s="29">
        <v>0.24034933923103335</v>
      </c>
      <c r="V46" s="29">
        <v>0.94130434168441968</v>
      </c>
      <c r="W46" s="19">
        <v>1220511.19</v>
      </c>
      <c r="X46" s="29">
        <v>3.559338493570526E-3</v>
      </c>
      <c r="Y46" s="29">
        <v>1.3939796082825341E-2</v>
      </c>
      <c r="Z46" s="19">
        <v>86247.679999999993</v>
      </c>
      <c r="AA46" s="29">
        <v>2.5152140342535719E-4</v>
      </c>
      <c r="AB46" s="29">
        <v>9.8505862270445335E-4</v>
      </c>
      <c r="AC46" s="19">
        <v>3670038.16</v>
      </c>
      <c r="AD46" s="29">
        <v>1.0702817149722934E-2</v>
      </c>
      <c r="AE46" s="29">
        <v>4.1916521524548681E-2</v>
      </c>
      <c r="AF46" s="19">
        <v>87393532.209999993</v>
      </c>
      <c r="AG46" s="29">
        <v>0.25486301627775215</v>
      </c>
      <c r="AH46" s="29">
        <v>0.99814571791449802</v>
      </c>
    </row>
    <row r="47" spans="1:34">
      <c r="A47" s="24" t="s">
        <v>64</v>
      </c>
      <c r="B47" s="19">
        <v>3029</v>
      </c>
      <c r="C47" s="29">
        <v>1.0815051837762248E-5</v>
      </c>
      <c r="D47" s="29">
        <v>4.1939874162311107E-5</v>
      </c>
      <c r="E47" s="19">
        <v>280072628.91000003</v>
      </c>
      <c r="F47" s="29">
        <v>1</v>
      </c>
      <c r="G47" s="29">
        <v>3.8779170725629104</v>
      </c>
      <c r="H47" s="19">
        <v>279919795.14999998</v>
      </c>
      <c r="I47" s="29">
        <v>0.99945430668967949</v>
      </c>
      <c r="J47" s="29">
        <v>3.8758009191584355</v>
      </c>
      <c r="K47" s="19">
        <v>631711.80000000005</v>
      </c>
      <c r="L47" s="29">
        <v>2.2555285122238689E-3</v>
      </c>
      <c r="M47" s="29">
        <v>8.7467525252053618E-3</v>
      </c>
      <c r="N47" s="19">
        <v>72222438.920000002</v>
      </c>
      <c r="O47" s="29">
        <v>0.25787039312295074</v>
      </c>
      <c r="P47" s="29">
        <v>1</v>
      </c>
      <c r="Q47" s="19">
        <v>136139.29</v>
      </c>
      <c r="R47" s="29">
        <v>4.8608566474286821E-4</v>
      </c>
      <c r="S47" s="29">
        <v>1.8849998980344598E-3</v>
      </c>
      <c r="T47" s="19">
        <v>68347989.370000005</v>
      </c>
      <c r="U47" s="29">
        <v>0.24403666161880924</v>
      </c>
      <c r="V47" s="29">
        <v>0.94635393642283827</v>
      </c>
      <c r="W47" s="19">
        <v>981450.26</v>
      </c>
      <c r="X47" s="29">
        <v>3.5042705308964135E-3</v>
      </c>
      <c r="Y47" s="29">
        <v>1.3589270518642296E-2</v>
      </c>
      <c r="Z47" s="19">
        <v>57750.85</v>
      </c>
      <c r="AA47" s="29">
        <v>2.0619954982661998E-4</v>
      </c>
      <c r="AB47" s="29">
        <v>7.9962475462743614E-4</v>
      </c>
      <c r="AC47" s="19">
        <v>3334608.4</v>
      </c>
      <c r="AD47" s="29">
        <v>1.1906227370299581E-2</v>
      </c>
      <c r="AE47" s="29">
        <v>4.6171362389100551E-2</v>
      </c>
      <c r="AF47" s="19">
        <v>72721798.879999995</v>
      </c>
      <c r="AG47" s="29">
        <v>0.25965335906983184</v>
      </c>
      <c r="AH47" s="29">
        <v>1.0069141940852084</v>
      </c>
    </row>
    <row r="48" spans="1:34">
      <c r="A48" s="24" t="s">
        <v>65</v>
      </c>
      <c r="B48" s="19">
        <v>2660</v>
      </c>
      <c r="C48" s="29">
        <v>1.0263167297424679E-5</v>
      </c>
      <c r="D48" s="29">
        <v>3.9985380731494967E-5</v>
      </c>
      <c r="E48" s="19">
        <v>259179249.72999999</v>
      </c>
      <c r="F48" s="29">
        <v>1</v>
      </c>
      <c r="G48" s="29">
        <v>3.896007886525287</v>
      </c>
      <c r="H48" s="19">
        <v>258694175.25</v>
      </c>
      <c r="I48" s="29">
        <v>0.99812842084964237</v>
      </c>
      <c r="J48" s="29">
        <v>3.8887161993952373</v>
      </c>
      <c r="K48" s="19">
        <v>850788.85</v>
      </c>
      <c r="L48" s="29">
        <v>3.2826271813284026E-3</v>
      </c>
      <c r="M48" s="29">
        <v>1.278914138697773E-2</v>
      </c>
      <c r="N48" s="19">
        <v>66524313.420000002</v>
      </c>
      <c r="O48" s="29">
        <v>0.25667299172021568</v>
      </c>
      <c r="P48" s="29">
        <v>1</v>
      </c>
      <c r="Q48" s="19">
        <v>102807.09</v>
      </c>
      <c r="R48" s="29">
        <v>3.9666404662834427E-4</v>
      </c>
      <c r="S48" s="29">
        <v>1.5454062539650634E-3</v>
      </c>
      <c r="T48" s="19">
        <v>63300659.590000004</v>
      </c>
      <c r="U48" s="29">
        <v>0.24423505992838343</v>
      </c>
      <c r="V48" s="29">
        <v>0.951541719646958</v>
      </c>
      <c r="W48" s="19">
        <v>876241.29</v>
      </c>
      <c r="X48" s="29">
        <v>3.3808311850305321E-3</v>
      </c>
      <c r="Y48" s="29">
        <v>1.3171744959889584E-2</v>
      </c>
      <c r="Z48" s="19">
        <v>57879.82</v>
      </c>
      <c r="AA48" s="29">
        <v>2.2331965255820559E-4</v>
      </c>
      <c r="AB48" s="29">
        <v>8.7005512758285596E-4</v>
      </c>
      <c r="AC48" s="19">
        <v>3593765.13</v>
      </c>
      <c r="AD48" s="29">
        <v>1.3865944645429003E-2</v>
      </c>
      <c r="AE48" s="29">
        <v>5.4021829692714469E-2</v>
      </c>
      <c r="AF48" s="19">
        <v>67828545.829999998</v>
      </c>
      <c r="AG48" s="29">
        <v>0.26170515541140116</v>
      </c>
      <c r="AH48" s="29">
        <v>1.0196053494271449</v>
      </c>
    </row>
    <row r="49" spans="1:34">
      <c r="A49" s="24" t="s">
        <v>67</v>
      </c>
      <c r="B49" s="19">
        <v>3902</v>
      </c>
      <c r="C49" s="29">
        <v>9.5509745138739617E-6</v>
      </c>
      <c r="D49" s="29">
        <v>3.6016225301006322E-5</v>
      </c>
      <c r="E49" s="19">
        <v>408544698.17000002</v>
      </c>
      <c r="F49" s="29">
        <v>1</v>
      </c>
      <c r="G49" s="29">
        <v>3.7709476921635945</v>
      </c>
      <c r="H49" s="19">
        <v>407606556.5</v>
      </c>
      <c r="I49" s="29">
        <v>0.997703698826096</v>
      </c>
      <c r="J49" s="29">
        <v>3.7622884605513489</v>
      </c>
      <c r="K49" s="19">
        <v>2495190.7599999998</v>
      </c>
      <c r="L49" s="29">
        <v>6.1075098298343919E-3</v>
      </c>
      <c r="M49" s="29">
        <v>2.303110009768047E-2</v>
      </c>
      <c r="N49" s="19">
        <v>108340059.72</v>
      </c>
      <c r="O49" s="29">
        <v>0.26518532783631543</v>
      </c>
      <c r="P49" s="29">
        <v>1</v>
      </c>
      <c r="Q49" s="19">
        <v>137737.34</v>
      </c>
      <c r="R49" s="29">
        <v>3.3714142079671768E-4</v>
      </c>
      <c r="S49" s="29">
        <v>1.2713426626861379E-3</v>
      </c>
      <c r="T49" s="19">
        <v>103508959.31999999</v>
      </c>
      <c r="U49" s="29">
        <v>0.25336018257891763</v>
      </c>
      <c r="V49" s="29">
        <v>0.95540799578211633</v>
      </c>
      <c r="W49" s="19">
        <v>1426065.5</v>
      </c>
      <c r="X49" s="29">
        <v>3.4905984740171521E-3</v>
      </c>
      <c r="Y49" s="29">
        <v>1.3162864259864744E-2</v>
      </c>
      <c r="Z49" s="19">
        <v>92226.41</v>
      </c>
      <c r="AA49" s="29">
        <v>2.2574374459664035E-4</v>
      </c>
      <c r="AB49" s="29">
        <v>8.5126785270706886E-4</v>
      </c>
      <c r="AC49" s="19">
        <v>4946900.6500000004</v>
      </c>
      <c r="AD49" s="29">
        <v>1.2108590986882762E-2</v>
      </c>
      <c r="AE49" s="29">
        <v>4.566086323733845E-2</v>
      </c>
      <c r="AF49" s="19">
        <v>109974151.88</v>
      </c>
      <c r="AG49" s="29">
        <v>0.26918511578441418</v>
      </c>
      <c r="AH49" s="29">
        <v>1.0150829911320267</v>
      </c>
    </row>
    <row r="50" spans="1:34">
      <c r="A50" s="24" t="s">
        <v>68</v>
      </c>
      <c r="B50" s="19">
        <v>2781</v>
      </c>
      <c r="C50" s="29">
        <v>8.7169513789421973E-6</v>
      </c>
      <c r="D50" s="29">
        <v>3.1568274721366742E-5</v>
      </c>
      <c r="E50" s="19">
        <v>319033556.47000003</v>
      </c>
      <c r="F50" s="29">
        <v>1</v>
      </c>
      <c r="G50" s="29">
        <v>3.6214811060696266</v>
      </c>
      <c r="H50" s="19">
        <v>318516220.27999997</v>
      </c>
      <c r="I50" s="29">
        <v>0.99837842703531188</v>
      </c>
      <c r="J50" s="29">
        <v>3.6156086102158951</v>
      </c>
      <c r="K50" s="19">
        <v>976049.16</v>
      </c>
      <c r="L50" s="29">
        <v>3.0593934092691022E-3</v>
      </c>
      <c r="M50" s="29">
        <v>1.1079535427701993E-2</v>
      </c>
      <c r="N50" s="19">
        <v>88094773.140000001</v>
      </c>
      <c r="O50" s="29">
        <v>0.27613011657688707</v>
      </c>
      <c r="P50" s="29">
        <v>1</v>
      </c>
      <c r="Q50" s="19">
        <v>90521.23</v>
      </c>
      <c r="R50" s="29">
        <v>2.8373576435528362E-4</v>
      </c>
      <c r="S50" s="29">
        <v>1.0275437097288834E-3</v>
      </c>
      <c r="T50" s="19">
        <v>84982943.980000004</v>
      </c>
      <c r="U50" s="29">
        <v>0.26637619227365283</v>
      </c>
      <c r="V50" s="29">
        <v>0.96467634742580377</v>
      </c>
      <c r="W50" s="19">
        <v>1066569.32</v>
      </c>
      <c r="X50" s="29">
        <v>3.3431258197452146E-3</v>
      </c>
      <c r="Y50" s="29">
        <v>1.2107066991420827E-2</v>
      </c>
      <c r="Z50" s="19">
        <v>66488.12</v>
      </c>
      <c r="AA50" s="29">
        <v>2.084047858026876E-4</v>
      </c>
      <c r="AB50" s="29">
        <v>7.5473399419892073E-4</v>
      </c>
      <c r="AC50" s="19">
        <v>3285813.9</v>
      </c>
      <c r="AD50" s="29">
        <v>1.0299273644930758E-2</v>
      </c>
      <c r="AE50" s="29">
        <v>3.7298624911357596E-2</v>
      </c>
      <c r="AF50" s="19">
        <v>89401815.319999993</v>
      </c>
      <c r="AG50" s="29">
        <v>0.28022699652413147</v>
      </c>
      <c r="AH50" s="29">
        <v>1.014836773322781</v>
      </c>
    </row>
    <row r="51" spans="1:34">
      <c r="A51" s="24" t="s">
        <v>69</v>
      </c>
      <c r="B51" s="19">
        <v>2022</v>
      </c>
      <c r="C51" s="29">
        <v>8.010044774253547E-6</v>
      </c>
      <c r="D51" s="29">
        <v>2.7894615900887675E-5</v>
      </c>
      <c r="E51" s="19">
        <v>252433045.88</v>
      </c>
      <c r="F51" s="29">
        <v>1</v>
      </c>
      <c r="G51" s="29">
        <v>3.4824544290374657</v>
      </c>
      <c r="H51" s="19">
        <v>251806925</v>
      </c>
      <c r="I51" s="29">
        <v>0.99751965564644163</v>
      </c>
      <c r="J51" s="29">
        <v>3.4738167428578781</v>
      </c>
      <c r="K51" s="19">
        <v>1409352.52</v>
      </c>
      <c r="L51" s="29">
        <v>5.583074573643456E-3</v>
      </c>
      <c r="M51" s="29">
        <v>1.9442802776631116E-2</v>
      </c>
      <c r="N51" s="19">
        <v>72487106.730000004</v>
      </c>
      <c r="O51" s="29">
        <v>0.28715379350316306</v>
      </c>
      <c r="P51" s="29">
        <v>1</v>
      </c>
      <c r="Q51" s="19">
        <v>64723.1</v>
      </c>
      <c r="R51" s="29">
        <v>2.5639709640380308E-4</v>
      </c>
      <c r="S51" s="29">
        <v>8.9289120396376996E-4</v>
      </c>
      <c r="T51" s="19">
        <v>70181352</v>
      </c>
      <c r="U51" s="29">
        <v>0.27801966955373331</v>
      </c>
      <c r="V51" s="29">
        <v>0.96819082959693126</v>
      </c>
      <c r="W51" s="19">
        <v>877302.83</v>
      </c>
      <c r="X51" s="29">
        <v>3.4753882041935451E-3</v>
      </c>
      <c r="Y51" s="29">
        <v>1.2102881044318375E-2</v>
      </c>
      <c r="Z51" s="19">
        <v>41159.699999999997</v>
      </c>
      <c r="AA51" s="29">
        <v>1.630519485137704E-4</v>
      </c>
      <c r="AB51" s="29">
        <v>5.678209802649685E-4</v>
      </c>
      <c r="AC51" s="19">
        <v>1804239.8</v>
      </c>
      <c r="AD51" s="29">
        <v>7.1473993973740187E-3</v>
      </c>
      <c r="AE51" s="29">
        <v>2.4890492687484864E-2</v>
      </c>
      <c r="AF51" s="19">
        <v>72904054.329999998</v>
      </c>
      <c r="AG51" s="29">
        <v>0.28880550910381464</v>
      </c>
      <c r="AH51" s="29">
        <v>1.0057520243089995</v>
      </c>
    </row>
    <row r="52" spans="1:34">
      <c r="A52" s="24" t="s">
        <v>70</v>
      </c>
      <c r="B52" s="19">
        <v>1466</v>
      </c>
      <c r="C52" s="29">
        <v>7.4222356980972618E-6</v>
      </c>
      <c r="D52" s="29">
        <v>2.4855336162043299E-5</v>
      </c>
      <c r="E52" s="19">
        <v>197514611.44999999</v>
      </c>
      <c r="F52" s="29">
        <v>1</v>
      </c>
      <c r="G52" s="29">
        <v>3.348766756142644</v>
      </c>
      <c r="H52" s="19">
        <v>197051158.78</v>
      </c>
      <c r="I52" s="29">
        <v>0.9976535777955986</v>
      </c>
      <c r="J52" s="29">
        <v>3.34090913546867</v>
      </c>
      <c r="K52" s="19">
        <v>1778826.2</v>
      </c>
      <c r="L52" s="29">
        <v>9.0060486509895617E-3</v>
      </c>
      <c r="M52" s="29">
        <v>3.0159156326637154E-2</v>
      </c>
      <c r="N52" s="19">
        <v>58981298.439999998</v>
      </c>
      <c r="O52" s="29">
        <v>0.29861739345258959</v>
      </c>
      <c r="P52" s="29">
        <v>1</v>
      </c>
      <c r="Q52" s="19">
        <v>51122.14</v>
      </c>
      <c r="R52" s="29">
        <v>2.588271299257339E-4</v>
      </c>
      <c r="S52" s="29">
        <v>8.6675168828311065E-4</v>
      </c>
      <c r="T52" s="19">
        <v>57361756.93</v>
      </c>
      <c r="U52" s="29">
        <v>0.29041778989865208</v>
      </c>
      <c r="V52" s="29">
        <v>0.97254144020502509</v>
      </c>
      <c r="W52" s="19">
        <v>706571.94</v>
      </c>
      <c r="X52" s="29">
        <v>3.5773147860449087E-3</v>
      </c>
      <c r="Y52" s="29">
        <v>1.1979592831764726E-2</v>
      </c>
      <c r="Z52" s="19">
        <v>44867.7</v>
      </c>
      <c r="AA52" s="29">
        <v>2.2716142198602897E-4</v>
      </c>
      <c r="AB52" s="29">
        <v>7.6071061822490459E-4</v>
      </c>
      <c r="AC52" s="19">
        <v>914454.81</v>
      </c>
      <c r="AD52" s="29">
        <v>4.6298084141055589E-3</v>
      </c>
      <c r="AE52" s="29">
        <v>1.5504148504466192E-2</v>
      </c>
      <c r="AF52" s="19">
        <v>59027651.380000003</v>
      </c>
      <c r="AG52" s="29">
        <v>0.2988520745207886</v>
      </c>
      <c r="AH52" s="29">
        <v>1.000785892159481</v>
      </c>
    </row>
    <row r="53" spans="1:34">
      <c r="A53" s="24" t="s">
        <v>71</v>
      </c>
      <c r="B53" s="19">
        <v>1128</v>
      </c>
      <c r="C53" s="29">
        <v>6.90821533468748E-6</v>
      </c>
      <c r="D53" s="29">
        <v>2.2596305348225161E-5</v>
      </c>
      <c r="E53" s="19">
        <v>163283850.50999999</v>
      </c>
      <c r="F53" s="29">
        <v>1</v>
      </c>
      <c r="G53" s="29">
        <v>3.2709323976577225</v>
      </c>
      <c r="H53" s="19">
        <v>162968207.75</v>
      </c>
      <c r="I53" s="29">
        <v>0.99806690766408246</v>
      </c>
      <c r="J53" s="29">
        <v>3.2646093833085055</v>
      </c>
      <c r="K53" s="19">
        <v>577687.37</v>
      </c>
      <c r="L53" s="29">
        <v>3.5379332873131915E-3</v>
      </c>
      <c r="M53" s="29">
        <v>1.1572340610224404E-2</v>
      </c>
      <c r="N53" s="19">
        <v>49919665.299999997</v>
      </c>
      <c r="O53" s="29">
        <v>0.30572322458149509</v>
      </c>
      <c r="P53" s="29">
        <v>1</v>
      </c>
      <c r="Q53" s="19">
        <v>36913.74</v>
      </c>
      <c r="R53" s="29">
        <v>2.2607097936938527E-4</v>
      </c>
      <c r="S53" s="29">
        <v>7.3946289058953287E-4</v>
      </c>
      <c r="T53" s="19">
        <v>48643908.350000001</v>
      </c>
      <c r="U53" s="29">
        <v>0.2979101007115269</v>
      </c>
      <c r="V53" s="29">
        <v>0.97444380000680819</v>
      </c>
      <c r="W53" s="19">
        <v>617305</v>
      </c>
      <c r="X53" s="29">
        <v>3.7805637120383465E-3</v>
      </c>
      <c r="Y53" s="29">
        <v>1.2365968327115368E-2</v>
      </c>
      <c r="Z53" s="19">
        <v>33372.230000000003</v>
      </c>
      <c r="AA53" s="29">
        <v>2.0438169418326025E-4</v>
      </c>
      <c r="AB53" s="29">
        <v>6.6851870499219884E-4</v>
      </c>
      <c r="AC53" s="19">
        <v>296414.84000000003</v>
      </c>
      <c r="AD53" s="29">
        <v>1.8153347013448013E-3</v>
      </c>
      <c r="AE53" s="29">
        <v>5.9378370872210165E-3</v>
      </c>
      <c r="AF53" s="19">
        <v>49591000.420000002</v>
      </c>
      <c r="AG53" s="29">
        <v>0.3037103808190933</v>
      </c>
      <c r="AH53" s="29">
        <v>0.99341612412613678</v>
      </c>
    </row>
    <row r="54" spans="1:34">
      <c r="A54" s="24" t="s">
        <v>72</v>
      </c>
      <c r="B54" s="19">
        <v>859</v>
      </c>
      <c r="C54" s="29">
        <v>6.4625137954864448E-6</v>
      </c>
      <c r="D54" s="29">
        <v>2.0457109306340476E-5</v>
      </c>
      <c r="E54" s="19">
        <v>132920412.58</v>
      </c>
      <c r="F54" s="29">
        <v>1</v>
      </c>
      <c r="G54" s="29">
        <v>3.1655033867205278</v>
      </c>
      <c r="H54" s="19">
        <v>132630497.42</v>
      </c>
      <c r="I54" s="29">
        <v>0.99781888158204812</v>
      </c>
      <c r="J54" s="29">
        <v>3.1585990489816629</v>
      </c>
      <c r="K54" s="19">
        <v>518326.2</v>
      </c>
      <c r="L54" s="29">
        <v>3.8995229546706241E-3</v>
      </c>
      <c r="M54" s="29">
        <v>1.23439531196043E-2</v>
      </c>
      <c r="N54" s="19">
        <v>41990292.329999998</v>
      </c>
      <c r="O54" s="29">
        <v>0.3159055220711684</v>
      </c>
      <c r="P54" s="29">
        <v>1</v>
      </c>
      <c r="Q54" s="19">
        <v>32927.5</v>
      </c>
      <c r="R54" s="29">
        <v>2.4772342607785788E-4</v>
      </c>
      <c r="S54" s="29">
        <v>7.8416934421947143E-4</v>
      </c>
      <c r="T54" s="19">
        <v>41030462.359999999</v>
      </c>
      <c r="U54" s="29">
        <v>0.30868443426855335</v>
      </c>
      <c r="V54" s="29">
        <v>0.97714162210501576</v>
      </c>
      <c r="W54" s="19">
        <v>538003.72</v>
      </c>
      <c r="X54" s="29">
        <v>4.0475628201665035E-3</v>
      </c>
      <c r="Y54" s="29">
        <v>1.2812573815201157E-2</v>
      </c>
      <c r="Z54" s="19">
        <v>29501.52</v>
      </c>
      <c r="AA54" s="29">
        <v>2.2194875435136121E-4</v>
      </c>
      <c r="AB54" s="29">
        <v>7.0257953357763634E-4</v>
      </c>
      <c r="AC54" s="19">
        <v>12407.14</v>
      </c>
      <c r="AD54" s="29">
        <v>9.3342623297475768E-5</v>
      </c>
      <c r="AE54" s="29">
        <v>2.9547639017353798E-4</v>
      </c>
      <c r="AF54" s="19">
        <v>41610374.740000002</v>
      </c>
      <c r="AG54" s="29">
        <v>0.3130472884663687</v>
      </c>
      <c r="AH54" s="29">
        <v>0.99095225184396818</v>
      </c>
    </row>
    <row r="55" spans="1:34">
      <c r="A55" s="24" t="s">
        <v>73</v>
      </c>
      <c r="B55" s="19">
        <v>709</v>
      </c>
      <c r="C55" s="29">
        <v>6.0636910671674025E-6</v>
      </c>
      <c r="D55" s="29">
        <v>1.9053003631960406E-5</v>
      </c>
      <c r="E55" s="19">
        <v>116925481.88</v>
      </c>
      <c r="F55" s="29">
        <v>1</v>
      </c>
      <c r="G55" s="29">
        <v>3.1421461649201139</v>
      </c>
      <c r="H55" s="19">
        <v>116835791.25</v>
      </c>
      <c r="I55" s="29">
        <v>0.99923292486327275</v>
      </c>
      <c r="J55" s="29">
        <v>3.139735902721041</v>
      </c>
      <c r="K55" s="19">
        <v>97505.849999999991</v>
      </c>
      <c r="L55" s="29">
        <v>8.3391445929698819E-4</v>
      </c>
      <c r="M55" s="29">
        <v>2.620281120151462E-3</v>
      </c>
      <c r="N55" s="19">
        <v>37211980.520000003</v>
      </c>
      <c r="O55" s="29">
        <v>0.31825381363995969</v>
      </c>
      <c r="P55" s="29">
        <v>1</v>
      </c>
      <c r="Q55" s="19">
        <v>26813.91</v>
      </c>
      <c r="R55" s="29">
        <v>2.2932477650610818E-4</v>
      </c>
      <c r="S55" s="29">
        <v>7.2057196701983003E-4</v>
      </c>
      <c r="T55" s="19">
        <v>36468872.189999998</v>
      </c>
      <c r="U55" s="29">
        <v>0.31189841259262724</v>
      </c>
      <c r="V55" s="29">
        <v>0.98003040097259497</v>
      </c>
      <c r="W55" s="19">
        <v>430874.88</v>
      </c>
      <c r="X55" s="29">
        <v>3.6850383087769067E-3</v>
      </c>
      <c r="Y55" s="29">
        <v>1.1578928989507058E-2</v>
      </c>
      <c r="Z55" s="19">
        <v>35270.28</v>
      </c>
      <c r="AA55" s="29">
        <v>3.0164750602608333E-4</v>
      </c>
      <c r="AB55" s="29">
        <v>9.4782055421757476E-4</v>
      </c>
      <c r="AC55" s="19">
        <v>37148.980000000003</v>
      </c>
      <c r="AD55" s="29">
        <v>3.177150044857271E-4</v>
      </c>
      <c r="AE55" s="29">
        <v>9.9830698288240417E-4</v>
      </c>
      <c r="AF55" s="19">
        <v>36972166.329999998</v>
      </c>
      <c r="AG55" s="29">
        <v>0.31620281341191597</v>
      </c>
      <c r="AH55" s="29">
        <v>0.99355545749920204</v>
      </c>
    </row>
    <row r="56" spans="1:34">
      <c r="A56" s="24" t="s">
        <v>74</v>
      </c>
      <c r="B56" s="19">
        <v>535</v>
      </c>
      <c r="C56" s="29">
        <v>5.720152072528771E-6</v>
      </c>
      <c r="D56" s="29">
        <v>1.7884782080556075E-5</v>
      </c>
      <c r="E56" s="19">
        <v>93528981.959999993</v>
      </c>
      <c r="F56" s="29">
        <v>1</v>
      </c>
      <c r="G56" s="29">
        <v>3.1266270291044118</v>
      </c>
      <c r="H56" s="19">
        <v>93389003.030000001</v>
      </c>
      <c r="I56" s="29">
        <v>0.99850336305317788</v>
      </c>
      <c r="J56" s="29">
        <v>3.1219476035737217</v>
      </c>
      <c r="K56" s="19">
        <v>210658.83</v>
      </c>
      <c r="L56" s="29">
        <v>2.2523374635906278E-3</v>
      </c>
      <c r="M56" s="29">
        <v>7.0422191923269319E-3</v>
      </c>
      <c r="N56" s="19">
        <v>29913699.68</v>
      </c>
      <c r="O56" s="29">
        <v>0.31983347891879482</v>
      </c>
      <c r="P56" s="29">
        <v>1</v>
      </c>
      <c r="Q56" s="19">
        <v>12836.63</v>
      </c>
      <c r="R56" s="29">
        <v>1.3724761812857009E-4</v>
      </c>
      <c r="S56" s="29">
        <v>4.291221125209879E-4</v>
      </c>
      <c r="T56" s="19">
        <v>29355558.239999998</v>
      </c>
      <c r="U56" s="29">
        <v>0.31386590150799071</v>
      </c>
      <c r="V56" s="29">
        <v>0.9813416111691069</v>
      </c>
      <c r="W56" s="19">
        <v>331355.01</v>
      </c>
      <c r="X56" s="29">
        <v>3.5428056956902649E-3</v>
      </c>
      <c r="Y56" s="29">
        <v>1.1077032047010242E-2</v>
      </c>
      <c r="Z56" s="19">
        <v>26337.97</v>
      </c>
      <c r="AA56" s="29">
        <v>2.816022311807488E-4</v>
      </c>
      <c r="AB56" s="29">
        <v>8.8046514746583835E-4</v>
      </c>
      <c r="AC56" s="19">
        <v>63096.44</v>
      </c>
      <c r="AD56" s="29">
        <v>6.7461912529941548E-4</v>
      </c>
      <c r="AE56" s="29">
        <v>2.1092823915119284E-3</v>
      </c>
      <c r="AF56" s="19">
        <v>29776347.66</v>
      </c>
      <c r="AG56" s="29">
        <v>0.31836492856016119</v>
      </c>
      <c r="AH56" s="29">
        <v>0.99540839075509502</v>
      </c>
    </row>
    <row r="57" spans="1:34">
      <c r="A57" s="24" t="s">
        <v>75</v>
      </c>
      <c r="B57" s="19">
        <v>834</v>
      </c>
      <c r="C57" s="29">
        <v>5.2940786963733049E-6</v>
      </c>
      <c r="D57" s="29">
        <v>1.6251977309778106E-5</v>
      </c>
      <c r="E57" s="19">
        <v>157534492.37</v>
      </c>
      <c r="F57" s="29">
        <v>1</v>
      </c>
      <c r="G57" s="29">
        <v>3.0698405221878327</v>
      </c>
      <c r="H57" s="19">
        <v>157338130.84</v>
      </c>
      <c r="I57" s="29">
        <v>0.99875353310220594</v>
      </c>
      <c r="J57" s="29">
        <v>3.0660140675954186</v>
      </c>
      <c r="K57" s="19">
        <v>361293.24</v>
      </c>
      <c r="L57" s="29">
        <v>2.293423075572767E-3</v>
      </c>
      <c r="M57" s="29">
        <v>7.0404430919139274E-3</v>
      </c>
      <c r="N57" s="19">
        <v>51316832.659999996</v>
      </c>
      <c r="O57" s="29">
        <v>0.32574982080414849</v>
      </c>
      <c r="P57" s="29">
        <v>1</v>
      </c>
      <c r="Q57" s="19">
        <v>28531.3</v>
      </c>
      <c r="R57" s="29">
        <v>1.8111144785352E-4</v>
      </c>
      <c r="S57" s="29">
        <v>5.5598326165284416E-4</v>
      </c>
      <c r="T57" s="19">
        <v>50486571.82</v>
      </c>
      <c r="U57" s="29">
        <v>0.32047947760813289</v>
      </c>
      <c r="V57" s="29">
        <v>0.98382088689103453</v>
      </c>
      <c r="W57" s="19">
        <v>579297.22</v>
      </c>
      <c r="X57" s="29">
        <v>3.6772722677101675E-3</v>
      </c>
      <c r="Y57" s="29">
        <v>1.1288639418534216E-2</v>
      </c>
      <c r="Z57" s="19">
        <v>48968.84</v>
      </c>
      <c r="AA57" s="29">
        <v>3.1084519500013542E-4</v>
      </c>
      <c r="AB57" s="29">
        <v>9.5424517573879433E-4</v>
      </c>
      <c r="AC57" s="19">
        <v>28167.87</v>
      </c>
      <c r="AD57" s="29">
        <v>1.7880446101824066E-4</v>
      </c>
      <c r="AE57" s="29">
        <v>5.4890117998174985E-4</v>
      </c>
      <c r="AF57" s="19">
        <v>51143005.75</v>
      </c>
      <c r="AG57" s="29">
        <v>0.32464639953186142</v>
      </c>
      <c r="AH57" s="29">
        <v>0.99661267266528919</v>
      </c>
    </row>
    <row r="58" spans="1:34">
      <c r="A58" s="24" t="s">
        <v>76</v>
      </c>
      <c r="B58" s="19">
        <v>614</v>
      </c>
      <c r="C58" s="29">
        <v>4.7702308684037199E-6</v>
      </c>
      <c r="D58" s="29">
        <v>1.4372585069070384E-5</v>
      </c>
      <c r="E58" s="19">
        <v>128714944.19</v>
      </c>
      <c r="F58" s="29">
        <v>1</v>
      </c>
      <c r="G58" s="29">
        <v>3.0129747313215338</v>
      </c>
      <c r="H58" s="19">
        <v>128581139.81</v>
      </c>
      <c r="I58" s="29">
        <v>0.99896045963549907</v>
      </c>
      <c r="J58" s="29">
        <v>3.0098426224711035</v>
      </c>
      <c r="K58" s="19">
        <v>178856.99</v>
      </c>
      <c r="L58" s="29">
        <v>1.3895588513481683E-3</v>
      </c>
      <c r="M58" s="29">
        <v>4.1867057067962064E-3</v>
      </c>
      <c r="N58" s="19">
        <v>42720220.270000003</v>
      </c>
      <c r="O58" s="29">
        <v>0.33189790462045654</v>
      </c>
      <c r="P58" s="29">
        <v>1</v>
      </c>
      <c r="Q58" s="19">
        <v>24341.17</v>
      </c>
      <c r="R58" s="29">
        <v>1.8910912134700742E-4</v>
      </c>
      <c r="S58" s="29">
        <v>5.6978100408095107E-4</v>
      </c>
      <c r="T58" s="19">
        <v>42174828.659999996</v>
      </c>
      <c r="U58" s="29">
        <v>0.32766069958236133</v>
      </c>
      <c r="V58" s="29">
        <v>0.98723340828879091</v>
      </c>
      <c r="W58" s="19">
        <v>418195.23</v>
      </c>
      <c r="X58" s="29">
        <v>3.249002923721813E-3</v>
      </c>
      <c r="Y58" s="29">
        <v>9.7891637111636072E-3</v>
      </c>
      <c r="Z58" s="19">
        <v>18256.900000000001</v>
      </c>
      <c r="AA58" s="29">
        <v>1.4183978492078155E-4</v>
      </c>
      <c r="AB58" s="29">
        <v>4.2735968786239593E-4</v>
      </c>
      <c r="AC58" s="19"/>
      <c r="AD58" s="29" t="e">
        <v>#NULL!</v>
      </c>
      <c r="AE58" s="29" t="e">
        <v>#NULL!</v>
      </c>
      <c r="AF58" s="19">
        <v>42611280.789999999</v>
      </c>
      <c r="AG58" s="29">
        <v>0.33105154229100398</v>
      </c>
      <c r="AH58" s="29">
        <v>0.99744993168781704</v>
      </c>
    </row>
    <row r="59" spans="1:34">
      <c r="A59" s="24" t="s">
        <v>77</v>
      </c>
      <c r="B59" s="19">
        <v>619</v>
      </c>
      <c r="C59" s="29">
        <v>4.2768379621926574E-6</v>
      </c>
      <c r="D59" s="29">
        <v>1.2814087403105313E-5</v>
      </c>
      <c r="E59" s="19">
        <v>144733096.15000001</v>
      </c>
      <c r="F59" s="29">
        <v>1</v>
      </c>
      <c r="G59" s="29">
        <v>2.9961591990115433</v>
      </c>
      <c r="H59" s="19">
        <v>144631309.06</v>
      </c>
      <c r="I59" s="29">
        <v>0.9992967255402696</v>
      </c>
      <c r="J59" s="29">
        <v>2.994052076769592</v>
      </c>
      <c r="K59" s="19">
        <v>254004.23</v>
      </c>
      <c r="L59" s="29">
        <v>1.7549837373530132E-3</v>
      </c>
      <c r="M59" s="29">
        <v>5.2582106687858888E-3</v>
      </c>
      <c r="N59" s="19">
        <v>48306210.229999997</v>
      </c>
      <c r="O59" s="29">
        <v>0.3337606360602961</v>
      </c>
      <c r="P59" s="29">
        <v>1</v>
      </c>
      <c r="Q59" s="19">
        <v>22261.73</v>
      </c>
      <c r="R59" s="29">
        <v>1.5381229720207293E-4</v>
      </c>
      <c r="S59" s="29">
        <v>4.6084612918308827E-4</v>
      </c>
      <c r="T59" s="19">
        <v>47739494.109999999</v>
      </c>
      <c r="U59" s="29">
        <v>0.32984504152749722</v>
      </c>
      <c r="V59" s="29">
        <v>0.98826825542095531</v>
      </c>
      <c r="W59" s="19">
        <v>478243.58</v>
      </c>
      <c r="X59" s="29">
        <v>3.3043138903375143E-3</v>
      </c>
      <c r="Y59" s="29">
        <v>9.9002504589563636E-3</v>
      </c>
      <c r="Z59" s="19">
        <v>43000.19</v>
      </c>
      <c r="AA59" s="29">
        <v>2.9709991110419567E-4</v>
      </c>
      <c r="AB59" s="29">
        <v>8.9015863168034751E-4</v>
      </c>
      <c r="AC59" s="19">
        <v>33150</v>
      </c>
      <c r="AD59" s="29">
        <v>2.2904229151322553E-4</v>
      </c>
      <c r="AE59" s="29">
        <v>6.8624716868003421E-4</v>
      </c>
      <c r="AF59" s="19">
        <v>48293887.880000003</v>
      </c>
      <c r="AG59" s="29">
        <v>0.33367549762045218</v>
      </c>
      <c r="AH59" s="29">
        <v>0.99974491168027213</v>
      </c>
    </row>
    <row r="60" spans="1:34">
      <c r="A60" s="24" t="s">
        <v>78</v>
      </c>
      <c r="B60" s="19">
        <v>370</v>
      </c>
      <c r="C60" s="29">
        <v>3.7852051635480532E-6</v>
      </c>
      <c r="D60" s="29">
        <v>1.1322829366498292E-5</v>
      </c>
      <c r="E60" s="19">
        <v>97748994.840000004</v>
      </c>
      <c r="F60" s="29">
        <v>1</v>
      </c>
      <c r="G60" s="29">
        <v>2.9913383495136272</v>
      </c>
      <c r="H60" s="19">
        <v>97551193.260000005</v>
      </c>
      <c r="I60" s="29">
        <v>0.99797643361628663</v>
      </c>
      <c r="J60" s="29">
        <v>2.9852851777872385</v>
      </c>
      <c r="K60" s="19">
        <v>281823.8</v>
      </c>
      <c r="L60" s="29">
        <v>2.8831375755965778E-3</v>
      </c>
      <c r="M60" s="29">
        <v>8.6244399968057866E-3</v>
      </c>
      <c r="N60" s="19">
        <v>32677344.859999999</v>
      </c>
      <c r="O60" s="29">
        <v>0.33429852566246604</v>
      </c>
      <c r="P60" s="29">
        <v>1</v>
      </c>
      <c r="Q60" s="19">
        <v>13816.08</v>
      </c>
      <c r="R60" s="29">
        <v>1.4134242528646753E-4</v>
      </c>
      <c r="S60" s="29">
        <v>4.2280301717267493E-4</v>
      </c>
      <c r="T60" s="19">
        <v>32316618.010000002</v>
      </c>
      <c r="U60" s="29">
        <v>0.33060818745908649</v>
      </c>
      <c r="V60" s="29">
        <v>0.98896094980955573</v>
      </c>
      <c r="W60" s="19">
        <v>313428.15000000002</v>
      </c>
      <c r="X60" s="29">
        <v>3.2064590588684154E-3</v>
      </c>
      <c r="Y60" s="29">
        <v>9.5916039489384649E-3</v>
      </c>
      <c r="Z60" s="19">
        <v>19412.060000000001</v>
      </c>
      <c r="AA60" s="29">
        <v>1.9859089120839087E-4</v>
      </c>
      <c r="AB60" s="29">
        <v>5.9405254873574822E-4</v>
      </c>
      <c r="AC60" s="19"/>
      <c r="AD60" s="29" t="e">
        <v>#NULL!</v>
      </c>
      <c r="AE60" s="29" t="e">
        <v>#NULL!</v>
      </c>
      <c r="AF60" s="19">
        <v>32649458.219999999</v>
      </c>
      <c r="AG60" s="29">
        <v>0.33401323740916328</v>
      </c>
      <c r="AH60" s="29">
        <v>0.99914660630722985</v>
      </c>
    </row>
    <row r="61" spans="1:34">
      <c r="A61" s="24" t="s">
        <v>79</v>
      </c>
      <c r="B61" s="19">
        <v>256</v>
      </c>
      <c r="C61" s="29">
        <v>3.401110747581824E-6</v>
      </c>
      <c r="D61" s="29">
        <v>9.733139910395208E-6</v>
      </c>
      <c r="E61" s="19">
        <v>75269527.810000002</v>
      </c>
      <c r="F61" s="29">
        <v>1</v>
      </c>
      <c r="G61" s="29">
        <v>2.8617533014223167</v>
      </c>
      <c r="H61" s="19">
        <v>75167411.870000005</v>
      </c>
      <c r="I61" s="29">
        <v>0.99864332960533819</v>
      </c>
      <c r="J61" s="29">
        <v>2.8578708454414516</v>
      </c>
      <c r="K61" s="19">
        <v>131672.82</v>
      </c>
      <c r="L61" s="29">
        <v>1.7493509502594022E-3</v>
      </c>
      <c r="M61" s="29">
        <v>5.0062108572511118E-3</v>
      </c>
      <c r="N61" s="19">
        <v>26301892.539999999</v>
      </c>
      <c r="O61" s="29">
        <v>0.34943613046693828</v>
      </c>
      <c r="P61" s="29">
        <v>1</v>
      </c>
      <c r="Q61" s="19">
        <v>11154.52</v>
      </c>
      <c r="R61" s="29">
        <v>1.4819436662545472E-4</v>
      </c>
      <c r="S61" s="29">
        <v>4.2409571794258427E-4</v>
      </c>
      <c r="T61" s="19">
        <v>26082532.219999999</v>
      </c>
      <c r="U61" s="29">
        <v>0.34652179944371564</v>
      </c>
      <c r="V61" s="29">
        <v>0.99165990357285516</v>
      </c>
      <c r="W61" s="19">
        <v>221109.29</v>
      </c>
      <c r="X61" s="29">
        <v>2.9375671195671343E-3</v>
      </c>
      <c r="Y61" s="29">
        <v>8.4065924025708925E-3</v>
      </c>
      <c r="Z61" s="19">
        <v>21464.2</v>
      </c>
      <c r="AA61" s="29">
        <v>2.8516453636033513E-4</v>
      </c>
      <c r="AB61" s="29">
        <v>8.1607055337775335E-4</v>
      </c>
      <c r="AC61" s="19"/>
      <c r="AD61" s="29" t="e">
        <v>#NULL!</v>
      </c>
      <c r="AE61" s="29" t="e">
        <v>#NULL!</v>
      </c>
      <c r="AF61" s="19">
        <v>26325105.710000001</v>
      </c>
      <c r="AG61" s="29">
        <v>0.34974453109964315</v>
      </c>
      <c r="AH61" s="29">
        <v>1.0008825665288039</v>
      </c>
    </row>
    <row r="62" spans="1:34">
      <c r="A62" s="24" t="s">
        <v>80</v>
      </c>
      <c r="B62" s="19">
        <v>215</v>
      </c>
      <c r="C62" s="29">
        <v>3.0762024359450113E-6</v>
      </c>
      <c r="D62" s="29">
        <v>8.7495957335769867E-6</v>
      </c>
      <c r="E62" s="19">
        <v>69891369.140000001</v>
      </c>
      <c r="F62" s="29">
        <v>1</v>
      </c>
      <c r="G62" s="29">
        <v>2.8442847685637127</v>
      </c>
      <c r="H62" s="19">
        <v>69979553.310000002</v>
      </c>
      <c r="I62" s="29">
        <v>1.0012617319003061</v>
      </c>
      <c r="J62" s="29">
        <v>2.847873493389764</v>
      </c>
      <c r="K62" s="19">
        <v>243945.15</v>
      </c>
      <c r="L62" s="29">
        <v>3.4903472775207963E-3</v>
      </c>
      <c r="M62" s="29">
        <v>9.9275415984502232E-3</v>
      </c>
      <c r="N62" s="19">
        <v>24572563.870000001</v>
      </c>
      <c r="O62" s="29">
        <v>0.35158223643864361</v>
      </c>
      <c r="P62" s="29">
        <v>1</v>
      </c>
      <c r="Q62" s="19">
        <v>6278.65</v>
      </c>
      <c r="R62" s="29">
        <v>8.983441127649369E-5</v>
      </c>
      <c r="S62" s="29">
        <v>2.5551464768661927E-4</v>
      </c>
      <c r="T62" s="19">
        <v>24422067.969999999</v>
      </c>
      <c r="U62" s="29">
        <v>0.34942895339594715</v>
      </c>
      <c r="V62" s="29">
        <v>0.99387544983925191</v>
      </c>
      <c r="W62" s="19">
        <v>143257.12</v>
      </c>
      <c r="X62" s="29">
        <v>2.0497111698161248E-3</v>
      </c>
      <c r="Y62" s="29">
        <v>5.8299622602629129E-3</v>
      </c>
      <c r="Z62" s="19">
        <v>10291.43</v>
      </c>
      <c r="AA62" s="29">
        <v>1.4724893969933755E-4</v>
      </c>
      <c r="AB62" s="29">
        <v>4.1881791637398232E-4</v>
      </c>
      <c r="AC62" s="19"/>
      <c r="AD62" s="29" t="e">
        <v>#NULL!</v>
      </c>
      <c r="AE62" s="29" t="e">
        <v>#NULL!</v>
      </c>
      <c r="AF62" s="19">
        <v>24575616.52</v>
      </c>
      <c r="AG62" s="29">
        <v>0.35162591350546263</v>
      </c>
      <c r="AH62" s="29">
        <v>1.0001242300158888</v>
      </c>
    </row>
    <row r="63" spans="1:34">
      <c r="A63" s="24" t="s">
        <v>81</v>
      </c>
      <c r="B63" s="19">
        <v>142</v>
      </c>
      <c r="C63" s="29">
        <v>2.8222237630415649E-6</v>
      </c>
      <c r="D63" s="29">
        <v>8.010804567018355E-6</v>
      </c>
      <c r="E63" s="19">
        <v>50314933.159999996</v>
      </c>
      <c r="F63" s="29">
        <v>1</v>
      </c>
      <c r="G63" s="29">
        <v>2.8384725094883891</v>
      </c>
      <c r="H63" s="19">
        <v>50283827.530000001</v>
      </c>
      <c r="I63" s="29">
        <v>0.99938178135105382</v>
      </c>
      <c r="J63" s="29">
        <v>2.8367177128485022</v>
      </c>
      <c r="K63" s="19">
        <v>43365.57</v>
      </c>
      <c r="L63" s="29">
        <v>8.618826912101577E-4</v>
      </c>
      <c r="M63" s="29">
        <v>2.4464303254039025E-3</v>
      </c>
      <c r="N63" s="19">
        <v>17726059.699999999</v>
      </c>
      <c r="O63" s="29">
        <v>0.3523021613410805</v>
      </c>
      <c r="P63" s="29">
        <v>1</v>
      </c>
      <c r="Q63" s="19">
        <v>5038.0600000000004</v>
      </c>
      <c r="R63" s="29">
        <v>1.0013051163119145E-4</v>
      </c>
      <c r="S63" s="29">
        <v>2.8421770462614434E-4</v>
      </c>
      <c r="T63" s="19">
        <v>17614710.809999999</v>
      </c>
      <c r="U63" s="29">
        <v>0.35008912272596565</v>
      </c>
      <c r="V63" s="29">
        <v>0.99371835072856041</v>
      </c>
      <c r="W63" s="19">
        <v>139004.07</v>
      </c>
      <c r="X63" s="29">
        <v>2.7626802078415005E-3</v>
      </c>
      <c r="Y63" s="29">
        <v>7.8417918224657681E-3</v>
      </c>
      <c r="Z63" s="19">
        <v>11997.75</v>
      </c>
      <c r="AA63" s="29">
        <v>2.3845306445797137E-4</v>
      </c>
      <c r="AB63" s="29">
        <v>6.7684246826721459E-4</v>
      </c>
      <c r="AC63" s="19"/>
      <c r="AD63" s="29" t="e">
        <v>#NULL!</v>
      </c>
      <c r="AE63" s="29" t="e">
        <v>#NULL!</v>
      </c>
      <c r="AF63" s="19">
        <v>17765712.629999999</v>
      </c>
      <c r="AG63" s="29">
        <v>0.35309025599826516</v>
      </c>
      <c r="AH63" s="29">
        <v>1.0022369850192934</v>
      </c>
    </row>
    <row r="64" spans="1:34">
      <c r="A64" s="24" t="s">
        <v>82</v>
      </c>
      <c r="B64" s="19">
        <v>99</v>
      </c>
      <c r="C64" s="29">
        <v>2.6155862622089037E-6</v>
      </c>
      <c r="D64" s="29">
        <v>7.4352045580237273E-6</v>
      </c>
      <c r="E64" s="19">
        <v>37850022.93</v>
      </c>
      <c r="F64" s="29">
        <v>1</v>
      </c>
      <c r="G64" s="29">
        <v>2.8426531617216022</v>
      </c>
      <c r="H64" s="19">
        <v>37841539.090000004</v>
      </c>
      <c r="I64" s="29">
        <v>0.99977585641055788</v>
      </c>
      <c r="J64" s="29">
        <v>2.8420159992383947</v>
      </c>
      <c r="K64" s="19">
        <v>19420.759999999998</v>
      </c>
      <c r="L64" s="29">
        <v>5.1309770765309282E-4</v>
      </c>
      <c r="M64" s="29">
        <v>1.4585588209321705E-3</v>
      </c>
      <c r="N64" s="19">
        <v>13315033.800000001</v>
      </c>
      <c r="O64" s="29">
        <v>0.35178403523360829</v>
      </c>
      <c r="P64" s="29">
        <v>1</v>
      </c>
      <c r="Q64" s="19">
        <v>4016.16</v>
      </c>
      <c r="R64" s="29">
        <v>1.0610720124073647E-4</v>
      </c>
      <c r="S64" s="29">
        <v>3.0162597108840985E-4</v>
      </c>
      <c r="T64" s="19">
        <v>13231461.74</v>
      </c>
      <c r="U64" s="29">
        <v>0.34957605612208809</v>
      </c>
      <c r="V64" s="29">
        <v>0.99372348119762188</v>
      </c>
      <c r="W64" s="19">
        <v>102160.53</v>
      </c>
      <c r="X64" s="29">
        <v>2.6990876647270765E-3</v>
      </c>
      <c r="Y64" s="29">
        <v>7.6725700839001994E-3</v>
      </c>
      <c r="Z64" s="19">
        <v>3028.52</v>
      </c>
      <c r="AA64" s="29">
        <v>8.001368996792838E-5</v>
      </c>
      <c r="AB64" s="29">
        <v>2.2745116876834363E-4</v>
      </c>
      <c r="AC64" s="19"/>
      <c r="AD64" s="29" t="e">
        <v>#NULL!</v>
      </c>
      <c r="AE64" s="29" t="e">
        <v>#NULL!</v>
      </c>
      <c r="AF64" s="19">
        <v>13336650.789999999</v>
      </c>
      <c r="AG64" s="29">
        <v>0.35235515747678303</v>
      </c>
      <c r="AH64" s="29">
        <v>1.0016235024502904</v>
      </c>
    </row>
    <row r="65" spans="1:34">
      <c r="A65" s="24" t="s">
        <v>83</v>
      </c>
      <c r="B65" s="19">
        <v>116</v>
      </c>
      <c r="C65" s="29">
        <v>2.3691269920108636E-6</v>
      </c>
      <c r="D65" s="29">
        <v>6.7210119854630563E-6</v>
      </c>
      <c r="E65" s="19">
        <v>48963183.649999999</v>
      </c>
      <c r="F65" s="29">
        <v>1</v>
      </c>
      <c r="G65" s="29">
        <v>2.8369150358455064</v>
      </c>
      <c r="H65" s="19">
        <v>48882294.409999996</v>
      </c>
      <c r="I65" s="29">
        <v>0.99834795791510988</v>
      </c>
      <c r="J65" s="29">
        <v>2.8322283328150322</v>
      </c>
      <c r="K65" s="19">
        <v>93523.69</v>
      </c>
      <c r="L65" s="29">
        <v>1.910081882512556E-3</v>
      </c>
      <c r="M65" s="29">
        <v>5.4187400121959604E-3</v>
      </c>
      <c r="N65" s="19">
        <v>17259305.629999999</v>
      </c>
      <c r="O65" s="29">
        <v>0.35249557613274191</v>
      </c>
      <c r="P65" s="29">
        <v>1</v>
      </c>
      <c r="Q65" s="19">
        <v>6929.29</v>
      </c>
      <c r="R65" s="29">
        <v>1.415204135730255E-4</v>
      </c>
      <c r="S65" s="29">
        <v>4.0148138914439051E-4</v>
      </c>
      <c r="T65" s="19">
        <v>17167184.18</v>
      </c>
      <c r="U65" s="29">
        <v>0.35061413291086108</v>
      </c>
      <c r="V65" s="29">
        <v>0.99466250543475665</v>
      </c>
      <c r="W65" s="19">
        <v>125025.94</v>
      </c>
      <c r="X65" s="29">
        <v>2.5534683547890581E-3</v>
      </c>
      <c r="Y65" s="29">
        <v>7.2439727692567672E-3</v>
      </c>
      <c r="Z65" s="19">
        <v>11507.38</v>
      </c>
      <c r="AA65" s="29">
        <v>2.3502107383901698E-4</v>
      </c>
      <c r="AB65" s="29">
        <v>6.6673481811446429E-4</v>
      </c>
      <c r="AC65" s="19"/>
      <c r="AD65" s="29" t="e">
        <v>#NULL!</v>
      </c>
      <c r="AE65" s="29" t="e">
        <v>#NULL!</v>
      </c>
      <c r="AF65" s="19">
        <v>17303717.5</v>
      </c>
      <c r="AG65" s="29">
        <v>0.35340262233948916</v>
      </c>
      <c r="AH65" s="29">
        <v>1.0025732130221279</v>
      </c>
    </row>
    <row r="66" spans="1:34">
      <c r="A66" s="24" t="s">
        <v>84</v>
      </c>
      <c r="B66" s="19">
        <v>54</v>
      </c>
      <c r="C66" s="29">
        <v>2.101124860189547E-6</v>
      </c>
      <c r="D66" s="29">
        <v>5.755923976971252E-6</v>
      </c>
      <c r="E66" s="19">
        <v>25700519.289999999</v>
      </c>
      <c r="F66" s="29">
        <v>1</v>
      </c>
      <c r="G66" s="29">
        <v>2.7394488000356141</v>
      </c>
      <c r="H66" s="19">
        <v>25700519.289999999</v>
      </c>
      <c r="I66" s="29">
        <v>1</v>
      </c>
      <c r="J66" s="29">
        <v>2.7394488000356141</v>
      </c>
      <c r="K66" s="19">
        <v>1028</v>
      </c>
      <c r="L66" s="29">
        <v>3.9999191782867671E-5</v>
      </c>
      <c r="M66" s="29">
        <v>1.0957573793197125E-4</v>
      </c>
      <c r="N66" s="19">
        <v>9381638.8499999996</v>
      </c>
      <c r="O66" s="29">
        <v>0.36503693735287168</v>
      </c>
      <c r="P66" s="29">
        <v>1</v>
      </c>
      <c r="Q66" s="19">
        <v>991.88</v>
      </c>
      <c r="R66" s="29">
        <v>3.8593772709718661E-5</v>
      </c>
      <c r="S66" s="29">
        <v>1.0572566433848602E-4</v>
      </c>
      <c r="T66" s="19">
        <v>9338151.6300000008</v>
      </c>
      <c r="U66" s="29">
        <v>0.36334486181504705</v>
      </c>
      <c r="V66" s="29">
        <v>0.99536464569833671</v>
      </c>
      <c r="W66" s="19">
        <v>23756.48</v>
      </c>
      <c r="X66" s="29">
        <v>9.2435797627029193E-4</v>
      </c>
      <c r="Y66" s="29">
        <v>2.5322313488970001E-3</v>
      </c>
      <c r="Z66" s="19">
        <v>2329.6</v>
      </c>
      <c r="AA66" s="29">
        <v>9.0644082857362378E-5</v>
      </c>
      <c r="AB66" s="29">
        <v>2.4831482401393014E-4</v>
      </c>
      <c r="AC66" s="19"/>
      <c r="AD66" s="29" t="e">
        <v>#NULL!</v>
      </c>
      <c r="AE66" s="29" t="e">
        <v>#NULL!</v>
      </c>
      <c r="AF66" s="19">
        <v>9364237.7100000009</v>
      </c>
      <c r="AG66" s="29">
        <v>0.36435986387417468</v>
      </c>
      <c r="AH66" s="29">
        <v>0.99814519187124762</v>
      </c>
    </row>
    <row r="67" spans="1:34">
      <c r="A67" s="24" t="s">
        <v>85</v>
      </c>
      <c r="B67" s="19">
        <v>44</v>
      </c>
      <c r="C67" s="29">
        <v>1.92000899960582E-6</v>
      </c>
      <c r="D67" s="29">
        <v>5.3001704622755317E-6</v>
      </c>
      <c r="E67" s="19">
        <v>22916559.25</v>
      </c>
      <c r="F67" s="29">
        <v>1</v>
      </c>
      <c r="G67" s="29">
        <v>2.760492509859934</v>
      </c>
      <c r="H67" s="19">
        <v>22916559.25</v>
      </c>
      <c r="I67" s="29">
        <v>1</v>
      </c>
      <c r="J67" s="29">
        <v>2.760492509859934</v>
      </c>
      <c r="K67" s="19">
        <v>64299.06</v>
      </c>
      <c r="L67" s="29">
        <v>2.8057903151407861E-3</v>
      </c>
      <c r="M67" s="29">
        <v>7.7453631491836844E-3</v>
      </c>
      <c r="N67" s="19">
        <v>8301619.79</v>
      </c>
      <c r="O67" s="29">
        <v>0.36225419791149494</v>
      </c>
      <c r="P67" s="29">
        <v>1</v>
      </c>
      <c r="Q67" s="19">
        <v>9850.7800000000007</v>
      </c>
      <c r="R67" s="29">
        <v>4.2985423302584137E-4</v>
      </c>
      <c r="S67" s="29">
        <v>1.1866093905994219E-3</v>
      </c>
      <c r="T67" s="19">
        <v>8263780.3399999999</v>
      </c>
      <c r="U67" s="29">
        <v>0.3606030141719464</v>
      </c>
      <c r="V67" s="29">
        <v>0.99544191965457385</v>
      </c>
      <c r="W67" s="19">
        <v>77700.490000000005</v>
      </c>
      <c r="X67" s="29">
        <v>3.3905827289495917E-3</v>
      </c>
      <c r="Y67" s="29">
        <v>9.3596782273258038E-3</v>
      </c>
      <c r="Z67" s="19">
        <v>3153.27</v>
      </c>
      <c r="AA67" s="29">
        <v>1.375978813224328E-4</v>
      </c>
      <c r="AB67" s="29">
        <v>3.7983792076317193E-4</v>
      </c>
      <c r="AC67" s="19"/>
      <c r="AD67" s="29" t="e">
        <v>#NULL!</v>
      </c>
      <c r="AE67" s="29" t="e">
        <v>#NULL!</v>
      </c>
      <c r="AF67" s="19">
        <v>8344634.0999999996</v>
      </c>
      <c r="AG67" s="29">
        <v>0.36413119478221845</v>
      </c>
      <c r="AH67" s="29">
        <v>1.0051814358026627</v>
      </c>
    </row>
    <row r="68" spans="1:34">
      <c r="A68" s="24" t="s">
        <v>86</v>
      </c>
      <c r="B68" s="19">
        <v>36</v>
      </c>
      <c r="C68" s="29">
        <v>1.729204234429217E-6</v>
      </c>
      <c r="D68" s="29">
        <v>4.8182640023131843E-6</v>
      </c>
      <c r="E68" s="19">
        <v>20818824.800000001</v>
      </c>
      <c r="F68" s="29">
        <v>1</v>
      </c>
      <c r="G68" s="29">
        <v>2.7864053917862495</v>
      </c>
      <c r="H68" s="19">
        <v>20818824.800000001</v>
      </c>
      <c r="I68" s="29">
        <v>1</v>
      </c>
      <c r="J68" s="29">
        <v>2.7864053917862495</v>
      </c>
      <c r="K68" s="19"/>
      <c r="L68" s="29" t="e">
        <v>#NULL!</v>
      </c>
      <c r="M68" s="29" t="e">
        <v>#NULL!</v>
      </c>
      <c r="N68" s="19">
        <v>7471570.6699999999</v>
      </c>
      <c r="O68" s="29">
        <v>0.3588853233444762</v>
      </c>
      <c r="P68" s="29">
        <v>1</v>
      </c>
      <c r="Q68" s="19">
        <v>2683.98</v>
      </c>
      <c r="R68" s="29">
        <v>1.2892082169787029E-4</v>
      </c>
      <c r="S68" s="29">
        <v>3.5922567269245948E-4</v>
      </c>
      <c r="T68" s="19">
        <v>7446963.8799999999</v>
      </c>
      <c r="U68" s="29">
        <v>0.35770337430381755</v>
      </c>
      <c r="V68" s="29">
        <v>0.99670661082029222</v>
      </c>
      <c r="W68" s="19">
        <v>53995.9</v>
      </c>
      <c r="X68" s="29">
        <v>2.5936094144949047E-3</v>
      </c>
      <c r="Y68" s="29">
        <v>7.2268472567361798E-3</v>
      </c>
      <c r="Z68" s="19">
        <v>3907.52</v>
      </c>
      <c r="AA68" s="29">
        <v>1.8769167028102372E-4</v>
      </c>
      <c r="AB68" s="29">
        <v>5.2298508206441148E-4</v>
      </c>
      <c r="AC68" s="19"/>
      <c r="AD68" s="29" t="e">
        <v>#NULL!</v>
      </c>
      <c r="AE68" s="29" t="e">
        <v>#NULL!</v>
      </c>
      <c r="AF68" s="19">
        <v>7504867.2999999998</v>
      </c>
      <c r="AG68" s="29">
        <v>0.36048467538859347</v>
      </c>
      <c r="AH68" s="29">
        <v>1.0044564431590928</v>
      </c>
    </row>
    <row r="69" spans="1:34">
      <c r="A69" s="24" t="s">
        <v>87</v>
      </c>
      <c r="B69" s="19">
        <v>27</v>
      </c>
      <c r="C69" s="29">
        <v>1.5959474076740169E-6</v>
      </c>
      <c r="D69" s="29">
        <v>4.3624241420287547E-6</v>
      </c>
      <c r="E69" s="19">
        <v>16917850.719999999</v>
      </c>
      <c r="F69" s="29">
        <v>1</v>
      </c>
      <c r="G69" s="29">
        <v>2.733438533783946</v>
      </c>
      <c r="H69" s="19">
        <v>16904157.359999999</v>
      </c>
      <c r="I69" s="29">
        <v>0.99919059694835755</v>
      </c>
      <c r="J69" s="29">
        <v>2.7312260802932244</v>
      </c>
      <c r="K69" s="19">
        <v>13693.36</v>
      </c>
      <c r="L69" s="29">
        <v>8.0940305164248433E-4</v>
      </c>
      <c r="M69" s="29">
        <v>2.2124534907218842E-3</v>
      </c>
      <c r="N69" s="19">
        <v>6189219.3700000001</v>
      </c>
      <c r="O69" s="29">
        <v>0.36583957811397455</v>
      </c>
      <c r="P69" s="29">
        <v>1</v>
      </c>
      <c r="Q69" s="19">
        <v>243.93</v>
      </c>
      <c r="R69" s="29">
        <v>1.4418498190886036E-5</v>
      </c>
      <c r="S69" s="29">
        <v>3.9412078554262008E-5</v>
      </c>
      <c r="T69" s="19">
        <v>6165193.7699999996</v>
      </c>
      <c r="U69" s="29">
        <v>0.36441944500146295</v>
      </c>
      <c r="V69" s="29">
        <v>0.99611815342715826</v>
      </c>
      <c r="W69" s="19">
        <v>6930.33</v>
      </c>
      <c r="X69" s="29">
        <v>4.0964600732686926E-4</v>
      </c>
      <c r="Y69" s="29">
        <v>1.1197421816380052E-3</v>
      </c>
      <c r="Z69" s="19">
        <v>3177.46</v>
      </c>
      <c r="AA69" s="29">
        <v>1.8781700185140304E-4</v>
      </c>
      <c r="AB69" s="29">
        <v>5.1338623016039585E-4</v>
      </c>
      <c r="AC69" s="19"/>
      <c r="AD69" s="29" t="e">
        <v>#NULL!</v>
      </c>
      <c r="AE69" s="29" t="e">
        <v>#NULL!</v>
      </c>
      <c r="AF69" s="19">
        <v>6175301.5599999996</v>
      </c>
      <c r="AG69" s="29">
        <v>0.36501690801064118</v>
      </c>
      <c r="AH69" s="29">
        <v>0.99775128183895656</v>
      </c>
    </row>
    <row r="70" spans="1:34">
      <c r="A70" s="24" t="s">
        <v>88</v>
      </c>
      <c r="B70" s="19">
        <v>18</v>
      </c>
      <c r="C70" s="29">
        <v>1.4856213310007185E-6</v>
      </c>
      <c r="D70" s="29">
        <v>3.9759939733120331E-6</v>
      </c>
      <c r="E70" s="19">
        <v>12116142.67</v>
      </c>
      <c r="F70" s="29">
        <v>1</v>
      </c>
      <c r="G70" s="29">
        <v>2.6763172353171534</v>
      </c>
      <c r="H70" s="19">
        <v>12116142.67</v>
      </c>
      <c r="I70" s="29">
        <v>1</v>
      </c>
      <c r="J70" s="29">
        <v>2.6763172353171534</v>
      </c>
      <c r="K70" s="19"/>
      <c r="L70" s="29" t="e">
        <v>#NULL!</v>
      </c>
      <c r="M70" s="29" t="e">
        <v>#NULL!</v>
      </c>
      <c r="N70" s="19">
        <v>4527169.84</v>
      </c>
      <c r="O70" s="29">
        <v>0.37364778240928387</v>
      </c>
      <c r="P70" s="29">
        <v>1</v>
      </c>
      <c r="Q70" s="19"/>
      <c r="R70" s="29" t="e">
        <v>#NULL!</v>
      </c>
      <c r="S70" s="29" t="e">
        <v>#NULL!</v>
      </c>
      <c r="T70" s="19">
        <v>4514971.6500000004</v>
      </c>
      <c r="U70" s="29">
        <v>0.37264101067241728</v>
      </c>
      <c r="V70" s="29">
        <v>0.99730555944859367</v>
      </c>
      <c r="W70" s="19">
        <v>19257.86</v>
      </c>
      <c r="X70" s="29">
        <v>1.5894382003014166E-3</v>
      </c>
      <c r="Y70" s="29">
        <v>4.2538408499381598E-3</v>
      </c>
      <c r="Z70" s="19">
        <v>2310</v>
      </c>
      <c r="AA70" s="29">
        <v>1.9065473747842556E-4</v>
      </c>
      <c r="AB70" s="29">
        <v>5.1025255990837758E-4</v>
      </c>
      <c r="AC70" s="19"/>
      <c r="AD70" s="29" t="e">
        <v>#NULL!</v>
      </c>
      <c r="AE70" s="29" t="e">
        <v>#NULL!</v>
      </c>
      <c r="AF70" s="19">
        <v>4536539.51</v>
      </c>
      <c r="AG70" s="29">
        <v>0.37442110361019709</v>
      </c>
      <c r="AH70" s="29">
        <v>1.0020696528584401</v>
      </c>
    </row>
    <row r="71" spans="1:34">
      <c r="A71" s="24" t="s">
        <v>89</v>
      </c>
      <c r="B71" s="19">
        <v>39</v>
      </c>
      <c r="C71" s="29">
        <v>1.3554547002029222E-6</v>
      </c>
      <c r="D71" s="29">
        <v>3.7354620879959755E-6</v>
      </c>
      <c r="E71" s="19">
        <v>28772632.530000001</v>
      </c>
      <c r="F71" s="29">
        <v>1</v>
      </c>
      <c r="G71" s="29">
        <v>2.7558737945552494</v>
      </c>
      <c r="H71" s="19">
        <v>28612001.649999999</v>
      </c>
      <c r="I71" s="29">
        <v>0.99441723381298119</v>
      </c>
      <c r="J71" s="29">
        <v>2.7404883955193151</v>
      </c>
      <c r="K71" s="19">
        <v>163163.44</v>
      </c>
      <c r="L71" s="29">
        <v>5.6707859397250636E-3</v>
      </c>
      <c r="M71" s="29">
        <v>1.562797036582067E-2</v>
      </c>
      <c r="N71" s="19">
        <v>10440475.390000001</v>
      </c>
      <c r="O71" s="29">
        <v>0.36286131896739587</v>
      </c>
      <c r="P71" s="29">
        <v>1</v>
      </c>
      <c r="Q71" s="19">
        <v>2353.56</v>
      </c>
      <c r="R71" s="29">
        <v>8.1798563184861273E-5</v>
      </c>
      <c r="S71" s="29">
        <v>2.2542651671343097E-4</v>
      </c>
      <c r="T71" s="19">
        <v>10406504.449999999</v>
      </c>
      <c r="U71" s="29">
        <v>0.36168065049833653</v>
      </c>
      <c r="V71" s="29">
        <v>0.99674622670606172</v>
      </c>
      <c r="W71" s="19">
        <v>68730.5</v>
      </c>
      <c r="X71" s="29">
        <v>2.3887456223665882E-3</v>
      </c>
      <c r="Y71" s="29">
        <v>6.5830814625386517E-3</v>
      </c>
      <c r="Z71" s="19">
        <v>5907</v>
      </c>
      <c r="AA71" s="29">
        <v>2.05299254207658E-4</v>
      </c>
      <c r="AB71" s="29">
        <v>5.6577883471262125E-4</v>
      </c>
      <c r="AC71" s="19"/>
      <c r="AD71" s="29" t="e">
        <v>#NULL!</v>
      </c>
      <c r="AE71" s="29" t="e">
        <v>#NULL!</v>
      </c>
      <c r="AF71" s="19">
        <v>10481141.949999999</v>
      </c>
      <c r="AG71" s="29">
        <v>0.36427469537491081</v>
      </c>
      <c r="AH71" s="29">
        <v>1.003895087003313</v>
      </c>
    </row>
    <row r="72" spans="1:34">
      <c r="A72" s="24" t="s">
        <v>90</v>
      </c>
      <c r="B72" s="19">
        <v>30</v>
      </c>
      <c r="C72" s="29">
        <v>1.1857068193636139E-6</v>
      </c>
      <c r="D72" s="29">
        <v>3.0894460212078712E-6</v>
      </c>
      <c r="E72" s="19">
        <v>25301364.140000001</v>
      </c>
      <c r="F72" s="29">
        <v>1</v>
      </c>
      <c r="G72" s="29">
        <v>2.6055732924484838</v>
      </c>
      <c r="H72" s="19">
        <v>25300002.109999999</v>
      </c>
      <c r="I72" s="29">
        <v>0.99994616772469402</v>
      </c>
      <c r="J72" s="29">
        <v>2.6054330285096747</v>
      </c>
      <c r="K72" s="19">
        <v>16362.03</v>
      </c>
      <c r="L72" s="29">
        <v>6.4668568498773443E-4</v>
      </c>
      <c r="M72" s="29">
        <v>1.6849869494127941E-3</v>
      </c>
      <c r="N72" s="19">
        <v>9710478.7699999996</v>
      </c>
      <c r="O72" s="29">
        <v>0.3837926965624866</v>
      </c>
      <c r="P72" s="29">
        <v>1</v>
      </c>
      <c r="Q72" s="19">
        <v>7056.05</v>
      </c>
      <c r="R72" s="29">
        <v>2.7888022009235429E-4</v>
      </c>
      <c r="S72" s="29">
        <v>7.2664285326479335E-4</v>
      </c>
      <c r="T72" s="19">
        <v>9691027.7200000007</v>
      </c>
      <c r="U72" s="29">
        <v>0.38302392180819389</v>
      </c>
      <c r="V72" s="29">
        <v>0.99799690103230632</v>
      </c>
      <c r="W72" s="19">
        <v>53096.11</v>
      </c>
      <c r="X72" s="29">
        <v>2.098547323622686E-3</v>
      </c>
      <c r="Y72" s="29">
        <v>5.4679188593705153E-3</v>
      </c>
      <c r="Z72" s="19">
        <v>4620</v>
      </c>
      <c r="AA72" s="29">
        <v>1.8259885018199654E-4</v>
      </c>
      <c r="AB72" s="29">
        <v>4.7577468726601216E-4</v>
      </c>
      <c r="AC72" s="19"/>
      <c r="AD72" s="29" t="e">
        <v>#NULL!</v>
      </c>
      <c r="AE72" s="29" t="e">
        <v>#NULL!</v>
      </c>
      <c r="AF72" s="19">
        <v>9748743.8300000001</v>
      </c>
      <c r="AG72" s="29">
        <v>0.38530506798199854</v>
      </c>
      <c r="AH72" s="29">
        <v>1.0039405945789428</v>
      </c>
    </row>
    <row r="73" spans="1:34">
      <c r="A73" s="24" t="s">
        <v>91</v>
      </c>
      <c r="B73" s="19">
        <v>62</v>
      </c>
      <c r="C73" s="29">
        <v>7.5460437973708653E-7</v>
      </c>
      <c r="D73" s="29">
        <v>2.0167398508976279E-6</v>
      </c>
      <c r="E73" s="19">
        <v>82162258.349999994</v>
      </c>
      <c r="F73" s="29">
        <v>1</v>
      </c>
      <c r="G73" s="29">
        <v>2.6725790428095384</v>
      </c>
      <c r="H73" s="19">
        <v>82161108.349999994</v>
      </c>
      <c r="I73" s="29">
        <v>0.99998600330585974</v>
      </c>
      <c r="J73" s="29">
        <v>2.6725416355381104</v>
      </c>
      <c r="K73" s="19">
        <v>1556.04</v>
      </c>
      <c r="L73" s="29">
        <v>1.8938622565259613E-5</v>
      </c>
      <c r="M73" s="29">
        <v>5.0614965767592661E-5</v>
      </c>
      <c r="N73" s="19">
        <v>30742686.010000002</v>
      </c>
      <c r="O73" s="29">
        <v>0.37417041141980739</v>
      </c>
      <c r="P73" s="29">
        <v>1</v>
      </c>
      <c r="Q73" s="19">
        <v>5238.68</v>
      </c>
      <c r="R73" s="29">
        <v>6.3760175355501291E-5</v>
      </c>
      <c r="S73" s="29">
        <v>1.7040410842097397E-4</v>
      </c>
      <c r="T73" s="19">
        <v>30703417.350000001</v>
      </c>
      <c r="U73" s="29">
        <v>0.37369247105170406</v>
      </c>
      <c r="V73" s="29">
        <v>0.9987226665884944</v>
      </c>
      <c r="W73" s="19">
        <v>199782.1</v>
      </c>
      <c r="X73" s="29">
        <v>2.4315556073076223E-3</v>
      </c>
      <c r="Y73" s="29">
        <v>6.4985245575163719E-3</v>
      </c>
      <c r="Z73" s="19">
        <v>2310</v>
      </c>
      <c r="AA73" s="29">
        <v>2.8115098664397901E-5</v>
      </c>
      <c r="AB73" s="29">
        <v>7.513982347699227E-5</v>
      </c>
      <c r="AC73" s="19"/>
      <c r="AD73" s="29" t="e">
        <v>#NULL!</v>
      </c>
      <c r="AE73" s="29" t="e">
        <v>#NULL!</v>
      </c>
      <c r="AF73" s="19">
        <v>30905509.449999999</v>
      </c>
      <c r="AG73" s="29">
        <v>0.37615214175767603</v>
      </c>
      <c r="AH73" s="29">
        <v>1.0052963309694876</v>
      </c>
    </row>
    <row r="74" spans="1:34">
      <c r="A74" s="24" t="s">
        <v>14</v>
      </c>
      <c r="B74" s="19">
        <v>6115839</v>
      </c>
      <c r="C74" s="29">
        <v>8.5803486039597734E-5</v>
      </c>
      <c r="D74" s="29">
        <v>3.5325977769668784E-4</v>
      </c>
      <c r="E74" s="19">
        <v>71277278841.300003</v>
      </c>
      <c r="F74" s="29">
        <v>1</v>
      </c>
      <c r="G74" s="29">
        <v>4.1170795500506916</v>
      </c>
      <c r="H74" s="19">
        <v>78769308219.009964</v>
      </c>
      <c r="I74" s="29">
        <v>1.1051110465986094</v>
      </c>
      <c r="J74" s="29">
        <v>4.5498300904862514</v>
      </c>
      <c r="K74" s="19">
        <v>2495429860.6499996</v>
      </c>
      <c r="L74" s="29">
        <v>3.5010172964179985E-2</v>
      </c>
      <c r="M74" s="29">
        <v>0.14413966715456303</v>
      </c>
      <c r="N74" s="19">
        <v>17312582371.749996</v>
      </c>
      <c r="O74" s="29">
        <v>0.24289061890671693</v>
      </c>
      <c r="P74" s="29">
        <v>1</v>
      </c>
      <c r="Q74" s="19">
        <v>76359383.969999984</v>
      </c>
      <c r="R74" s="29">
        <v>1.0713004931068618E-3</v>
      </c>
      <c r="S74" s="29">
        <v>4.4106293521294828E-3</v>
      </c>
      <c r="T74" s="19">
        <v>7379622619.1800022</v>
      </c>
      <c r="U74" s="29">
        <v>0.10353401166746067</v>
      </c>
      <c r="V74" s="29">
        <v>0.42625776217081202</v>
      </c>
      <c r="W74" s="19">
        <v>144445980.79000002</v>
      </c>
      <c r="X74" s="29">
        <v>2.0265361295794034E-3</v>
      </c>
      <c r="Y74" s="29">
        <v>8.3434104565302397E-3</v>
      </c>
      <c r="Z74" s="19">
        <v>27274055.219999995</v>
      </c>
      <c r="AA74" s="29">
        <v>3.8264725678888661E-4</v>
      </c>
      <c r="AB74" s="29">
        <v>1.5753891958085206E-3</v>
      </c>
      <c r="AC74" s="19">
        <v>104581045.97</v>
      </c>
      <c r="AD74" s="29">
        <v>1.4672424041727429E-3</v>
      </c>
      <c r="AE74" s="29">
        <v>6.0407536971868112E-3</v>
      </c>
      <c r="AF74" s="19">
        <v>7655923701.1599979</v>
      </c>
      <c r="AG74" s="29">
        <v>0.10741043745800165</v>
      </c>
      <c r="AH74" s="29">
        <v>0.44221731552033733</v>
      </c>
    </row>
  </sheetData>
  <mergeCells count="1">
    <mergeCell ref="E1:Z1"/>
  </mergeCells>
  <pageMargins left="0.7" right="0.7" top="0.75" bottom="0.75" header="0.3" footer="0.3"/>
  <pageSetup paperSize="9" orientation="portrait" horizont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0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0.xml"/></Relationships>
</file>

<file path=customXml/_rels/item10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1.xml"/></Relationships>
</file>

<file path=customXml/_rels/item10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2.xml"/></Relationships>
</file>

<file path=customXml/_rels/item10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3.xml"/></Relationships>
</file>

<file path=customXml/_rels/item10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4.xml"/></Relationships>
</file>

<file path=customXml/_rels/item10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5.xml"/></Relationships>
</file>

<file path=customXml/_rels/item10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6.xml"/></Relationships>
</file>

<file path=customXml/_rels/item10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7.xml"/></Relationships>
</file>

<file path=customXml/_rels/item10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8.xml"/></Relationships>
</file>

<file path=customXml/_rels/item10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9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0.xml"/></Relationships>
</file>

<file path=customXml/_rels/item1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1.xml"/></Relationships>
</file>

<file path=customXml/_rels/item1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2.xml"/></Relationships>
</file>

<file path=customXml/_rels/item1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3.xml"/></Relationships>
</file>

<file path=customXml/_rels/item1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4.xml"/></Relationships>
</file>

<file path=customXml/_rels/item1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5.xml"/></Relationships>
</file>

<file path=customXml/_rels/item1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6.xml"/></Relationships>
</file>

<file path=customXml/_rels/item1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7.xml"/></Relationships>
</file>

<file path=customXml/_rels/item1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8.xml"/></Relationships>
</file>

<file path=customXml/_rels/item1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9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0.xml"/></Relationships>
</file>

<file path=customXml/_rels/item1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1.xml"/></Relationships>
</file>

<file path=customXml/_rels/item1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2.xml"/></Relationships>
</file>

<file path=customXml/_rels/item1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3.xml"/></Relationships>
</file>

<file path=customXml/_rels/item1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4.xml"/></Relationships>
</file>

<file path=customXml/_rels/item1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5.xml"/></Relationships>
</file>

<file path=customXml/_rels/item1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6.xml"/></Relationships>
</file>

<file path=customXml/_rels/item1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7.xml"/></Relationships>
</file>

<file path=customXml/_rels/item1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8.xml"/></Relationships>
</file>

<file path=customXml/_rels/item1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9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0.xml"/></Relationships>
</file>

<file path=customXml/_rels/item1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1.xml"/></Relationships>
</file>

<file path=customXml/_rels/item1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2.xml"/></Relationships>
</file>

<file path=customXml/_rels/item1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_rels/item9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9.xml"/></Relationships>
</file>

<file path=customXml/item1.xml>��< ? x m l   v e r s i o n = " 1 . 0 "   e n c o d i n g = " U T F - 1 6 " ? > < G e m i n i   x m l n s = " h t t p : / / g e m i n i / p i v o t c u s t o m i z a t i o n / c 2 6 c 7 4 a 7 - f b e a - 4 2 d 3 - b a 0 9 - f f b 9 6 d f 8 0 5 6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 1 8 1 8 2 0 9 9 5 5 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3 5 3 2 2 5 f b - 5 1 d c - 4 d a a - 9 e c 3 - 4 0 d 3 5 9 3 c 0 7 8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 6 3 5 6 1 6 9 2 3 < / S A H o s t H a s h > < G e m i n i F i e l d L i s t V i s i b l e > T r u e < / G e m i n i F i e l d L i s t V i s i b l e > < / S e t t i n g s > ] ] > < / C u s t o m C o n t e n t > < / G e m i n i > 
</file>

<file path=customXml/item100.xml>��< ? x m l   v e r s i o n = " 1 . 0 "   e n c o d i n g = " U T F - 1 6 " ? > < G e m i n i   x m l n s = " h t t p : / / g e m i n i / p i v o t c u s t o m i z a t i o n / T a b l e X M L _ �1 3 �- ������_ 9 9 d 8 7 0 c 4 - a 4 d 7 - 4 3 0 1 - b d 8 7 - 8 1 3 9 7 4 a b a 2 4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1.xml>��< ? x m l   v e r s i o n = " 1 . 0 "   e n c o d i n g = " U T F - 1 6 " ? > < G e m i n i   x m l n s = " h t t p : / / g e m i n i / p i v o t c u s t o m i z a t i o n / T a b l e X M L _ �1 2 �- ��������_ b 6 d 2 f e 1 6 - 6 6 b 7 - 4 6 2 1 - b f 8 d - 3 0 e 8 4 5 e d a f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2.xml>��< ? x m l   v e r s i o n = " 1 . 0 "   e n c o d i n g = " U T F - 1 6 " ? > < G e m i n i   x m l n s = " h t t p : / / g e m i n i / p i v o t c u s t o m i z a t i o n / 5 9 c c 7 b 3 c - 0 6 b 6 - 4 0 3 1 - 9 9 d a - c b 1 4 9 c 3 f f a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 6 8 7 1 5 2 2 7 2 < / S A H o s t H a s h > < G e m i n i F i e l d L i s t V i s i b l e > T r u e < / G e m i n i F i e l d L i s t V i s i b l e > < / S e t t i n g s > ] ] > < / C u s t o m C o n t e n t > < / G e m i n i > 
</file>

<file path=customXml/item103.xml>��< ? x m l   v e r s i o n = " 1 . 0 "   e n c o d i n g = " U T F - 1 6 " ? > < G e m i n i   x m l n s = " h t t p : / / g e m i n i / p i v o t c u s t o m i z a t i o n / 7 9 5 b 5 4 1 7 - 6 d 9 d - 4 4 5 7 - 9 d e 7 - e 3 a 2 6 0 f 3 3 f 5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 1 6 2 5 2 2 3 8 0 < / S A H o s t H a s h > < G e m i n i F i e l d L i s t V i s i b l e > T r u e < / G e m i n i F i e l d L i s t V i s i b l e > < / S e t t i n g s > ] ] > < / C u s t o m C o n t e n t > < / G e m i n i > 
</file>

<file path=customXml/item104.xml>��< ? x m l   v e r s i o n = " 1 . 0 "   e n c o d i n g = " U T F - 1 6 " ? > < G e m i n i   x m l n s = " h t t p : / / g e m i n i / p i v o t c u s t o m i z a t i o n / T a b l e X M L _ �������_ 1 a 1 2 e 9 d 1 - b 7 9 b - 4 0 7 d - b 7 e 9 - b 5 b d 5 c 5 e 9 5 1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5.xml>��< ? x m l   v e r s i o n = " 1 . 0 "   e n c o d i n g = " U T F - 1 6 " ? > < G e m i n i   x m l n s = " h t t p : / / g e m i n i / p i v o t c u s t o m i z a t i o n / 8 b 6 a 9 5 b 4 - e 8 0 2 - 4 7 1 7 - 9 4 2 2 - 7 6 5 1 8 7 3 a e 6 8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 2 2 0 9 8 0 5 4 9 < / S A H o s t H a s h > < G e m i n i F i e l d L i s t V i s i b l e > T r u e < / G e m i n i F i e l d L i s t V i s i b l e > < / S e t t i n g s > ] ] > < / C u s t o m C o n t e n t > < / G e m i n i > 
</file>

<file path=customXml/item10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7.xml>��< ? x m l   v e r s i o n = " 1 . 0 "   e n c o d i n g = " U T F - 1 6 " ? > < G e m i n i   x m l n s = " h t t p : / / g e m i n i / p i v o t c u s t o m i z a t i o n / 0 2 6 7 6 c 1 2 - e a a a - 4 5 8 e - 9 e e 9 - 3 9 3 6 a 5 d 2 4 2 7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 2 8 8 7 6 4 6 9 5 < / S A H o s t H a s h > < G e m i n i F i e l d L i s t V i s i b l e > T r u e < / G e m i n i F i e l d L i s t V i s i b l e > < / S e t t i n g s > ] ] > < / C u s t o m C o n t e n t > < / G e m i n i > 
</file>

<file path=customXml/item108.xml>��< ? x m l   v e r s i o n = " 1 . 0 "   e n c o d i n g = " U T F - 1 6 " ? > < G e m i n i   x m l n s = " h t t p : / / g e m i n i / p i v o t c u s t o m i z a t i o n / T a b l e X M L _ ��  ��������_ 0 c 9 b 3 6 4 2 - 3 c 8 a - 4 f 7 2 - a 5 1 7 - 6 e 8 4 4 0 7 5 f 8 d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9.xml>��< ? x m l   v e r s i o n = " 1 . 0 "   e n c o d i n g = " U T F - 1 6 " ? > < G e m i n i   x m l n s = " h t t p : / / g e m i n i / p i v o t c u s t o m i z a t i o n / T a b l e X M L _ �1 3 �- ��������_ 3 e a 3 a 3 3 8 - 0 c 3 2 - 4 3 6 f - b 4 2 5 - 7 d b 9 f 2 6 8 0 e c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�1 2 - ������_ a 8 a 3 9 3 e c - 1 d 2 7 - 4 3 c 9 - 9 0 0 f - f 7 2 6 2 2 f e e 9 8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2 2 6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0.xml>��< ? x m l   v e r s i o n = " 1 . 0 "   e n c o d i n g = " U T F - 1 6 " ? > < G e m i n i   x m l n s = " h t t p : / / g e m i n i / p i v o t c u s t o m i z a t i o n / T a b l e X M L _ �������_ 8 d e 1 1 8 1 f - 1 9 5 e - 4 3 c 3 - 9 b b c - 1 b 6 9 1 6 9 c 7 1 6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 S I N _ K L I M A K I O _ I D 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1.xml>��< ? x m l   v e r s i o n = " 1 . 0 "   e n c o d i n g = " U T F - 1 6 " ? > < G e m i n i   x m l n s = " h t t p : / / g e m i n i / p i v o t c u s t o m i z a t i o n / T a b l e X M L _ �������  1 1 _ 2 d 7 f 2 a a 7 - c c 9 1 - 4 7 f 6 - b a b c - 3 2 c c b e d f 1 2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 P I N 1 1 _ K L I M A K I O < / s t r i n g > < / k e y > < v a l u e > < i n t > 1 4 0 < / i n t > < / v a l u e > < / i t e m > < i t e m > < k e y > < s t r i n g > ���������  �����< / s t r i n g > < / k e y > < v a l u e > < i n t > 1 6 5 < / i n t > < / v a l u e > < / i t e m > < i t e m > < k e y > < s t r i n g > �������������  ��������< / s t r i n g > < / k e y > < v a l u e > < i n t > 2 2 5 < / i n t > < / v a l u e > < / i t e m > < i t e m > < k e y > < s t r i n g > ��������������< / s t r i n g > < / k e y > < v a l u e > < i n t > 1 6 0 < / i n t > < / v a l u e > < / i t e m > < / C o l u m n W i d t h s > < C o l u m n D i s p l a y I n d e x > < i t e m > < k e y > < s t r i n g > P I N 1 1 _ K L I M A K I O < / s t r i n g > < / k e y > < v a l u e > < i n t > 0 < / i n t > < / v a l u e > < / i t e m > < i t e m > < k e y > < s t r i n g > ���������  �����< / s t r i n g > < / k e y > < v a l u e > < i n t > 3 < / i n t > < / v a l u e > < / i t e m > < i t e m > < k e y > < s t r i n g > �������������  ��������< / s t r i n g > < / k e y > < v a l u e > < i n t > 2 < / i n t > < / v a l u e > < / i t e m > < i t e m > < k e y > < s t r i n g > ��������������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2.xml>��< ? x m l   v e r s i o n = " 1 . 0 "   e n c o d i n g = " U T F - 1 6 " ? > < G e m i n i   x m l n s = " h t t p : / / g e m i n i / p i v o t c u s t o m i z a t i o n / 5 0 7 5 f b 9 3 - 8 4 d 8 - 4 c d 9 - 8 2 4 0 - 2 a f 7 6 3 b 4 1 5 1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 �4 < / S l i c e r S h e e t N a m e > < S A H o s t H a s h > 1 5 9 7 9 3 6 2 6 8 < / S A H o s t H a s h > < G e m i n i F i e l d L i s t V i s i b l e > T r u e < / G e m i n i F i e l d L i s t V i s i b l e > < / S e t t i n g s > ] ] > < / C u s t o m C o n t e n t > < / G e m i n i > 
</file>

<file path=customXml/item113.xml>��< ? x m l   v e r s i o n = " 1 . 0 "   e n c o d i n g = " U T F - 1 6 " ? > < G e m i n i   x m l n s = " h t t p : / / g e m i n i / p i v o t c u s t o m i z a t i o n / c 0 e 6 0 7 3 5 - f e 6 3 - 4 2 2 3 - a 5 6 d - f 0 a 7 f b 7 0 9 d 6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< / S l i c e r S h e e t N a m e > < S A H o s t H a s h > 6 3 3 0 4 5 6 5 3 < / S A H o s t H a s h > < G e m i n i F i e l d L i s t V i s i b l e > T r u e < / G e m i n i F i e l d L i s t V i s i b l e > < / S e t t i n g s > ] ] > < / C u s t o m C o n t e n t > < / G e m i n i > 
</file>

<file path=customXml/item114.xml>��< ? x m l   v e r s i o n = " 1 . 0 "   e n c o d i n g = " U T F - 1 6 " ? > < G e m i n i   x m l n s = " h t t p : / / g e m i n i / p i v o t c u s t o m i z a t i o n / T a b l e X M L _ �������  1 2 �_ b 2 5 d d 6 9 3 - 6 c d b - 4 4 1 7 - 8 f 1 0 - a 7 e 8 3 d e 7 8 d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 M _ F 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5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�  �����  �������_ 5 3 2 b 8 9 4 0 - 1 9 a 0 - 4 0 3 5 - 9 2 b 5 - 5 7 9 7 7 9 6 b 7 a 3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6.xml>��< ? x m l   v e r s i o n = " 1 . 0 "   e n c o d i n g = " U T F - 1 6 " ? > < G e m i n i   x m l n s = " h t t p : / / g e m i n i / p i v o t c u s t o m i z a t i o n / f 4 f c f d c 6 - 9 e 6 e - 4 4 d d - a 7 3 e - f 4 7 2 0 3 2 1 f 4 a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 1 2 7 1 9 8 5 7 6 6 < / S A H o s t H a s h > < G e m i n i F i e l d L i s t V i s i b l e > T r u e < / G e m i n i F i e l d L i s t V i s i b l e > < / S e t t i n g s > ] ] > < / C u s t o m C o n t e n t > < / G e m i n i > 
</file>

<file path=customXml/item117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���_ 4 8 f 7 4 0 b f - 4 9 a 8 - 4 a 4 1 - 9 4 c 6 - 3 3 2 9 1 b 5 a 7 9 0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4 2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�  ���������_ 0 8 7 c f 3 5 2 - 3 5 4 9 - 4 8 f 2 - b c 0 f - a c d 7 e 7 9 4 1 0 4 0 & l t ; / K e y & g t ; & l t ; V a l u e 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A T S _ V I E W _ 1 5 1 9 5 6 8 3 - e 7 6 4 - 4 0 2 e - b 3 f 1 - 1 5 0 0 0 1 9 a 6 0 5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 ��������������_ d e 2 8 0 8 b 9 - 2 f 1 f - 4 5 b b - 8 f 4 b - f 3 8 1 d 5 1 0 e f f 4 & l t ; / K e y & g t ; & l t ; V a l u e 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_ 4 9 f 3 f 7 e 6 - c a d c - 4 c c 6 - 9 1 5 b - 9 0 3 5 2 e 3 c 0 8 6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  �������_ 9 4 6 4 b b 1 6 - 9 9 5 9 - 4 2 a 5 - b 9 0 c - 9 f 8 7 6 4 c 8 6 2 d 6 & l t ; / K e y & g t ; & l t ; V a l u e 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���_ 0 b d 6 0 9 5 4 - 1 5 c 5 - 4 a 0 8 - 8 d 4 6 - 4 a 9 1 7 c 1 8 c a a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_ 9 4 9 f 9 9 f 2 - 7 c 4 5 - 4 6 5 f - 8 9 5 3 - 1 c 4 5 b e c 2 c 0 7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 8 _ 4 8 a 9 f 1 f 7 - 7 3 8 1 - 4 9 0 e - 8 c 0 5 - 8 9 d 4 7 9 c 0 3 6 7 1 & l t ; / K e y & g t ; & l t ; V a l u e 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 8 �_ a 7 b 1 b d 6 f - 8 8 b 6 - 4 c 0 a - b 2 a d - 2 7 7 6 a 2 f 4 9 e 5 a & l t ; / K e y & g t ; & l t ; V a l u e 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 8 �_ 3 b 3 b 5 6 8 9 - b f 2 e - 4 a 5 f - a c 5 d - 9 f f 8 0 8 8 4 0 b 0 1 & l t ; / K e y & g t ; & l t ; V a l u e 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 1 0 _ 9 d 1 e 6 3 3 6 - 4 f 7 1 - 4 c c d - 8 2 e e - 8 8 b f f 5 c 3 f 5 d 4 & l t ; / K e y & g t ; & l t ; V a l u e 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 1 1 _ 2 d 7 f 2 a a 7 - c c 9 1 - 4 7 f 6 - b a b c - 3 2 c c b e d f 1 2 2 a & l t ; / K e y & g t ; & l t ; V a l u e 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f 4 1 b 4 f 4 3 - 3 b f 0 - 4 3 7 b - 9 f 7 4 - 3 8 d c f 5 2 1 d e 3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 1 1 �_ 6 2 e 2 5 7 a a - e f f 4 - 4 c 0 9 - a c c e - 9 4 c 6 a 5 a b d 8 1 9 & l t ; / K e y & g t ; & l t ; V a l u e 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0 5 1 6 9 8 8 f - f 4 0 5 - 4 c f 7 - 9 6 6 9 - 0 f 2 8 8 6 c 7 d 2 8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1 a 1 2 e 9 d 1 - b 7 9 b - 4 0 7 d - b 7 e 9 - b 5 b d 5 c 5 e 9 5 1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�  ������������  �����  �������_ 5 3 2 b 8 9 4 0 - 1 9 a 0 - 4 0 3 5 - 9 2 b 5 - 5 7 9 7 7 9 6 b 7 a 3 1 & l t ; / K e y & g t ; & l t ; V a l u e 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d 0 d 6 e 9 e 9 - 4 0 9 a - 4 5 0 0 - 9 f c 0 - b e c 4 c 0 e 8 1 d 3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4 7 d 2 7 4 c 1 - 5 9 2 b - 4 d 6 d - a b e 1 - 9 1 4 6 a d 0 e d d 1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5 0 0 8 f 3 9 2 - 1 0 1 6 - 4 1 6 0 - b e 1 d - 2 a c c 6 9 5 3 3 3 8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3 8 e d 4 d 4 4 - e f 2 c - 4 9 a e - 8 7 0 7 - 2 8 e e 0 4 2 3 5 d 7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_ 9 8 7 4 f 9 6 a - 8 1 b 0 - 4 f 0 c - b e 1 a - 4 d 3 a 9 2 d e 8 4 9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 1 2 _ 5 8 f b a 7 a 7 - e f 7 0 - 4 d 2 1 - 9 a 4 1 - c f c 4 b 2 c b f 7 5 9 & l t ; / K e y & g t ; & l t ; V a l u e 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_ a 8 a 3 9 3 e c - 1 d 2 7 - 4 3 c 9 - 9 0 0 f - f 7 2 6 2 2 f e e 9 8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- ��������  �������_ e 0 3 b a 6 9 8 - 0 a 3 c - 4 c e 3 - a f b 5 - 4 e b 8 d c d 9 0 5 e e & l t ; / K e y & g t ; & l t ; V a l u e 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 1 2 �_ b 2 5 d d 6 9 3 - 6 c d b - 4 4 1 7 - 8 f 1 0 - a 7 e 8 3 d e 7 8 d c c & l t ; / K e y & g t ; & l t ; V a l u e 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  1 2 �_ e f 6 0 d c 3 5 - f 8 c 1 - 4 a e 2 - b f 5 8 - 0 9 5 9 c 8 9 f 1 7 4 c & l t ; / K e y & g t ; & l t ; V a l u e 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1 2 �  ������_ 7 0 5 f 2 c 1 f - d 4 5 e - 4 b 0 f - 8 c 1 1 - 7 f 7 0 a 2 f 9 c d 5 b & l t ; / K e y & g t ; & l t ; V a l u e 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 ������_ 0 f 0 b 5 f c c - 0 0 4 b - 4 8 7 e - b c 0 7 - 0 5 b 7 0 8 5 6 f a 5 4 & l t ; / K e y & g t ; & l t ; V a l u e 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- ��������_ b 6 d 2 f e 1 6 - 6 6 b 7 - 4 6 2 1 - b f 8 d - 3 0 e 8 4 5 e d a f 8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2 �  ��������_ 4 4 5 9 f 5 d 5 - d f c f - 4 e e 3 - 9 4 a 2 - 9 e b d 9 5 5 c f d 0 8 & l t ; / K e y & g t ; & l t ; V a l u e 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d 9 1 7 c 5 5 a - e c 2 6 - 4 3 5 6 - b 2 8 0 - 8 c 4 7 1 6 3 c 4 5 f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9 2 6 b b f d c - e 1 5 3 - 4 f d d - 8 8 f e - 6 2 c a 9 0 2 5 6 6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9 9 d 8 7 0 c 4 - a 4 d 7 - 4 3 0 1 - b d 8 7 - 8 1 3 9 7 4 a b a 2 4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_ 8 3 0 3 4 8 7 5 - 0 b e 3 - 4 e b 6 - 9 9 8 b - 8 0 5 1 4 a 8 7 a f b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��_ 3 e a 3 a 3 3 8 - 0 c 3 2 - 4 3 6 f - b 4 2 5 - 7 d b 9 f 2 6 8 0 e c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�- ������_ 1 e 3 f 3 2 5 a - f d 7 6 - 4 8 d 0 - 8 c d a - 7 5 c 0 9 4 5 f d 8 6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_ f e 7 8 1 e 3 0 - 2 6 d 1 - 4 0 1 4 - b b 5 1 - b 1 6 9 5 3 1 8 0 9 a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_ 1 6 a 3 a 3 c 0 - b 6 8 7 - 4 5 4 e - a a a 0 - f a 9 a 8 d 6 2 8 1 f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1 3 - ��������_ c a 3 7 b 5 5 a - 0 4 9 6 - 4 7 9 3 - a 7 5 2 - 9 2 8 6 b 2 3 3 1 8 e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- �����- ����_ 8 1 9 b 3 c 7 6 - 9 c f 1 - 4 8 4 d - 8 b 5 4 - a 3 d 8 9 8 4 0 8 2 f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  ��������_ 0 c 9 b 3 6 4 2 - 3 c 8 a - 4 f 7 2 - a 5 1 7 - 6 e 8 4 4 0 7 5 f 8 d 1 & l t ; / K e y & g t ; & l t ; V a l u e 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�_ 8 d e 1 1 8 1 f - 1 9 5 e - 4 3 c 3 - 9 b b c - 1 b 6 9 1 6 9 c 7 1 6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 ������������_ c 0 5 1 c 7 8 1 - 4 d 5 6 - 4 0 8 c - 9 5 e e - b 1 b c 6 9 f 5 7 4 b 1 & l t ; / K e y & g t ; & l t ; V a l u e 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  ���������  �����������_ b 1 f 9 3 e 9 0 - 2 d d f - 4 b 1 d - b 6 7 7 - 0 d 6 5 7 3 f d 3 9 4 7 & l t ; / K e y & g t ; & l t ; V a l u e 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 ��������_ 7 8 5 f 4 a d 0 - 3 d 6 d - 4 5 b 8 - 9 1 f 7 - 8 d 6 a f c 6 1 5 2 6 6 & l t ; / K e y & g t ; & l t ; V a l u e 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������  ���  ��������  �����������  �������_ f a e d 6 4 f 3 - 0 3 7 a - 4 5 6 5 - a f 4 4 - b b 8 7 b a 7 d e 0 8 f & l t ; / K e y & g t ; & l t ; V a l u e 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18.xml>��< ? x m l   v e r s i o n = " 1 . 0 "   e n c o d i n g = " U T F - 1 6 " ? > < G e m i n i   x m l n s = " h t t p : / / g e m i n i / p i v o t c u s t o m i z a t i o n / 9 b 2 5 2 8 f 6 - d 9 7 1 - 4 d 6 0 - 9 b 9 5 - 3 3 a b 8 3 8 1 2 d 9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 �2 3 < / S l i c e r S h e e t N a m e > < S A H o s t H a s h > 8 3 6 9 0 2 4 3 0 < / S A H o s t H a s h > < G e m i n i F i e l d L i s t V i s i b l e > T r u e < / G e m i n i F i e l d L i s t V i s i b l e > < / S e t t i n g s > ] ] > < / C u s t o m C o n t e n t > < / G e m i n i > 
</file>

<file path=customXml/item119.xml>��< ? x m l   v e r s i o n = " 1 . 0 "   e n c o d i n g = " U T F - 1 6 " ? > < G e m i n i   x m l n s = " h t t p : / / g e m i n i / p i v o t c u s t o m i z a t i o n / T a b l e X M L _ �������_ d 0 d 6 e 9 e 9 - 4 0 9 a - 4 5 0 0 - 9 f c 0 - b e c 4 c 0 e 8 1 d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E R I F E R E I A & l t ; / s t r i n g & g t ; & l t ; / k e y & g t ; & l t ; v a l u e & g t ; & l t ; i n t & g t ; 1 0 5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P H G H & l t ; / s t r i n g & g t ; & l t ; / k e y & g t ; & l t ; v a l u e & g t ; & l t ; i n t & g t ; 7 1 & l t ; / i n t & g t ; & l t ; / v a l u e & g t ; & l t ; / i t e m & g t ; & l t ; i t e m & g t ; & l t ; k e y & g t ; & l t ; s t r i n g & g t ; A M O U N T & l t ; / s t r i n g & g t ; & l t ; / k e y & g t ; & l t ; v a l u e & g t ; & l t ; i n t & g t ; 9 3 & l t ; / i n t & g t ; & l t ; / v a l u e & g t ; & l t ; / i t e m & g t ; & l t ; i t e m & g t ; & l t ; k e y & g t ; & l t ; s t r i n g & g t ; E I D O S _ P O S O U & l t ; / s t r i n g & g t ; & l t ; / k e y & g t ; & l t ; v a l u e & g t ; & l t ; i n t & g t ; 1 2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E P A G G E L M A _ I D & l t ; / s t r i n g & g t ; & l t ; / k e y & g t ; & l t ; v a l u e & g t ; & l t ; i n t & g t ; 1 3 1 & l t ; / i n t & g t ; & l t ; / v a l u e & g t ; & l t ; / i t e m & g t ; & l t ; / C o l u m n W i d t h s & g t ; & l t ; C o l u m n D i s p l a y I n d e x & g t ; & l t ; i t e m & g t ; & l t ; k e y & g t ; & l t ; s t r i n g & g t ; P E R I F E R E I A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A M O U N T & l t ; / s t r i n g & g t ; & l t ; / k e y & g t ; & l t ; v a l u e & g t ; & l t ; i n t & g t ; 3 & l t ; / i n t & g t ; & l t ; / v a l u e & g t ; & l t ; / i t e m & g t ; & l t ; i t e m & g t ; & l t ; k e y & g t ; & l t ; s t r i n g & g t ; E I D O S _ P O S O U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i t e m & g t ; & l t ; k e y & g t ; & l t ; s t r i n g & g t ; E P A G G E L M A _ I D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f 1 c 5 8 a 7 6 - a 4 b a - 4 e 5 3 - b 8 f 5 - 6 f b e 4 a b 9 3 9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 9 2 5 9 5 9 3 7 5 < / S A H o s t H a s h > < G e m i n i F i e l d L i s t V i s i b l e > T r u e < / G e m i n i F i e l d L i s t V i s i b l e > < / S e t t i n g s > ] ] > < / C u s t o m C o n t e n t > < / G e m i n i > 
</file>

<file path=customXml/item120.xml>��< ? x m l   v e r s i o n = " 1 . 0 "   e n c o d i n g = " U T F - 1 6 " ? > < G e m i n i   x m l n s = " h t t p : / / g e m i n i / p i v o t c u s t o m i z a t i o n / 0 2 c 6 5 f b 6 - a 1 d d - 4 9 7 d - a b 7 6 - 9 d 7 a 6 7 6 7 7 1 9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 1 2 7 0 1 5 1 6 9 < / S A H o s t H a s h > < G e m i n i F i e l d L i s t V i s i b l e > T r u e < / G e m i n i F i e l d L i s t V i s i b l e > < / S e t t i n g s > ] ] > < / C u s t o m C o n t e n t > < / G e m i n i > 
</file>

<file path=customXml/item121.xml>��< ? x m l   v e r s i o n = " 1 . 0 "   e n c o d i n g = " U T F - 1 6 " ? > < G e m i n i   x m l n s = " h t t p : / / g e m i n i / p i v o t c u s t o m i z a t i o n / T a b l e X M L _ ��������  �����_ 6 b 5 7 7 0 2 c - 1 4 9 3 - 4 4 b f - a 2 e 5 - 0 a 0 a a 7 4 5 a d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3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124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_ 9 4 6 4 b b 1 6 - 9 9 5 9 - 4 2 a 5 - b 9 0 c - 9 f 8 7 6 4 c 8 6 2 d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5.xml>��< ? x m l   v e r s i o n = " 1 . 0 "   e n c o d i n g = " U T F - 1 6 " ? > < G e m i n i   x m l n s = " h t t p : / / g e m i n i / p i v o t c u s t o m i z a t i o n / T a b l e X M L _ �1 3 - ������_ 1 6 a 3 a 3 c 0 - b 6 8 7 - 4 5 4 e - a a a 0 - f a 9 a 8 d 6 2 8 1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7.xml>��< ? x m l   v e r s i o n = " 1 . 0 "   e n c o d i n g = " U T F - 1 6 " ? > < G e m i n i   x m l n s = " h t t p : / / g e m i n i / p i v o t c u s t o m i z a t i o n / 5 b 2 0 7 4 c 1 - 1 e b 9 - 4 e a 2 - b 2 d a - 4 9 7 7 8 b 1 5 7 9 0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 1 1 0 6 3 0 8 3 0 9 < / S A H o s t H a s h > < G e m i n i F i e l d L i s t V i s i b l e > T r u e < / G e m i n i F i e l d L i s t V i s i b l e > < / S e t t i n g s > ] ] > < / C u s t o m C o n t e n t > < / G e m i n i > 
</file>

<file path=customXml/item128.xml>��< ? x m l   v e r s i o n = " 1 . 0 "   e n c o d i n g = " U T F - 1 6 " ? > < G e m i n i   x m l n s = " h t t p : / / g e m i n i / p i v o t c u s t o m i z a t i o n / T a b l e X M L _ �������  1 0 _ 9 d 1 e 6 3 3 6 - 4 f 7 1 - 4 c c d - 8 2 e e - 8 8 b f f 5 c 3 f 5 d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2 0 0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M E A S U R E _ I D & l t ; / s t r i n g & g t ; & l t ; / k e y & g t ; & l t ; v a l u e & g t ; & l t ; i n t & g t ; 2 & l t ; / i n t & g t ; & l t ; / v a l u e & g t ; & l t ; / i t e m & g t ; & l t ; i t e m & g t ; & l t ; k e y & g t ; & l t ; s t r i n g & g t ; M _ S I N O L O & l t ; / s t r i n g & g t ; & l t ; / k e y & g t ; & l t ; v a l u e & g t ; & l t ; i n t & g t ; 3 & l t ; / i n t & g t ; & l t ; / v a l u e & g t ; & l t ; / i t e m & g t ; & l t ; i t e m & g t ; & l t ; k e y & g t ; & l t ; s t r i n g & g t ; E P I P E D O _ O M A D O P O I H S H S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9.xml>��< ? x m l   v e r s i o n = " 1 . 0 "   e n c o d i n g = " U T F - 1 6 " ? > < G e m i n i   x m l n s = " h t t p : / / g e m i n i / p i v o t c u s t o m i z a t i o n / b 7 3 e 8 1 d 2 - 5 9 a a - 4 d f 5 - a d 8 f - a a 4 7 b b 7 9 8 b e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 8 5 8 0 0 7 1 1 6 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2 d f 3 4 d 6 - 9 c d 6 - 4 c 3 a - b 6 0 c - f 9 8 0 a 4 a 5 2 1 5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 1 9 5 6 9 3 0 9 9 8 < / S A H o s t H a s h > < G e m i n i F i e l d L i s t V i s i b l e > T r u e < / G e m i n i F i e l d L i s t V i s i b l e > < / S e t t i n g s > ] ] > < / C u s t o m C o n t e n t > < / G e m i n i > 
</file>

<file path=customXml/item130.xml>��< ? x m l   v e r s i o n = " 1 . 0 "   e n c o d i n g = " U T F - 1 6 " ? > < G e m i n i   x m l n s = " h t t p : / / g e m i n i / p i v o t c u s t o m i z a t i o n / 5 c 9 8 4 9 3 f - c 5 5 e - 4 8 7 3 - 8 b 8 9 - 9 3 0 d 3 4 b 4 4 e 5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 8 2 7 4 0 8 3 4 0 < / S A H o s t H a s h > < G e m i n i F i e l d L i s t V i s i b l e > T r u e < / G e m i n i F i e l d L i s t V i s i b l e > < / S e t t i n g s > ] ] > < / C u s t o m C o n t e n t > < / G e m i n i > 
</file>

<file path=customXml/item131.xml>��< ? x m l   v e r s i o n = " 1 . 0 "   e n c o d i n g = " U T F - 1 6 " ? > < G e m i n i   x m l n s = " h t t p : / / g e m i n i / p i v o t c u s t o m i z a t i o n / d 9 2 e f f d 5 - b 0 7 1 - 4 2 f d - a d 5 b - d c 1 9 3 e c c 3 9 3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 9 1 1 9 4 5 6 2 2 < / S A H o s t H a s h > < G e m i n i F i e l d L i s t V i s i b l e > T r u e < / G e m i n i F i e l d L i s t V i s i b l e > < / S e t t i n g s > ] ] > < / C u s t o m C o n t e n t > < / G e m i n i > 
</file>

<file path=customXml/item132.xml>��< ? x m l   v e r s i o n = " 1 . 0 "   e n c o d i n g = " U T F - 1 6 " ? > < G e m i n i   x m l n s = " h t t p : / / g e m i n i / p i v o t c u s t o m i z a t i o n / T a b l e X M L _ �������_ a 0 7 b e f a 3 - 3 9 7 3 - 4 c 6 9 - 9 6 2 4 - f 0 d 3 f f 3 7 4 a 0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 P H G H < / s t r i n g > < / k e y > < v a l u e > < i n t > 7 1 < / i n t > < / v a l u e > < / i t e m > < i t e m > < k e y > < s t r i n g > E I D O S _ P O S O U < / s t r i n g > < / k e y > < v a l u e > < i n t > 1 2 4 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 E I D O S _ P O S O U < / s t r i n g > < / k e y > < v a l u e > < i n t > 3 < / i n t > < / v a l u e > < / i t e m > < i t e m > < k e y > < s t r i n g > A M O U N T 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3.xml>��< ? x m l   v e r s i o n = " 1 . 0 "   e n c o d i n g = " U T F - 1 6 " ? > < G e m i n i   x m l n s = " h t t p : / / g e m i n i / p i v o t c u s t o m i z a t i o n / b 2 5 0 c e 4 8 - 9 7 0 2 - 4 e 8 3 - 8 0 d 6 - 6 4 1 d 0 b 8 0 9 3 9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 �3 1 < / S l i c e r S h e e t N a m e > < S A H o s t H a s h > 1 2 9 0 6 1 8 4 3 7 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�_ 7 8 5 f 4 a d 0 - 3 d 6 d - 4 5 b 8 - 9 1 f 7 - 8 d 6 a f c 6 1 5 2 6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 F _ K L I M A K I O _ I D < / s t r i n g > < / k e y > < v a l u e > < i n t > 1 3 1 < / i n t > < / v a l u e > < / i t e m > < i t e m > < k e y > < s t r i n g > M _ F 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 F _ K L I M A K I O _ I D < / s t r i n g > < / k e y > < v a l u e > < i n t > 2 < / i n t > < / v a l u e > < / i t e m > < i t e m > < k e y > < s t r i n g > M _ F 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�������_ 3 8 e d 4 d 4 4 - e f 2 c - 4 9 a e - 8 7 0 7 - 2 8 e e 0 4 2 3 5 d 7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7 d 1 9 2 5 c 4 - 6 0 e 9 - 4 1 6 8 - b f c 8 - a 8 2 2 4 c d b 0 d a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 1 4 4 3 4 9 8 3 3 4 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4 a 1 b 4 6 6 9 - 7 b 6 a - 4 3 5 2 - 8 b 5 3 - f f 0 7 e 3 5 1 9 9 c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< / S l i c e r S h e e t N a m e > < S A H o s t H a s h > 6 4 0 1 3 6 5 8 6 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9 5 6 8 d b c - c f 5 0 - 4 c 1 3 - a 1 4 2 - b 4 b 1 d d 1 e 6 2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 1 6 2 1 4 4 4 1 1 1 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 2 0 1 7 - 0 2 - 0 3 T 1 1 : 3 3 : 1 7 . 3 3 7 8 1 2 3 + 0 2 : 0 0 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1 0 8 8 e 2 8 1 - 7 e a 7 - 4 5 4 e - b 3 3 7 - 8 6 5 8 8 b 9 4 1 c 6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 7 1 0 4 9 2 0 0 2 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6 2 0 a 9 a e 5 - 1 5 6 3 - 4 d a 6 - 8 c 3 5 - 8 c d 8 b 0 4 9 c 7 5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 1 0 9 6 8 1 4 2 1 9 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���_ 4 8 f 7 4 0 b f - 4 9 a 8 - 4 a 4 1 - 9 4 c 6 - 3 3 2 9 1 b 5 a 7 9 0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���& l t ; / s t r i n g & g t ; & l t ; / k e y & g t ; & l t ; v a l u e & g t ; & l t ; i n t & g t ; 1 0 9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1 6 9 & l t ; / i n t & g t ; & l t ; / v a l u e & g t ; & l t ; / i t e m & g t ; & l t ; i t e m & g t ; & l t ; k e y & g t ; & l t ; s t r i n g & g t ; �����& l t ; / s t r i n g & g t ; & l t ; / k e y & g t ; & l t ; v a l u e & g t ; & l t ; i n t & g t ; 8 5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1 3 2 & l t ; / i n t & g t ; & l t ; / v a l u e & g t ; & l t ; / i t e m & g t ; & l t ; / C o l u m n W i d t h s & g t ; & l t ; C o l u m n D i s p l a y I n d e x & g t ; & l t ; i t e m & g t ; & l t ; k e y & g t ; & l t ; s t r i n g & g t ; �����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  ���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& l t ; / s t r i n g & g t ; & l t ; / k e y & g t ; & l t ; v a l u e & g t ; & l t ; i n t & g t ; 1 & l t ; / i n t & g t ; & l t ; / v a l u e & g t ; & l t ; / i t e m & g t ; & l t ; i t e m & g t ; & l t ; k e y & g t ; & l t ; s t r i n g & g t ; �������  �����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2.xml>��< ? x m l   v e r s i o n = " 1 . 0 "   e n c o d i n g = " U T F - 1 6 " ? > < G e m i n i   x m l n s = " h t t p : / / g e m i n i / p i v o t c u s t o m i z a t i o n / 1 c 0 0 6 c f 5 - 8 7 d c - 4 5 4 9 - 9 8 b c - a e b 8 9 9 b e 4 b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 1 3 8 4 3 8 2 4 4 1 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�������  1 2 _ 5 8 f b a 7 a 7 - e f 7 0 - 4 d 2 1 - 9 a 4 1 - c f c 4 b 2 c b f 7 5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O I K _ K L I M A K I O _ P I N 1 2 & l t ; / s t r i n g & g t ; & l t ; / k e y & g t ; & l t ; v a l u e & g t ; & l t ; i n t & g t ; 1 6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O I K _ K L I M A K I O _ P I N 1 2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3 f e d 3 e 9 c - a c 7 7 - 4 e 7 a - b b 3 e - 6 6 2 e a a 8 9 b f b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 �3 2 < / S l i c e r S h e e t N a m e > < S A H o s t H a s h > 2 0 3 7 7 8 9 7 0 0 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6 8 0 6 9 a f e - b 8 0 d - 4 9 0 3 - b 4 9 9 - c 8 2 1 a 4 e 4 2 d 7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 �2 1 < / S l i c e r S h e e t N a m e > < S A H o s t H a s h > 1 5 6 9 9 0 8 7 6 2 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e b 4 1 7 6 c 1 - 0 a 7 6 - 4 5 3 b - 8 1 6 5 - e 9 0 3 9 1 3 e 9 e 5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 2 0 1 7 0 9 2 3 0 5 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�������  8 �_ a 7 b 1 b d 6 f - 8 8 b 6 - 4 c 0 a - b 2 a d - 2 7 7 6 a 2 f 4 9 e 5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7 1 2 2 f 4 7 f - f c 8 0 - 4 2 5 8 - 8 0 d c - f 0 d 8 1 c 7 1 4 6 b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 1 4 5 9 2 5 7 5 2 0 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f 0 7 b 4 c 9 e - 5 0 c 6 - 4 d e d - a d b 7 - 6 2 4 c a 3 6 a 1 0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 4 0 8 2 5 2 3 0 3 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��������_ 9 4 9 f 9 9 f 2 - 7 c 4 5 - 4 6 5 f - 8 9 5 3 - 1 c 4 5 b e c 2 c 0 7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1 4 3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e 7 0 8 0 7 c 0 - f 0 c 3 - 4 a 7 d - b 0 a b - 4 5 a f 8 5 f a d 0 f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  �������  ����< / S l i c e r S h e e t N a m e > < S A H o s t H a s h > 1 8 6 2 8 2 2 4 8 4 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5 e 9 0 c b 3 b - a 6 d 2 - 4 d d 2 - 8 6 4 d - 0 c 1 4 2 b 9 1 f 6 0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< / S l i c e r S h e e t N a m e > < S A H o s t H a s h > 1 7 1 7 4 2 3 8 7 6 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e e 2 6 7 b e b - c b e 7 - 4 5 b 6 - 8 9 0 2 - d 0 5 4 d 6 5 d 3 6 6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< / S l i c e r S h e e t N a m e > < S A H o s t H a s h > 2 6 7 8 2 8 1 2 2 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3 9 a 0 e e 5 e - a 3 9 5 - 4 8 7 e - b 9 5 5 - 9 0 b 8 5 5 0 a d 5 2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 6 4 7 2 3 6 7 2 6 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d f c 2 1 6 f 3 - b 0 f 0 - 4 a f d - a 8 f 1 - 8 1 0 7 b a 1 d e 1 2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 �1 3 �< / S l i c e r S h e e t N a m e > < S A H o s t H a s h > 9 2 5 9 5 9 3 7 5 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7.xml>��< ? x m l   v e r s i o n = " 1 . 0 "   e n c o d i n g = " U T F - 1 6 " ? > < G e m i n i   x m l n s = " h t t p : / / g e m i n i / p i v o t c u s t o m i z a t i o n / b 0 5 b f e 6 c - c 2 e 1 - 4 d 9 f - a 4 2 9 - c 2 7 2 9 c 3 c 1 7 a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 2 1 3 6 5 7 9 9 1 3 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9.xml>��< ? x m l   v e r s i o n = " 1 . 0 "   e n c o d i n g = " U T F - 1 6 " ? > < G e m i n i   x m l n s = " h t t p : / / g e m i n i / p i v o t c u s t o m i z a t i o n / 0 1 c b d 6 9 2 - 9 6 5 2 - 4 d d 8 - b c 0 c - a 5 d c 1 8 d a 4 4 b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 1 4 8 1 0 1 9 9 3 0 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�����������  -   �3 2 _ f 9 2 4 4 9 0 2 - e d c 3 - 4 9 b 3 - 8 a a e - 1 7 d 6 9 8 3 0 c a 9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�1 3 _ f e 7 8 1 e 3 0 - 2 6 d 1 - 4 0 1 4 - b b 5 1 - b 1 6 9 5 3 1 8 0 9 a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1.xml>��< ? x m l   v e r s i o n = " 1 . 0 "   e n c o d i n g = " U T F - 1 6 " ? > < G e m i n i   x m l n s = " h t t p : / / g e m i n i / p i v o t c u s t o m i z a t i o n / T a b l e X M L _ �1 3 �_ 8 3 0 3 4 8 7 5 - 0 b e 3 - 4 e b 6 - 9 9 8 b - 8 0 5 1 4 a 8 7 a f b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 F O R O L O G H T E O _ K L I M A K I O < / s t r i n g > < / k e y > < v a l u e > < i n t > 1 9 7 < / i n t > < / v a l u e > < / i t e m > < i t e m > < k e y > < s t r i n g > M E A S U R E _ I D < / s t r i n g > < / k e y > < v a l u e > < i n t > 1 1 5 < / i n t > < / v a l u e > < / i t e m > < i t e m > < k e y > < s t r i n g > M _ V A L U E < / s t r i n g > < / k e y > < v a l u e > < i n t > 9 4 < / i n t > < / v a l u e > < / i t e m > < / C o l u m n W i d t h s > < C o l u m n D i s p l a y I n d e x > < i t e m > < k e y > < s t r i n g > F O R O L O G H T E O _ K L I M A K I O 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 M _ V A L U E 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8 0 4 0 5 e b 7 - 8 3 d b - 4 1 a 4 - 9 a 1 1 - e 7 6 e b 9 c f 6 3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< / S l i c e r S h e e t N a m e > < S A H o s t H a s h > 1 3 6 6 0 5 1 9 8 5 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1 2 7 6 a 7 8 a - f 1 b 2 - 4 4 5 2 - 9 5 b 7 - f 0 7 a 7 e a f 1 8 b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 2 0 1 9 6 6 3 5 7 5 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d 4 7 5 b 6 0 d - 4 c 7 3 - 4 3 c 2 - 9 6 4 7 - 4 a a 4 b f 0 7 3 5 c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 �2 �  ����������  �������< / S l i c e r S h e e t N a m e > < S A H o s t H a s h > 1 7 8 5 2 0 8 0 2 2 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C o u n t I n S a n d b o x " > < C u s t o m C o n t e n t > 5 0 < / C u s t o m C o n t e n t > < / G e m i n i > 
</file>

<file path=customXml/item46.xml>��< ? x m l   v e r s i o n = " 1 . 0 "   e n c o d i n g = " U T F - 1 6 " ? > < G e m i n i   x m l n s = " h t t p : / / g e m i n i / p i v o t c u s t o m i z a t i o n / C l i e n t W i n d o w X M L " > < C u s t o m C o n t e n t > ���_ 4 8 f 7 4 0 b f - 4 9 a 8 - 4 a 4 1 - 9 4 c 6 - 3 3 2 9 1 b 5 a 7 9 0 6 < / C u s t o m C o n t e n t > < / G e m i n i > 
</file>

<file path=customXml/item47.xml>��< ? x m l   v e r s i o n = " 1 . 0 "   e n c o d i n g = " U T F - 1 6 " ? > < G e m i n i   x m l n s = " h t t p : / / g e m i n i / p i v o t c u s t o m i z a t i o n / d 0 6 6 b a 3 8 - 6 8 a e - 4 9 b a - b c 3 a - 5 d 3 6 d 9 1 5 2 d 3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 8 4 5 7 3 8 7 9 6 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2 d e b 0 0 f 1 - e e e c - 4 c d c - 8 9 8 3 - 0 9 e e 4 1 e c 0 0 f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< / S l i c e r S h e e t N a m e > < S A H o s t H a s h > 1 8 2 9 8 2 0 5 5 1 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T a b l e X M L _ �������  1 1 �_ 6 2 e 2 5 7 a a - e f f 4 - 4 c 0 9 - a c c e - 9 4 c 6 a 5 a b d 8 1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I N 1 1 _ K L I M A K I O & l t ; / s t r i n g & g t ; & l t ; / k e y & g t ; & l t ; v a l u e & g t ; & l t ; i n t & g t ; 1 4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1 6 5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2 5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P I N 1 1 _ K L I M A K I O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���  �����& l t ; / s t r i n g & g t ; & l t ; / k e y & g t ; & l t ; v a l u e & g t ; & l t ; i n t & g t ; 3 & l t ; / i n t & g t ; & l t ; / v a l u e & g t ; & l t ; / i t e m & g t ; & l t ; i t e m & g t ; & l t ; k e y & g t ; & l t ; s t r i n g & g t ; �������������  ��������& l t ; / s t r i n g & g t ; & l t ; / k e y & g t ; & l t ; v a l u e & g t ; & l t ; i n t & g t ; 2 & l t ; / i n t & g t ; & l t ; / v a l u e & g t ; & l t ; / i t e m & g t ; & l t ; i t e m & g t ; & l t ; k e y & g t ; & l t ; s t r i n g & g t ; ��������������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�������_ 0 5 1 6 9 8 8 f - f 4 0 5 - 4 c f 7 - 9 6 6 9 - 0 f 2 8 8 6 c 7 d 2 8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b c 7 3 a 9 2 5 - 1 3 c 4 - 4 3 0 8 - 8 6 8 b - d 1 0 5 6 e 2 d 7 a 2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 1 4 7 8 4 4 8 6 6 0 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T a b l e X M L _ �1 3 - ��������_ c a 3 7 b 5 5 a - 0 4 9 6 - 4 7 9 3 - a 7 5 2 - 9 2 8 6 b 2 3 3 1 8 e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X M L _ �1 2 �  ��������_ 4 4 5 9 f 5 d 5 - d f c f - 4 e e 3 - 9 4 a 2 - 9 e b d 9 5 5 c f d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���1 2 �  ������_ 7 0 5 f 2 c 1 f - d 4 5 e - 4 b 0 f - 8 c 1 1 - 7 f 7 0 a 2 f 9 c d 5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T a b l e X M L _ S T A T S _ V I E W _ 1 5 1 9 5 6 8 3 - e 7 6 4 - 4 0 2 e - b 3 f 1 - 1 5 0 0 0 1 9 a 6 0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 D O Y < / s t r i n g > < / k e y > < v a l u e > < i n t > 6 2 < / i n t > < / v a l u e > < / i t e m > < i t e m > < k e y > < s t r i n g > S I N _ K L I M A K I O _ I D < / s t r i n g > < / k e y > < v a l u e > < i n t > 1 4 5 < / i n t > < / v a l u e > < / i t e m > < i t e m > < k e y > < s t r i n g > F _ K L I M A K I O _ I D < / s t r i n g > < / k e y > < v a l u e > < i n t > 1 3 1 < / i n t > < / v a l u e > < / i t e m > < i t e m > < k e y > < s t r i n g > S _ K L I M A K I O _ I D 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 E P A G G E L M A _ I D < / s t r i n g > < / k e y > < v a l u e > < i n t > 1 3 1 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 D O Y 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 F _ K L I M A K I O _ I D < / s t r i n g > < / k e y > < v a l u e > < i n t > 3 < / i n t > < / v a l u e > < / i t e m > < i t e m > < k e y > < s t r i n g > S _ K L I M A K I O _ I D < / s t r i n g > < / k e y > < v a l u e > < i n t > 4 < / i n t > < / v a l u e > < / i t e m > < i t e m > < k e y > < s t r i n g > O I K _ K A T _ I D < / s t r i n g > < / k e y > < v a l u e > < i n t > 5 < / i n t > < / v a l u e > < / i t e m > < i t e m > < k e y > < s t r i n g > E P A G G E L M A _ I D < / s t r i n g > < / k e y > < v a l u e > < i n t > 6 < / i n t > < / v a l u e > < / i t e m > < i t e m > < k e y > < s t r i n g > M E A S U R E _ I D < / s t r i n g > < / k e y > < v a l u e > < i n t > 7 < / i n t > < / v a l u e > < / i t e m > < i t e m > < k e y > < s t r i n g > M _ S I N O L O < / s t r i n g > < / k e y > < v a l u e > < i n t > 8 < / i n t > < / v a l u e > < / i t e m > < i t e m > < k e y > < s t r i n g > M _ F < / s t r i n g > < / k e y > < v a l u e > < i n t > 9 < / i n t > < / v a l u e > < / i t e m > < i t e m > < k e y > < s t r i n g > M _ S 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6 d b 3 2 a c 0 - 7 6 a 7 - 4 3 b 8 - b 4 c f - 1 a 8 3 b 1 b b 1 a 6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 �1 2 �< / S l i c e r S h e e t N a m e > < S A H o s t H a s h > 4 6 2 1 9 0 8 0 9 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X M L _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6 7 0 7 b 8 5 3 - f 2 4 a - 4 e 4 3 - a 1 e 7 - 6 c 5 5 4 f 0 a 3 3 f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 �2 4 < / S l i c e r S h e e t N a m e > < S A H o s t H a s h > 8 3 6 9 0 2 4 3 0 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1 a 6 5 8 a 5 c - 1 e 3 1 - 4 f 5 7 - 9 3 5 c - a 8 d 1 2 3 7 6 f 5 3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 1 9 0 7 2 6 6 9 0 0 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8 3 a 4 3 3 4 7 - 4 e 1 6 - 4 8 2 5 - a 8 6 f - e 5 7 3 e 1 e a b d c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 �������  2 �  �����  ����< / S l i c e r S h e e t N a m e > < S A H o s t H a s h > 1 1 7 8 7 8 0 2 3 1 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�1 3 �- ������_ 1 e 3 f 3 2 5 a - f d 7 6 - 4 8 d 0 - 8 c d a - 7 5 c 0 9 4 5 f d 8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7 a f a 6 4 4 0 - 1 4 3 c - 4 f c d - 9 6 6 9 - b e 6 d 6 c a 6 7 5 f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 8 5 8 0 0 7 1 1 6 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2.xml>��< ? x m l   v e r s i o n = " 1 . 0 "   e n c o d i n g = " U T F - 1 6 " ? > < G e m i n i   x m l n s = " h t t p : / / g e m i n i / p i v o t c u s t o m i z a t i o n / f 4 d d 3 e d 3 - c 6 6 f - 4 c c 2 - 8 1 2 d - 1 e 9 0 f 3 3 4 a 0 4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 �1 2 < / S l i c e r S h e e t N a m e > < S A H o s t H a s h > 1 4 2 7 0 8 1 4 2 4 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O I K _ K A T A S T A S H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A S T A S H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E P A G E L M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E L M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  ���  ������  M _ S I N O L O \ T a g I n f o \ �����& l t ; / K e y & g t ; & l t ; / D i a g r a m O b j e c t K e y & g t ; & l t ; D i a g r a m O b j e c t K e y & g t ; & l t ; K e y & g t ; M e a s u r e s \ ��������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 M _ F & l t ; / K e y & g t ; & l t ; / D i a g r a m O b j e c t K e y & g t ; & l t ; D i a g r a m O b j e c t K e y & g t ; & l t ; K e y & g t ; M e a s u r e s \ ��������  ���  ������  M _ F \ T a g I n f o \ �����& l t ; / K e y & g t ; & l t ; / D i a g r a m O b j e c t K e y & g t ; & l t ; D i a g r a m O b j e c t K e y & g t ; & l t ; K e y & g t ; M e a s u r e s \ ��������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 M _ S & l t ; / K e y & g t ; & l t ; / D i a g r a m O b j e c t K e y & g t ; & l t ; D i a g r a m O b j e c t K e y & g t ; & l t ; K e y & g t ; M e a s u r e s \ ��������  ���  ������  M _ S \ T a g I n f o \ �����& l t ; / K e y & g t ; & l t ; / D i a g r a m O b j e c t K e y & g t ; & l t ; D i a g r a m O b j e c t K e y & g t ; & l t ; K e y & g t ; M e a s u r e s \ ����������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 M _ S I N O L O & l t ; / K e y & g t ; & l t ; / D i a g r a m O b j e c t K e y & g t ; & l t ; D i a g r a m O b j e c t K e y & g t ; & l t ; K e y & g t ; M e a s u r e s \ ����������  ���������  ���  ������  M _ S I N O L O \ T a g I n f o \ �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D O Y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��  ���������  ���  ������  M _ S I N O L O \ T a g I n f o \ �����& l t ; / K e y & g t ; & l t ; / a : K e y & g t ; & l t ; a : V a l u e 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O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��  ���������  ���  ������  M _ S I N O L O & a m p ; g t ; - & a m p ; l t ; M e a s u r e s \ M _ S I N O L O & a m p ; g t ; \ M E A S U R E & l t ; / K e y & g t ; & l t ; / a : K e y & g t ; & l t ; a : V a l u e 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 3 & l t ; / K e y & g t ; & l t ; / D i a g r a m O b j e c t K e y & g t ; & l t ; D i a g r a m O b j e c t K e y & g t ; & l t ; K e y & g t ; M e a s u r e s \ ��������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3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 1 0 & l t ; / T a b l e N a m e & g t ; & l t ; / A d a p t e r & g t ; & l t ; D i a g r a m T y p e & g t ; M e a s u r e D i a g r a m & l t ; / D i a g r a m T y p e & g t ; & l t ; D i s p l a y C o n t e x t 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 1 0 & l t ; / T a b l e N a m e & g t ; & l t ; / K e y & g t ; & l t ; M a i n t a i n e r 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 5 & l t ; / K e y & g t ; & l t ; / D i a g r a m O b j e c t K e y & g t ; & l t ; D i a g r a m O b j e c t K e y & g t ; & l t ; K e y & g t ; M e a s u r e s \ ��������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5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E P I P E D O _ O M A D O P O I H S H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 5 \ T a g I n f o \ ����& l t ; / K e y & g t ; & l t ; / a : K e y & g t ; & l t ; a : V a l u e 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I P E D O _ O M A D O P O I H S H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 5 & a m p ; g t ; - & a m p ; l t ; M e a s u r e s \ M _ S I N O L O & a m p ; g t ; \ M E A S U R E & l t ; / K e y & g t ; & l t ; / a : K e y & g t ; & l t ; a : V a l u e 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 �����\ T a g I n f o \ �����& l t ; / K e y & g t ; & l t ; / D i a g r a m O b j e c t K e y & g t ; & l t ; D i a g r a m O b j e c t K e y & g t ; & l t ; K e y & g t ; M e a s u r e s \ ��������  ���  ������  ���������  �����\ T a g I n f o \ ����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��������������& l t ; / K e y & g t ; & l t ; / D i a g r a m O b j e c t K e y & g t ; & l t ; D i a g r a m O b j e c t K e y & g t ; & l t ; K e y & g t ; C o l u m n s \ �������������  ��������& l t ; / K e y & g t ; & l t ; / D i a g r a m O b j e c t K e y & g t ; & l t ; D i a g r a m O b j e c t K e y & g t ; & l t ; K e y & g t ; C o l u m n s \ ���������  �����& l t ; / K e y & g t ; & l t ; / D i a g r a m O b j e c t K e y & g t ; & l t ; D i a g r a m O b j e c t K e y & g t ; & l t ; K e y & g t ; L i n k s \ & a m p ; l t ; C o l u m n s \ ��������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 �������������  ��������\ T a g I n f o \ ����& l t ; / K e y & g t ; & l t ; / a : K e y & g t ; & l t ; a : V a l u e 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 ���������  �����\ T a g I n f o \ ����& l t ; / K e y & g t ; & l t ; / a : K e y & g t ; & l t ; a : V a l u e 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���  ��������& l t ; / K e y & g t ; & l t ; / a : K e y & g t ; & l t ; a : V a l u e 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  �����& l t ; / K e y & g t ; & l t ; / a : K e y & g t ; & l t ; a : V a l u e 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 ��������������& a m p ; g t ; - & a m p ; l t ; M e a s u r e s \ ��������������& a m p ; g t ; \ M E A S U R E & l t ; / K e y & g t ; & l t ; / a : K e y & g t ; & l t ; a : V a l u e 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 �������������  ��������& a m p ; g t ; - & a m p ; l t ; M e a s u r e s \ �������������  ��������& a m p ; g t ; \ M E A S U R E & l t ; / K e y & g t ; & l t ; / a : K e y & g t ; & l t ; a : V a l u e 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 ���������  �����& a m p ; g t ; - & a m p ; l t ; M e a s u r e s \ ���������  �����& a m p ; g t ; \ M E A S U R E & l t ; / K e y & g t ; & l t ; / a : K e y & g t ; & l t ; a : V a l u e 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 1 1 �& l t ; / T a b l e N a m e & g t ; & l t ; / A d a p t e r & g t ; & l t ; D i a g r a m T y p e & g t ; M e a s u r e D i a g r a m & l t ; / D i a g r a m T y p e & g t ; & l t ; D i s p l a y C o n t e x t 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 1 1 �& l t ; / T a b l e N a m e & g t ; & l t ; / K e y & g t ; & l t ; M a i n t a i n e r 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I N 1 1 _ K L I M A K I O & l t ; / K e y & g t ; & l t ; / D i a g r a m O b j e c t K e y & g t ; & l t ; D i a g r a m O b j e c t K e y & g t ; & l t ; K e y & g t ; C o l u m n s \ C O U N T D I S T I N C T A F M & l t ; / K e y & g t ; & l t ; / D i a g r a m O b j e c t K e y & g t ; & l t ; D i a g r a m O b j e c t K e y & g t ; & l t ; K e y & g t ; C o l u m n s \ S U M F O R O L O G O U M E N O _ E I S O D H M A & l t ; / K e y & g t ; & l t ; / D i a g r a m O b j e c t K e y & g t ; & l t ; D i a g r a m O b j e c t K e y & g t ; & l t ; K e y & g t ; C o l u m n s \ S U M A N A L _ F O R O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N 1 1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D I S T I N C T A F M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F O R O L O G O U M E N O _ E I S O D H M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A N A L _ F O R O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 3 2 & l t ; / T a b l e N a m e & g t ; & l t ; / A d a p t e r & g t ; & l t ; D i a g r a m T y p e & g t ; M e a s u r e D i a g r a m & l t ; / D i a g r a m T y p e & g t ; & l t ; D i s p l a y C o n t e x t 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 3 1 & l t ; / T a b l e N a m e & g t ; & l t ; / K e y & g t ; & l t ; M a i n t a i n e r 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E R I F E R E I A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N V L M _ S I N O L O 0 & l t ; / K e y & g t ; & l t ; / D i a g r a m O b j e c t K e y & g t ; & l t ; D i a g r a m O b j e c t K e y & g t ; & l t ; K e y & g t ; C o l u m n s \ S U M N V L M _ F 0 & l t ; / K e y & g t ; & l t ; / D i a g r a m O b j e c t K e y & g t ; & l t ; D i a g r a m O b j e c t K e y & g t ; & l t ; K e y & g t ; C o l u m n s \ S U M N V L M _ S 0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F E R E I A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I N O L O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F 0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N V L M _ S 0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 ������������  �����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 ������������  �����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K L I M A K I O _ A T H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A T H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  ���  ��������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U M M _ S I N O L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 9 & l t ; / K e y & g t ; & l t ; / D i a g r a m O b j e c t K e y & g t ; & l t ; D i a g r a m O b j e c t K e y & g t ; & l t ; K e y & g t ; M e a s u r e s \ ��������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9 \ T a g I n f o \ ����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 9 \ T a g I n f o \ ����& l t ; / K e y & g t ; & l t ; / a : K e y & g t ; & l t ; a : V a l u e 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 9 & a m p ; g t ; - & a m p ; l t ; M e a s u r e s \ M _ S I N O L O & a m p ; g t ; \ M E A S U R E & l t ; / K e y & g t ; & l t ; / a : K e y & g t ; & l t ; a : V a l u e 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 1 0 & l t ; / K e y & g t ; & l t ; / D i a g r a m O b j e c t K e y & g t ; & l t ; D i a g r a m O b j e c t K e y & g t ; & l t ; K e y & g t ; M e a s u r e s \ ��������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0 \ T a g I n f o \ ����& l t ; / K e y & g t ; & l t ; / D i a g r a m O b j e c t K e y & g t ; & l t ; D i a g r a m O b j e c t K e y & g t ; & l t ; K e y & g t ; C o l u m n s \ O I K _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 1 0 \ T a g I n f o \ ����& l t ; / K e y & g t ; & l t ; / a : K e y & g t ; & l t ; a : V a l u e 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 1 0 & a m p ; g t ; - & a m p ; l t ; M e a s u r e s \ M _ S I N O L O & a m p ; g t ; \ M E A S U R E & l t ; / K e y & g t ; & l t ; / a : K e y & g t ; & l t ; a : V a l u e 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 4 & l t ; / K e y & g t ; & l t ; / D i a g r a m O b j e c t K e y & g t ; & l t ; D i a g r a m O b j e c t K e y & g t ; & l t ; K e y & g t ; M e a s u r e s \ ��������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4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F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 i : t y p e = " M e a s u r e D i a g r a m S a n d b o x A d a p t e r " & g t ; & l t ; T a b l e N a m e & g t ; ���1 2 � 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 1 2 �& l t ; / T a b l e N a m e & g t ; & l t ; / A d a p t e r & g t ; & l t ; D i a g r a m T y p e & g t ; M e a s u r e D i a g r a m & l t ; / D i a g r a m T y p e & g t ; & l t ; D i s p l a y C o n t e x t 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 1 2 �& l t ; / T a b l e N a m e & g t ; & l t ; / K e y & g t ; & l t ; M a i n t a i n e r 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P I N 1 2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P I N 1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 i : t y p e = " M e a s u r e D i a g r a m S a n d b o x A d a p t e r " & g t ; & l t ; T a b l e N a m e & g t ; �1 2 �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 i : t y p e = " S a n d b o x E d i t o r M e a s u r e G r i d K e y " & g t ; & l t ; T a b l e N a m e & g t ; �1 2 �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O R O L O G H T E O _ K L I M A K I O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R O L O G H T E O _ K L I M A K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V A L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�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 i : t y p e = " S a n d b o x E d i t o r M e a s u r e G r i d K e y " & g t ; & l t ; T a b l e N a m e & g t ; �1 3 �- ������& l t ; / T a b l e N a m e & g t ; & l t ; / K e y & g t ; & l t ; M a i n t a i n e r 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1 3 -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 i : t y p e = " S a n d b o x E d i t o r M e a s u r e G r i d K e y " & g t ; & l t ; T a b l e N a m e & g t ; �1 3 - ��������& l t ; / T a b l e N a m e & g t ; & l t ; / K e y & g t ; & l t ; M a i n t a i n e r 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- �����- 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 i : t y p e = " S a n d b o x E d i t o r M e a s u r e G r i d K e y " & g t ; & l t ; T a b l e N a m e & g t ; �������- �����- ����& l t ; / T a b l e N a m e & g t ; & l t ; / K e y & g t ; & l t ; M a i n t a i n e r 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 P L I T H O S & l t ; / K e y & g t ; & l t ; / D i a g r a m O b j e c t K e y & g t ; & l t ; D i a g r a m O b j e c t K e y & g t ; & l t ; K e y & g t ; M e a s u r e s \ ��������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 P L I T H O S \ T a g I n f o \ �����& l t ; / K e y & g t ; & l t ; / D i a g r a m O b j e c t K e y & g t ; & l t ; D i a g r a m O b j e c t K e y & g t ; & l t ; K e y & g t ; M e a s u r e s \ ��������  ���  ������  P L I T H O S \ T a g I n f o \ ����& l t ; / K e y & g t ; & l t ; / D i a g r a m O b j e c t K e y & g t ; & l t ; D i a g r a m O b j e c t K e y & g t ; & l t ; K e y & g t ; M e a s u r e s \ ��������  ���  ������  A M O U N T   3 & l t ; / K e y & g t ; & l t ; / D i a g r a m O b j e c t K e y & g t ; & l t ; D i a g r a m O b j e c t K e y & g t ; & l t ; K e y & g t ; M e a s u r e s \ ��������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 3 \ T a g I n f o \ �����& l t ; / K e y & g t ; & l t ; / D i a g r a m O b j e c t K e y & g t ; & l t ; D i a g r a m O b j e c t K e y & g t ; & l t ; K e y & g t ; M e a s u r e s \ ��������  ���  ������  A M O U N T   3 \ T a g I n f o \ ����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P L I T H O S & l t ; / K e y & g t ; & l t ; / D i a g r a m O b j e c t K e y & g t ; & l t ; D i a g r a m O b j e c t K e y & g t ; & l t ; K e y & g t ; C o l u m n s \ A M O U N T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 P L I T H O S \ T a g I n f o \ ����& l t ; / K e y & g t ; & l t ; / a : K e y & g t ; & l t ; a : V a l u e 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 A M O U N T 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I T H O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O U N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 P L I T H O S & a m p ; g t ; - & a m p ; l t ; M e a s u r e s \ P L I T H O S & a m p ; g t ; \ M E A S U R E & l t ; / K e y & g t ; & l t ; / a : K e y & g t ; & l t ; a : V a l u e 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 A M O U N T   3 & a m p ; g t ; - & a m p ; l t ; M e a s u r e s \ A M O U N T & a m p ; g t ; \ M E A S U R E & l t ; / K e y & g t ; & l t ; / a : K e y & g t ; & l t ; a : V a l u e 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K L I M _ L O W E R & l t ; / K e y & g t ; & l t ; / D i a g r a m O b j e c t K e y & g t ; & l t ; D i a g r a m O b j e c t K e y & g t ; & l t ; K e y & g t ; C o l u m n s \ K L I M _ U P P E R & l t ; / K e y & g t ; & l t ; / D i a g r a m O b j e c t K e y & g t ; & l t ; D i a g r a m O b j e c t K e y & g t ; & l t ; K e y & g t ; C o l u m n s \ G 2 _ K L I M A K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L O W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_ U P P E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2 _ K L I M A K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  ���  ��������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 i : t y p e = " M e a s u r e D i a g r a m S a n d b o x A d a p t e r " & g t ; & l t ; T a b l e N a m e & g t ; �������  8 & l t ; / T a b l e N a m e & g t ; & l t ; / A d a p t e r & g t ; & l t ; D i a g r a m T y p e & g t ; M e a s u r e D i a g r a m & l t ; / D i a g r a m T y p e & g t ; & l t ; D i s p l a y C o n t e x t 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 i : t y p e = " S a n d b o x E d i t o r M e a s u r e G r i d K e y " & g t ; & l t ; T a b l e N a m e & g t ; �������  8 & l t ; / T a b l e N a m e & g t ; & l t ; / K e y & g t ; & l t ; M a i n t a i n e r 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 2 & l t ; / K e y & g t ; & l t ; / D i a g r a m O b j e c t K e y & g t ; & l t ; D i a g r a m O b j e c t K e y & g t ; & l t ; K e y & g t ; M e a s u r e s \ ��������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2 \ T a g I n f o \ ����& l t ; / K e y & g t ; & l t ; / D i a g r a m O b j e c t K e y & g t ; & l t ; D i a g r a m O b j e c t K e y & g t ; & l t ; K e y & g t ; C o l u m n s \ K L I M A K I O _ I D & l t ; / K e y & g t ; & l t ; / D i a g r a m O b j e c t K e y & g t ; & l t ; D i a g r a m O b j e c t K e y & g t ; & l t ; K e y & g t ; C o l u m n s \ K L I M A K I O & l t ; / K e y & g t ; & l t ; / D i a g r a m O b j e c t K e y & g t ; & l t ; D i a g r a m O b j e c t K e y & g t ; & l t ; K e y & g t ; C o l u m n s \ P H G H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L I M A K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G H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 1 1 & l t ; / K e y & g t ; & l t ; / D i a g r a m O b j e c t K e y & g t ; & l t ; D i a g r a m O b j e c t K e y & g t ; & l t ; K e y & g t ; M e a s u r e s \ ��������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 1 1 \ T a g I n f o \ ����& l t ; / K e y & g t ; & l t ; / D i a g r a m O b j e c t K e y & g t ; & l t ; D i a g r a m O b j e c t K e y & g t ; & l t ; K e y & g t ; M e a s u r e s \ ��������  ���  ������  M _ F   3 & l t ; / K e y & g t ; & l t ; / D i a g r a m O b j e c t K e y & g t ; & l t ; D i a g r a m O b j e c t K e y & g t ; & l t ; K e y & g t ; M e a s u r e s \ ��������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 3 \ T a g I n f o \ ����& l t ; / K e y & g t ; & l t ; / D i a g r a m O b j e c t K e y & g t ; & l t ; D i a g r a m O b j e c t K e y & g t ; & l t ; K e y & g t ; M e a s u r e s \ ��������  ���  ������  M _ S   3 & l t ; / K e y & g t ; & l t ; / D i a g r a m O b j e c t K e y & g t ; & l t ; D i a g r a m O b j e c t K e y & g t ; & l t ; K e y & g t ; M e a s u r e s \ ��������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N O M O S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O S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 1 1 & a m p ; g t ; - & a m p ; l t ; M e a s u r e s \ M _ S I N O L O & a m p ; g t ; \ M E A S U R E & l t ; / K e y & g t ; & l t ; / a : K e y & g t ; & l t ; a : V a l u e 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 3 & a m p ; g t ; - & a m p ; l t ; M e a s u r e s \ M _ F & a m p ; g t ; \ M E A S U R E & l t ; / K e y & g t ; & l t ; / a : K e y & g t ; & l t ; a : V a l u e 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 3 & a m p ; g t ; - & a m p ; l t ; M e a s u r e s \ M _ S & a m p ; g t ; \ M E A S U R E & l t ; / K e y & g t ; & l t ; / a : K e y & g t ; & l t ; a : V a l u e 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  ���������  ���  ��������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 1 2 & l t ; / K e y & g t ; & l t ; / D i a g r a m O b j e c t K e y & g t ; & l t ; D i a g r a m O b j e c t K e y & g t ; & l t ; K e y & g t ; M e a s u r e s \ ��������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2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 1 2 \ T a g I n f o \ ����& l t ; / K e y & g t ; & l t ; / a : K e y & g t ; & l t ; a : V a l u e 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 1 2 & a m p ; g t ; - & a m p ; l t ; M e a s u r e s \ M _ S I N O L O & a m p ; g t ; \ M E A S U R E & l t ; / K e y & g t ; & l t ; / a : K e y & g t ; & l t ; a : V a l u e 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  ������������  ���  ������������  ���������& l t ; / T a b l e N a m e & g t ; & l t ; / K e y & g t ; & l t ; M a i n t a i n e r 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 1 3 & l t ; / K e y & g t ; & l t ; / D i a g r a m O b j e c t K e y & g t ; & l t ; D i a g r a m O b j e c t K e y & g t ; & l t ; K e y & g t ; M e a s u r e s \ ��������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3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E P A G G E L M A _ I D & l t ; / K e y & g t ; & l t ; / D i a g r a m O b j e c t K e y & g t ; & l t ; D i a g r a m O b j e c t K e y & g t ; & l t ; K e y & g t ; C o l u m n s \ O I K _ K A T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 1 3 \ T a g I n f o \ ����& l t ; / K e y & g t ; & l t ; / a : K e y & g t ; & l t ; a : V a l u e 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P A G G E L M A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I K _ K A T _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 1 3 & a m p ; g t ; - & a m p ; l t ; M e a s u r e s \ M _ S I N O L O & a m p ; g t ; \ M E A S U R E & l t ; / K e y & g t ; & l t ; / a : K e y & g t ; & l t ; a : V a l u e 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  ���������  �����������& l t ; / T a b l e N a m e & g t ; & l t ; / A d a p t e r & g t ; & l t ; D i a g r a m T y p e & g t ; M e a s u r e D i a g r a m & l t ; / D i a g r a m T y p e & g t ; & l t ; D i s p l a y C o n t e x t 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  ���������  �����������& l t ; / T a b l e N a m e & g t ; & l t ; / K e y & g t ; & l t ; M a i n t a i n e r 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 M _ S I N O L O   1 4 & l t ; / K e y & g t ; & l t ; / D i a g r a m O b j e c t K e y & g t ; & l t ; D i a g r a m O b j e c t K e y & g t ; & l t ; K e y & g t ; M e a s u r e s \ ��������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 M _ S I N O L O   1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I N _ K L I M A K I O _ I D & l t ; / K e y & g t ; & l t ; / D i a g r a m O b j e c t K e y & g t ; & l t ; D i a g r a m O b j e c t K e y & g t ; & l t ; K e y & g t ; C o l u m n s \ M _ S I N O L O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 M _ S I N O L O   1 4 \ T a g I n f o \ ����& l t ; / K e y & g t ; & l t ; / a : K e y & g t ; & l t ; a : V a l u e 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N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I N O L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 M _ S I N O L O   1 4 & a m p ; g t ; - & a m p ; l t ; M e a s u r e s \ M _ S I N O L O & a m p ; g t ; \ M E A S U R E & l t ; / K e y & g t ; & l t ; / a : K e y & g t ; & l t ; a : V a l u e 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 M _ F   4 & l t ; / K e y & g t ; & l t ; / D i a g r a m O b j e c t K e y & g t ; & l t ; D i a g r a m O b j e c t K e y & g t ; & l t ; K e y & g t ; M e a s u r e s \ ��������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 M _ F 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F _ K L I M A K I O _ I D & l t ; / K e y & g t ; & l t ; / D i a g r a m O b j e c t K e y & g t ; & l t ; D i a g r a m O b j e c t K e y & g t ; & l t ; K e y & g t ; C o l u m n s \ M _ F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 M _ F 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F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 M _ F   4 & a m p ; g t ; - & a m p ; l t ; M e a s u r e s \ M _ F & a m p ; g t ; \ M E A S U R E & l t ; / K e y & g t ; & l t ; / a : K e y & g t ; & l t ; a : V a l u e 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  ���  ��������  �����������  �������& l t ; / T a b l e N a m e & g t ; & l t ; / A d a p t e r & g t ; & l t ; D i a g r a m T y p e & g t ; M e a s u r e D i a g r a m & l t ; / D i a g r a m T y p e & g t ; & l t ; D i s p l a y C o n t e x t 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  ���  ��������  �����������  �������& l t ; / T a b l e N a m e & g t ; & l t ; / K e y & g t ; & l t ; M a i n t a i n e r 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 r e a d o n l y & l t ; / K e y & g t ; & l t ; / D i a g r a m O b j e c t K e y & g t ; & l t ; D i a g r a m O b j e c t K e y & g t ; & l t ; K e y & g t ; M e a s u r e s \ ��������  ���  ������  M _ S   4 & l t ; / K e y & g t ; & l t ; / D i a g r a m O b j e c t K e y & g t ; & l t ; D i a g r a m O b j e c t K e y & g t ; & l t ; K e y & g t ; M e a s u r e s \ ��������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 4 \ T a g I n f o \ �����& l t ; / K e y & g t ; & l t ; / D i a g r a m O b j e c t K e y & g t ; & l t ; D i a g r a m O b j e c t K e y & g t ; & l t ; K e y & g t ; M e a s u r e s \ ��������  ���  ������  M _ S   4 \ T a g I n f o \ ����& l t ; / K e y & g t ; & l t ; / D i a g r a m O b j e c t K e y & g t ; & l t ; D i a g r a m O b j e c t K e y & g t ; & l t ; K e y & g t ; C o l u m n s \ E T O S 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S _ K L I M A K I O _ I D & l t ; / K e y & g t ; & l t ; / D i a g r a m O b j e c t K e y & g t ; & l t ; D i a g r a m O b j e c t K e y & g t ; & l t ; K e y & g t ; C o l u m n s \ M _ S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 M _ S   4 \ T a g I n f o \ ����& l t ; / K e y & g t ; & l t ; / a : K e y & g t ; & l t ; a : V a l u e 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O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K L I M A K I O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_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 M _ S   4 & a m p ; g t ; - & a m p ; l t ; M e a s u r e s \ M _ S & a m p ; g t ; \ M E A S U R E & l t ; / K e y & g t ; & l t ; / a : K e y & g t ; & l t ; a : V a l u e 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 r e a d o n l y & l t ; / K e y & g t ; & l t ; / D i a g r a m O b j e c t K e y & g t ; & l t ; D i a g r a m O b j e c t K e y & g t ; & l t ; K e y & g t ; M e a s u r e s \ ������  ���  ������  M E A S U R E & l t ; / K e y & g t ; & l t ; / D i a g r a m O b j e c t K e y & g t ; & l t ; D i a g r a m O b j e c t K e y & g t ; & l t ; K e y & g t ; M e a s u r e s \ ������  ���  ������  M E A S U R E \ T a g I n f o \ �����& l t ; / K e y & g t ; & l t ; / D i a g r a m O b j e c t K e y & g t ; & l t ; D i a g r a m O b j e c t K e y & g t ; & l t ; K e y & g t ; M e a s u r e s \ ������  ���  ������  M E A S U R E \ T a g I n f o \ ����& l t ; / K e y & g t ; & l t ; / D i a g r a m O b j e c t K e y & g t ; & l t ; D i a g r a m O b j e c t K e y & g t ; & l t ; K e y & g t ; M e a s u r e s \ ������  ���  ������  S _ M E A S U R E _ I D & l t ; / K e y & g t ; & l t ; / D i a g r a m O b j e c t K e y & g t ; & l t ; D i a g r a m O b j e c t K e y & g t ; & l t ; K e y & g t ; M e a s u r e s \ ������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 S _ M E A S U R E _ I D \ T a g I n f o \ �����& l t ; / K e y & g t ; & l t ; / D i a g r a m O b j e c t K e y & g t ; & l t ; D i a g r a m O b j e c t K e y & g t ; & l t ; K e y & g t ; M e a s u r e s \ ������  ���  ������  S _ M E A S U R E _ I D \ T a g I n f o \ ����& l t ; / K e y & g t ; & l t ; / D i a g r a m O b j e c t K e y & g t ; & l t ; D i a g r a m O b j e c t K e y & g t ; & l t ; K e y & g t ; M e a s u r e s \ ��������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 M E A S U R E _ I D & l t ; / K e y & g t ; & l t ; / D i a g r a m O b j e c t K e y & g t ; & l t ; D i a g r a m O b j e c t K e y & g t ; & l t ; K e y & g t ; M e a s u r e s \ ��������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 M E A S U R E _ I D \ T a g I n f o \ �����& l t ; / K e y & g t ; & l t ; / D i a g r a m O b j e c t K e y & g t ; & l t ; D i a g r a m O b j e c t K e y & g t ; & l t ; K e y & g t ; M e a s u r e s \ ��������  ���  ������  M E A S U R E _ I D \ T a g I n f o \ ����& l t ; / K e y & g t ; & l t ; / D i a g r a m O b j e c t K e y & g t ; & l t ; D i a g r a m O b j e c t K e y & g t ; & l t ; K e y & g t ; M e a s u r e s \ ��������  ���  ������  L e v e l 1 & l t ; / K e y & g t ; & l t ; / D i a g r a m O b j e c t K e y & g t ; & l t ; D i a g r a m O b j e c t K e y & g t ; & l t ; K e y & g t ; M e a s u r e s \ ��������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 L e v e l 1 \ T a g I n f o \ �����& l t ; / K e y & g t ; & l t ; / D i a g r a m O b j e c t K e y & g t ; & l t ; D i a g r a m O b j e c t K e y & g t ; & l t ; K e y & g t ; M e a s u r e s \ ��������  ���  ������  L e v e l 1 \ T a g I n f o \ ����& l t ; / K e y & g t ; & l t ; / D i a g r a m O b j e c t K e y & g t ; & l t ; D i a g r a m O b j e c t K e y & g t ; & l t ; K e y & g t ; C o l u m n s \ M E A S U R E _ I D & l t ; / K e y & g t ; & l t ; / D i a g r a m O b j e c t K e y & g t ; & l t ; D i a g r a m O b j e c t K e y & g t ; & l t ; K e y & g t ; C o l u m n s \ M E A S U R E & l t ; / K e y & g t ; & l t ; / D i a g r a m O b j e c t K e y & g t ; & l t ; D i a g r a m O b j e c t K e y & g t ; & l t ; K e y & g t ; C o l u m n s \ S _ M E A S U R E _ I D & l t ; / K e y & g t ; & l t ; / D i a g r a m O b j e c t K e y & g t ; & l t ; D i a g r a m O b j e c t K e y & g t ; & l t ; K e y & g t ; C o l u m n s \ G _ M E A S U R E & l t ; / K e y & g t ; & l t ; / D i a g r a m O b j e c t K e y & g t ; & l t ; D i a g r a m O b j e c t K e y & g t ; & l t ; K e y & g t ; C o l u m n s \ L e v e l 1 & l t ; / K e y & g t ; & l t ; / D i a g r a m O b j e c t K e y & g t ; & l t ; D i a g r a m O b j e c t K e y & g t ; & l t ; K e y & g t ; C o l u m n s \ L e v e l 2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D i a g r a m O b j e c t K e y & g t ; & l t ; D i a g r a m O b j e c t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D i a g r a m O b j e c t K e y & g t ; & l t ; D i a g r a m O b j e c t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 M E A S U R E \ T a g I n f o \ ����& l t ; / K e y & g t ; & l t ; / a : K e y & g t ; & l t ; a : V a l u e 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  ���  ������  S _ M E A S U R E _ I D \ T a g I n f o \ ����& l t ; / K e y & g t ; & l t ; / a : K e y & g t ; & l t ; a : V a l u e 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 M E A S U R E _ I D \ T a g I n f o \ ����& l t ; / K e y & g t ; & l t ; / a : K e y & g t ; & l t ; a : V a l u e 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��������  ���  ������  L e v e l 1 \ T a g I n f o \ ����& l t ; / K e y & g t ; & l t ; / a : K e y & g t ; & l t ; a : V a l u e 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_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A S U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_ M E A S U R E _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_ M E A S U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v e l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 M E A S U R E & a m p ; g t ; - & a m p ; l t ; M e a s u r e s \ M E A S U R E & a m p ; g t ; \ M E A S U R E & l t ; / K e y & g t ; & l t ; / a : K e y & g t ; & l t ; a : V a l u e 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  ���  ������  S _ M E A S U R E _ I D & a m p ; g t ; - & a m p ; l t ; M e a s u r e s \ S _ M E A S U R E _ I D & a m p ; g t ; \ M E A S U R E & l t ; / K e y & g t ; & l t ; / a : K e y & g t ; & l t ; a : V a l u e 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 M E A S U R E _ I D & a m p ; g t ; - & a m p ; l t ; M e a s u r e s \ M E A S U R E _ I D & a m p ; g t ; \ M E A S U R E & l t ; / K e y & g t ; & l t ; / a : K e y & g t ; & l t ; a : V a l u e 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��������  ���  ������  L e v e l 1 & a m p ; g t ; - & a m p ; l t ; M e a s u r e s \ L e v e l 1 & a m p ; g t ; \ M E A S U R E & l t ; / K e y & g t ; & l t ; / a : K e y & g t ; & l t ; a : V a l u e 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 �����& l t ; / K e y & g t ; & l t ; / D i a g r a m O b j e c t K e y & g t ; & l t ; D i a g r a m O b j e c t K e y & g t ; & l t ; K e y & g t ; A c t i o n s \ A d d  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A c t i o n s \ M o v e   t o   a   H i e r a r c h y   i n   T a b l e   �����& l t ; / K e y & g t ; & l t ; / D i a g r a m O b j e c t K e y & g t ; & l t ; D i a g r a m O b j e c t K e y & g t ; & l t ; K e y & g t ; A c t i o n s \ M o v e   i n t o   h i e r a r c h y   F o r   & a m p ; l t ; T a b l e s \ �����\ H i e r a r c h i e s \ ���������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 T a g s \ T a b l e s \ & a m p ; l t ; T a b l e s \ �����& a m p ; g t ; & l t ; / K e y & g t ; & l t ; / D i a g r a m O b j e c t K e y & g t ; & l t ; D i a g r a m O b j e c t K e y & g t ; & l t ; K e y & g t ; D y n a m i c   T a g s \ H i e r a r c h i e s \ & a m p ; l t ; T a b l e s \ �����\ H i e r a r c h i e s \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 8 & a m p ; g t ; & l t ; / K e y & g t ; & l t ; / D i a g r a m O b j e c t K e y & g t ; & l t ; D i a g r a m O b j e c t K e y & g t ; & l t ; K e y & g t ; D y n a m i c 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 8 �& a m p ; g t ; & l t ; / K e y & g t ; & l t ; / D i a g r a m O b j e c t K e y & g t ; & l t ; D i a g r a m O b j e c t K e y & g t ; & l t ; K e y & g t ; D y n a m i c   T a g s \ T a b l e s \ & a m p ; l t ; T a b l e s \ �������  1 0 & a m p ; g t ; & l t ; / K e y & g t ; & l t ; / D i a g r a m O b j e c t K e y & g t ; & l t ; D i a g r a m O b j e c t K e y & g t ; & l t ; K e y & g t ; D y n a m i c   T a g s \ T a b l e s \ & a m p ; l t ; T a b l e s \ �������  1 1 & a m p ; g t ; & l t ; / K e y & g t ; & l t ; / D i a g r a m O b j e c t K e y & g t ; & l t ; D i a g r a m O b j e c t K e y & g t ; & l t ; K e y & g t ; D y n a m i c 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 1 1 �& a m p ; g t ; & l t ; / K e y & g t ; & l t ; / D i a g r a m O b j e c t K e y & g t ; & l t ; D i a g r a m O b j e c t K e y & g t ; & l t ; K e y & g t ; D y n a m i c 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 3 1 & a m p ; g t ; & l t ; / K e y & g t ; & l t ; / D i a g r a m O b j e c t K e y & g t ; & l t ; D i a g r a m O b j e c t K e y & g t ; & l t ; K e y & g t ; D y n a m i c 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 �& a m p ; g t ; & l t ; / K e y & g t ; & l t ; / D i a g r a m O b j e c t K e y & g t ; & l t ; D i a g r a m O b j e c t K e y & g t ; & l t ; K e y & g t ; D y n a m i c   T a g s \ T a b l e s \ & a m p ; l t ; T a b l e s \ �������  ��& a m p ; g t ; & l t ; / K e y & g t ; & l t ; / D i a g r a m O b j e c t K e y & g t ; & l t ; D i a g r a m O b j e c t K e y & g t ; & l t ; K e y & g t ; D y n a m i c   T a g s \ T a b l e s \ & a m p ; l t ; T a b l e s \ ���& a m p ; g t ; & l t ; / K e y & g t ; & l t ; / D i a g r a m O b j e c t K e y & g t ; & l t ; D i a g r a m O b j e c t K e y & g t ; & l t ; K e y & g t ; D y n a m i c   T a g s \ T a b l e s \ & a m p ; l t ; T a b l e s \ �������  1 2 & a m p ; g t ; & l t ; / K e y & g t ; & l t ; / D i a g r a m O b j e c t K e y & g t ; & l t ; D i a g r a m O b j e c t K e y & g t ; & l t ; K e y & g t ; D y n a m i c   T a g s \ T a b l e s \ & a m p ; l t ; T a b l e s \ �1 2 - ������& a m p ; g t ; & l t ; / K e y & g t ; & l t ; / D i a g r a m O b j e c t K e y & g t ; & l t ; D i a g r a m O b j e c t K e y & g t ; & l t ; K e y & g t ; D y n a m i c   T a g s \ T a b l e s \ & a m p ; l t ; T a b l e s \ �1 2 - ��������  �������& a m p ; g t ; & l t ; / K e y & g t ; & l t ; / D i a g r a m O b j e c t K e y & g t ; & l t ; D i a g r a m O b j e c t K e y & g t ; & l t ; K e y & g t ; D y n a m i c 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 T a g s \ T a b l e s \ & a m p ; l t ; T a b l e s \ �������  1 2 �& a m p ; g t ; & l t ; / K e y & g t ; & l t ; / D i a g r a m O b j e c t K e y & g t ; & l t ; D i a g r a m O b j e c t K e y & g t ; & l t ; K e y & g t ; D y n a m i c 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 ������& a m p ; g t ; & l t ; / K e y & g t ; & l t ; / D i a g r a m O b j e c t K e y & g t ; & l t ; D i a g r a m O b j e c t K e y & g t ; & l t ; K e y & g t ; D y n a m i c   T a g s \ T a b l e s \ & a m p ; l t ; T a b l e s \ �1 2 �- ��������& a m p ; g t ; & l t ; / K e y & g t ; & l t ; / D i a g r a m O b j e c t K e y & g t ; & l t ; D i a g r a m O b j e c t K e y & g t ; & l t ; K e y & g t ; D y n a m i c   T a g s \ T a b l e s \ & a m p ; l t ; T a b l e s \ �1 2 �  ��������& a m p ; g t ; & l t ; / K e y & g t ; & l t ; / D i a g r a m O b j e c t K e y & g t ; & l t ; D i a g r a m O b j e c t K e y & g t ; & l t ; K e y & g t ; D y n a m i c 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 T a g s \ T a b l e s \ & a m p ; l t ; T a b l e s \ �1 3 �& a m p ; g t ; & l t ; / K e y & g t ; & l t ; / D i a g r a m O b j e c t K e y & g t ; & l t ; D i a g r a m O b j e c t K e y & g t ; & l t ; K e y & g t ; D y n a m i c   T a g s \ T a b l e s \ & a m p ; l t ; T a b l e s \ �1 3 �- ��������& a m p ; g t ; & l t ; / K e y & g t ; & l t ; / D i a g r a m O b j e c t K e y & g t ; & l t ; D i a g r a m O b j e c t K e y & g t ; & l t ; K e y & g t ; D y n a m i c   T a g s \ T a b l e s \ & a m p ; l t ; T a b l e s \ �1 3 �- ������& a m p ; g t ; & l t ; / K e y & g t ; & l t ; / D i a g r a m O b j e c t K e y & g t ; & l t ; D i a g r a m O b j e c t K e y & g t ; & l t ; K e y & g t ; D y n a m i c   T a g s \ T a b l e s \ & a m p ; l t ; T a b l e s \ �1 3 & a m p ; g t ; & l t ; / K e y & g t ; & l t ; / D i a g r a m O b j e c t K e y & g t ; & l t ; D i a g r a m O b j e c t K e y & g t ; & l t ; K e y & g t ; D y n a m i c   T a g s \ T a b l e s \ & a m p ; l t ; T a b l e s \ �1 3 - ������& a m p ; g t ; & l t ; / K e y & g t ; & l t ; / D i a g r a m O b j e c t K e y & g t ; & l t ; D i a g r a m O b j e c t K e y & g t ; & l t ; K e y & g t ; D y n a m i c   T a g s \ T a b l e s \ & a m p ; l t ; T a b l e s \ �1 3 - ��������& a m p ; g t ; & l t ; / K e y & g t ; & l t ; / D i a g r a m O b j e c t K e y & g t ; & l t ; D i a g r a m O b j e c t K e y & g t ; & l t ; K e y & g t ; D y n a m i c 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�- �����- ����& a m p ; g t ; & l t ; / K e y & g t ; & l t ; / D i a g r a m O b j e c t K e y & g t ; & l t ; D i a g r a m O b j e c t K e y & g t ; & l t ; K e y & g t ; D y n a m i c   T a g s \ T a b l e s \ & a m p ; l t ; T a b l e s \ ��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 ��������& a m p ; g t ; & l t ; / K e y & g t ; & l t ; / D i a g r a m O b j e c t K e y & g t ; & l t ; D i a g r a m O b j e c t K e y & g t ; & l t ; K e y & g t ; D y n a m i c 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D i a g r a m O b j e c t K e y & g t ; & l t ; D i a g r a m O b j e c t K e y & g t ; & l t ; K e y & g t ; T a b l e s \ �����& l t ; / K e y & g t ; & l t ; / D i a g r a m O b j e c t K e y & g t ; & l t ; D i a g r a m O b j e c t K e y & g t ; & l t ; K e y & g t ; T a b l e s \ �����\ C o l u m n s \ �������  �����& l t ; / K e y & g t ; & l t ; / D i a g r a m O b j e c t K e y & g t ; & l t ; D i a g r a m O b j e c t K e y & g t ; & l t ; K e y & g t ; T a b l e s \ �����\ C o l u m n s \ �����& l t ; / K e y & g t ; & l t ; / D i a g r a m O b j e c t K e y & g t ; & l t ; D i a g r a m O b j e c t K e y & g t ; & l t ; K e y & g t ; T a b l e s \ �����\ C o l u m n s \ �������  �����������& l t ; / K e y & g t ; & l t ; / D i a g r a m O b j e c t K e y & g t ; & l t ; D i a g r a m O b j e c t K e y & g t ; & l t ; K e y & g t ; T a b l e s \ �����\ C o l u m n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�����& l t ; / K e y & g t ; & l t ; / D i a g r a m O b j e c t K e y & g t ; & l t ; D i a g r a m O b j e c t K e y & g t ; & l t ; K e y & g t ; T a b l e s \ �����\ H i e r a r c h i e s \ ���������\ L e v e l s \ �����& l t ; / K e y & g t ; & l t ; / D i a g r a m O b j e c t K e y & g t ; & l t ; D i a g r a m O b j e c t K e y & g t ; & l t ; K e y & g t ; T a b l e s \ �����������& l t ; / K e y & g t ; & l t ; / D i a g r a m O b j e c t K e y & g t ; & l t ; D i a g r a m O b j e c t K e y & g t ; & l t ; K e y & g t ; T a b l e s \ �����������\ C o l u m n s \ E P A G G E L M A _ I D & l t ; / K e y & g t ; & l t ; / D i a g r a m O b j e c t K e y & g t ; & l t ; D i a g r a m O b j e c t K e y & g t ; & l t ; K e y & g t ; T a b l e s \ �����������\ C o l u m n s \ E P A G E L M A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A T H R 2 _ K L I M A K I O & l t ; / K e y & g t ; & l t ; / D i a g r a m O b j e c t K e y & g t ; & l t ; D i a g r a m O b j e c t K e y & g t ; & l t ; K e y & g t ; T a b l e s \ ������& l t ; / K e y & g t ; & l t ; / D i a g r a m O b j e c t K e y & g t ; & l t ; D i a g r a m O b j e c t K e y & g t ; & l t ; K e y & g t ; T a b l e s \ ������\ C o l u m n s \ M E A S U R E _ I D & l t ; / K e y & g t ; & l t ; / D i a g r a m O b j e c t K e y & g t ; & l t ; D i a g r a m O b j e c t K e y & g t ; & l t ; K e y & g t ; T a b l e s \ ������\ C o l u m n s \ M E A S U R E & l t ; / K e y & g t ; & l t ; / D i a g r a m O b j e c t K e y & g t ; & l t ; D i a g r a m O b j e c t K e y & g t ; & l t ; K e y & g t ; T a b l e s \ ������\ C o l u m n s \ S _ M E A S U R E _ I D & l t ; / K e y & g t ; & l t ; / D i a g r a m O b j e c t K e y & g t ; & l t ; D i a g r a m O b j e c t K e y & g t ; & l t ; K e y & g t ; T a b l e s \ ������\ C o l u m n s \ G _ M E A S U R E & l t ; / K e y & g t ; & l t ; / D i a g r a m O b j e c t K e y & g t ; & l t ; D i a g r a m O b j e c t K e y & g t ; & l t ; K e y & g t ; T a b l e s \ ������\ C o l u m n s \ L e v e l 1 & l t ; / K e y & g t ; & l t ; / D i a g r a m O b j e c t K e y & g t ; & l t ; D i a g r a m O b j e c t K e y & g t ; & l t ; K e y & g t ; T a b l e s \ ������\ C o l u m n s \ L e v e l 2 & l t ; / K e y & g t ; & l t ; / D i a g r a m O b j e c t K e y & g t ; & l t ; D i a g r a m O b j e c t K e y & g t ; & l t ; K e y & g t ; T a b l e s \ ������\ M e a s u r e s \ ������  ���  ������  M E A S U R E & l t ; / K e y & g t ; & l t ; / D i a g r a m O b j e c t K e y & g t ; & l t ; D i a g r a m O b j e c t K e y & g t ; & l t ; K e y & g t ; T a b l e s \ ������\ ������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  ���  ������  S _ M E A S U R E _ I D & l t ; / K e y & g t ; & l t ; / D i a g r a m O b j e c t K e y & g t ; & l t ; D i a g r a m O b j e c t K e y & g t ; & l t ; K e y & g t ; T a b l e s \ ������\ ������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 M E A S U R E _ I D & l t ; / K e y & g t ; & l t ; / D i a g r a m O b j e c t K e y & g t ; & l t ; D i a g r a m O b j e c t K e y & g t ; & l t ; K e y & g t ; T a b l e s \ ������\ ��������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 �����������& l t ; / K e y & g t ; & l t ; / D i a g r a m O b j e c t K e y & g t ; & l t ; D i a g r a m O b j e c t K e y & g t ; & l t ; K e y & g t ; T a b l e s \ ������\ M e a s u r e s \ ��������  ���  ������  L e v e l 1 & l t ; / K e y & g t ; & l t ; / D i a g r a m O b j e c t K e y & g t ; & l t ; D i a g r a m O b j e c t K e y & g t ; & l t ; K e y & g t ; T a b l e s \ ������\ ��������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 ���������& l t ; / K e y & g t ; & l t ; / D i a g r a m O b j e c t K e y & g t ; & l t ; D i a g r a m O b j e c t K e y & g t ; & l t ; K e y & g t ; T a b l e s \ ������������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������  ���������\ C o l u m n s \ O I K _ K A T A S T A S H & l t ; / K e y & g t ; & l t ; / D i a g r a m O b j e c t K e y & g t ; & l t ; D i a g r a m O b j e c t K e y & g t ; & l t ; K e y & g t ; T a b l e s \ ������  ���  ����& l t ; / K e y & g t ; & l t ; / D i a g r a m O b j e c t K e y & g t ; & l t ; D i a g r a m O b j e c t K e y & g t ; & l t ; K e y & g t ; T a b l e s \ ������  ���  ����\ C o l u m n s \ E T O S & l t ; / K e y & g t ; & l t ; / D i a g r a m O b j e c t K e y & g t ; & l t ; D i a g r a m O b j e c t K e y & g t ; & l t ; K e y & g t ; T a b l e s \ ������  ���  ����\ C o l u m n s \ M E A S U R E _ I D & l t ; / K e y & g t ; & l t ; / D i a g r a m O b j e c t K e y & g t ; & l t ; D i a g r a m O b j e c t K e y & g t ; & l t ; K e y & g t ; T a b l e s \ ������  ���  ����\ C o l u m n s \ M _ S I N O L O & l t ; / K e y & g t ; & l t ; / D i a g r a m O b j e c t K e y & g t ; & l t ; D i a g r a m O b j e c t K e y & g t ; & l t ; K e y & g t ; T a b l e s \ ������  ���  ����\ C o l u m n s \ M _ F & l t ; / K e y & g t ; & l t ; / D i a g r a m O b j e c t K e y & g t ; & l t ; D i a g r a m O b j e c t K e y & g t ; & l t ; K e y & g t ; T a b l e s \ ������  ���  ����\ C o l u m n s \ M _ S & l t ; / K e y & g t ; & l t ; / D i a g r a m O b j e c t K e y & g t ; & l t ; D i a g r a m O b j e c t K e y & g t ; & l t ; K e y & g t ; T a b l e s \ ������  ���  ����\ C o l u m n s \ N O M O S _ I D & l t ; / K e y & g t ; & l t ; / D i a g r a m O b j e c t K e y & g t ; & l t ; D i a g r a m O b j e c t K e y & g t ; & l t ; K e y & g t ; T a b l e s \ ������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 E T O S & l t ; / K e y & g t ; & l t ; / D i a g r a m O b j e c t K e y & g t ; & l t ; D i a g r a m O b j e c t K e y & g t ; & l t ; K e y & g t ; T a b l e s \ ������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 M _ F & l t ; / K e y & g t ; & l t ; / D i a g r a m O b j e c t K e y & g t ; & l t ; D i a g r a m O b j e c t K e y & g t ; & l t ; K e y & g t ; T a b l e s \ ������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 ����\ M e a s u r e s \ ��������  ���  ������  M _ S I N O L O & l t ; / K e y & g t ; & l t ; / D i a g r a m O b j e c t K e y & g t ; & l t ; D i a g r a m O b j e c t K e y & g t ; & l t ; K e y & g t ; T a b l e s \ ������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 ��������\ C o l u m n s \ G 2 _ K L I M A K I O & l t ; / K e y & g t ; & l t ; / D i a g r a m O b j e c t K e y & g t ; & l t ; D i a g r a m O b j e c t K e y & g t ; & l t ; K e y & g t ; T a b l e s \ ��������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  �������\ C o l u m n s \ G 2 _ K L I M A K I O & l t ; / K e y & g t ; & l t ; / D i a g r a m O b j e c t K e y & g t ; & l t ; D i a g r a m O b j e c t K e y & g t ; & l t ; K e y & g t ; T a b l e s \ �������  8 & l t ; / K e y & g t ; & l t ; / D i a g r a m O b j e c t K e y & g t ; & l t ; D i a g r a m O b j e c t K e y & g t ; & l t ; K e y & g t ; T a b l e s \ �������  8 \ C o l u m n s \ K L I M A K I O _ I D & l t ; / K e y & g t ; & l t ; / D i a g r a m O b j e c t K e y & g t ; & l t ; D i a g r a m O b j e c t K e y & g t ; & l t ; K e y & g t ; T a b l e s \ �������  8 \ C o l u m n s \ K L I M A K I O & l t ; / K e y & g t ; & l t ; / D i a g r a m O b j e c t K e y & g t ; & l t ; D i a g r a m O b j e c t K e y & g t ; & l t ; K e y & g t ; T a b l e s \ �������  8 \ C o l u m n s \ P H G H & l t ; / K e y & g t ; & l t ; / D i a g r a m O b j e c t K e y & g t ; & l t ; D i a g r a m O b j e c t K e y & g t ; & l t ; K e y & g t ; T a b l e s \ �������  8 \ C o l u m n s \ M E A S U R E _ I D & l t ; / K e y & g t ; & l t ; / D i a g r a m O b j e c t K e y & g t ; & l t ; D i a g r a m O b j e c t K e y & g t ; & l t ; K e y & g t ; T a b l e s \ �������  8 \ C o l u m n s \ M _ S I N O L O & l t ; / K e y & g t ; & l t ; / D i a g r a m O b j e c t K e y & g t ; & l t ; D i a g r a m O b j e c t K e y & g t ; & l t ; K e y & g t ; T a b l e s \ �������  8 \ C o l u m n s \ E T O S & l t ; / K e y & g t ; & l t ; / D i a g r a m O b j e c t K e y & g t ; & l t ; D i a g r a m O b j e c t K e y & g t ; & l t ; K e y & g t ; T a b l e s \ �������  8 \ M e a s u r e s \ ��������  ���  ������  M _ S I N O L O   2 & l t ; / K e y & g t ; & l t ; / D i a g r a m O b j e c t K e y & g t ; & l t ; D i a g r a m O b j e c t K e y & g t ; & l t ; K e y & g t ; T a b l e s \ �������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 3 & l t ; / K e y & g t ; & l t ; / D i a g r a m O b j e c t K e y & g t ; & l t ; D i a g r a m O b j e c t K e y & g t ; & l t ; K e y & g t ; T a b l e s \ �������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 8 �& l t ; / K e y & g t ; & l t ; / D i a g r a m O b j e c t K e y & g t ; & l t ; D i a g r a m O b j e c t K e y & g t ; & l t ; K e y & g t ; T a b l e s \ �������  8 �\ C o l u m n s \ K L I M A K I O _ I D & l t ; / K e y & g t ; & l t ; / D i a g r a m O b j e c t K e y & g t ; & l t ; D i a g r a m O b j e c t K e y & g t ; & l t ; K e y & g t ; T a b l e s \ �������  8 �\ C o l u m n s \ K L I M A K I O & l t ; / K e y & g t ; & l t ; / D i a g r a m O b j e c t K e y & g t ; & l t ; D i a g r a m O b j e c t K e y & g t ; & l t ; K e y & g t ; T a b l e s \ �������  8 �\ C o l u m n s \ P H G H & l t ; / K e y & g t ; & l t ; / D i a g r a m O b j e c t K e y & g t ; & l t ; D i a g r a m O b j e c t K e y & g t ; & l t ; K e y & g t ; T a b l e s \ �������  8 �\ C o l u m n s \ M E A S U R E _ I D & l t ; / K e y & g t ; & l t ; / D i a g r a m O b j e c t K e y & g t ; & l t ; D i a g r a m O b j e c t K e y & g t ; & l t ; K e y & g t ; T a b l e s \ �������  8 �\ C o l u m n s \ M _ S I N O L O & l t ; / K e y & g t ; & l t ; / D i a g r a m O b j e c t K e y & g t ; & l t ; D i a g r a m O b j e c t K e y & g t ; & l t ; K e y & g t ; T a b l e s \ �������  8 �\ C o l u m n s \ E T O S & l t ; / K e y & g t ; & l t ; / D i a g r a m O b j e c t K e y & g t ; & l t ; D i a g r a m O b j e c t K e y & g t ; & l t ; K e y & g t ; T a b l e s \ �������  8 �\ M e a s u r e s \ ��������  ���  ������  M _ S I N O L O   4 & l t ; / K e y & g t ; & l t ; / D i a g r a m O b j e c t K e y & g t ; & l t ; D i a g r a m O b j e c t K e y & g t ; & l t ; K e y & g t ; T a b l e s \ �������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 1 0 & l t ; / K e y & g t ; & l t ; / D i a g r a m O b j e c t K e y & g t ; & l t ; D i a g r a m O b j e c t K e y & g t ; & l t ; K e y & g t ; T a b l e s \ �������  1 0 \ C o l u m n s \ K L I M A K I O _ I D & l t ; / K e y & g t ; & l t ; / D i a g r a m O b j e c t K e y & g t ; & l t ; D i a g r a m O b j e c t K e y & g t ; & l t ; K e y & g t ; T a b l e s \ �������  1 0 \ C o l u m n s \ K L I M A K I O & l t ; / K e y & g t ; & l t ; / D i a g r a m O b j e c t K e y & g t ; & l t ; D i a g r a m O b j e c t K e y & g t ; & l t ; K e y & g t ; T a b l e s \ �������  1 0 \ C o l u m n s \ M E A S U R E _ I D & l t ; / K e y & g t ; & l t ; / D i a g r a m O b j e c t K e y & g t ; & l t ; D i a g r a m O b j e c t K e y & g t ; & l t ; K e y & g t ; T a b l e s \ �������  1 0 \ C o l u m n s \ M _ S I N O L O & l t ; / K e y & g t ; & l t ; / D i a g r a m O b j e c t K e y & g t ; & l t ; D i a g r a m O b j e c t K e y & g t ; & l t ; K e y & g t ; T a b l e s \ �������  1 0 \ C o l u m n s \ E P I P E D O _ O M A D O P O I H S H S & l t ; / K e y & g t ; & l t ; / D i a g r a m O b j e c t K e y & g t ; & l t ; D i a g r a m O b j e c t K e y & g t ; & l t ; K e y & g t ; T a b l e s \ �������  1 0 \ C o l u m n s \ E T O S & l t ; / K e y & g t ; & l t ; / D i a g r a m O b j e c t K e y & g t ; & l t ; D i a g r a m O b j e c t K e y & g t ; & l t ; K e y & g t ; T a b l e s \ �������  1 0 \ M e a s u r e s \ ��������  ���  ������  M _ S I N O L O   5 & l t ; / K e y & g t ; & l t ; / D i a g r a m O b j e c t K e y & g t ; & l t ; D i a g r a m O b j e c t K e y & g t ; & l t ; K e y & g t ; T a b l e s \ �������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 1 1 & l t ; / K e y & g t ; & l t ; / D i a g r a m O b j e c t K e y & g t ; & l t ; D i a g r a m O b j e c t K e y & g t ; & l t ; K e y & g t ; T a b l e s \ �������  1 1 \ C o l u m n s \ P I N 1 1 _ K L I M A K I O & l t ; / K e y & g t ; & l t ; / D i a g r a m O b j e c t K e y & g t ; & l t ; D i a g r a m O b j e c t K e y & g t ; & l t ; K e y & g t ; T a b l e s \ �������  1 1 \ C o l u m n s \ ��������������& l t ; / K e y & g t ; & l t ; / D i a g r a m O b j e c t K e y & g t ; & l t ; D i a g r a m O b j e c t K e y & g t ; & l t ; K e y & g t ; T a b l e s \ �������  1 1 \ C o l u m n s \ �������������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 1 1 \ C o l u m n s \ ���������  �����& l t ; / K e y & g t ; & l t ; / D i a g r a m O b j e c t K e y & g t ; & l t ; D i a g r a m O b j e c t K e y & g t ; & l t ; K e y & g t ; T a b l e s \ �������  1 1 \ C o l u m n s \ E T O S & l t ; / K e y & g t ; & l t ; / D i a g r a m O b j e c t K e y & g t ; & l t ; D i a g r a m O b j e c t K e y & g t ; & l t ; K e y & g t ; T a b l e s \ �������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 1 1 \ M e a s u r e s \ ��������  ���  ������  ���������  �����& l t ; / K e y & g t ; & l t ; / D i a g r a m O b j e c t K e y & g t ; & l t ; D i a g r a m O b j e c t K e y & g t ; & l t ; K e y & g t ; T a b l e s \ �������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 2 & l t ; / K e y & g t ; & l t ; / D i a g r a m O b j e c t K e y & g t ; & l t ; D i a g r a m O b j e c t K e y & g t ; & l t ; K e y & g t ; T a b l e s \ �������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 ��������\ C o l u m n s \ K L I M A K I O _ A T H R & l t ; / K e y & g t ; & l t ; / D i a g r a m O b j e c t K e y & g t ; & l t ; D i a g r a m O b j e c t K e y & g t ; & l t ; K e y & g t ; T a b l e s \ �������  1 1 �& l t ; / K e y & g t ; & l t ; / D i a g r a m O b j e c t K e y & g t ; & l t ; D i a g r a m O b j e c t K e y & g t ; & l t ; K e y & g t ; T a b l e s \ �������  1 1 �\ C o l u m n s \ P I N 1 1 _ K L I M A K I O & l t ; / K e y & g t ; & l t ; / D i a g r a m O b j e c t K e y & g t ; & l t ; D i a g r a m O b j e c t K e y & g t ; & l t ; K e y & g t ; T a b l e s \ �������  1 1 �\ C o l u m n s \ ��������������& l t ; / K e y & g t ; & l t ; / D i a g r a m O b j e c t K e y & g t ; & l t ; D i a g r a m O b j e c t K e y & g t ; & l t ; K e y & g t ; T a b l e s \ �������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 1 1 �\ C o l u m n s \ �������������  ��������& l t ; / K e y & g t ; & l t ; / D i a g r a m O b j e c t K e y & g t ; & l t ; D i a g r a m O b j e c t K e y & g t ; & l t ; K e y & g t ; T a b l e s \ �������  1 1 �\ C o l u m n s \ ���������  �����& l t ; / K e y & g t ; & l t ; / D i a g r a m O b j e c t K e y & g t ; & l t ; D i a g r a m O b j e c t K e y & g t ; & l t ; K e y & g t ; T a b l e s \ �������  1 1 �\ C o l u m n s \ E T O S & l t ; / K e y & g t ; & l t ; / D i a g r a m O b j e c t K e y & g t ; & l t ; D i a g r a m O b j e c t K e y & g t ; & l t ; K e y & g t ; T a b l e s \ �������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 1 1 �\ M e a s u r e s \ ��������  ���  ������  ���������  �����  3 & l t ; / K e y & g t ; & l t ; / D i a g r a m O b j e c t K e y & g t ; & l t ; D i a g r a m O b j e c t K e y & g t ; & l t ; K e y & g t ; T a b l e s \ �������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 �������\ C o l u m n s \ K L I M A K I O _ I D & l t ; / K e y & g t ; & l t ; / D i a g r a m O b j e c t K e y & g t ; & l t ; D i a g r a m O b j e c t K e y & g t ; & l t ; K e y & g t ; T a b l e s \ ��������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 �������\ C o l u m n s \ K L I M _ L O W E R & l t ; / K e y & g t ; & l t ; / D i a g r a m O b j e c t K e y & g t ; & l t ; D i a g r a m O b j e c t K e y & g t ; & l t ; K e y & g t ; T a b l e s \ ��������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 �������\ C o l u m n s \ K L I M _ U P P E R & l t ; / K e y & g t ; & l t ; / D i a g r a m O b j e c t K e y & g t ; & l t ; D i a g r a m O b j e c t K e y & g t ; & l t ; K e y & g t ; T a b l e s \ ��������  ������������  �����  �������\ C o l u m n s \ K L I M A K I O _ A T H R & l t ; / K e y & g t ; & l t ; / D i a g r a m O b j e c t K e y & g t ; & l t ; D i a g r a m O b j e c t K e y & g t ; & l t ; K e y & g t ; T a b l e s \ �������  3 1 & l t ; / K e y & g t ; & l t ; / D i a g r a m O b j e c t K e y & g t ; & l t ; D i a g r a m O b j e c t K e y & g t ; & l t ; K e y & g t ; T a b l e s \ �������  3 1 \ C o l u m n s \ P E R I F E R E I A & l t ; / K e y & g t ; & l t ; / D i a g r a m O b j e c t K e y & g t ; & l t ; D i a g r a m O b j e c t K e y & g t ; & l t ; K e y & g t ; T a b l e s \ �������  3 1 \ C o l u m n s \ M E A S U R E _ I D & l t ; / K e y & g t ; & l t ; / D i a g r a m O b j e c t K e y & g t ; & l t ; D i a g r a m O b j e c t K e y & g t ; & l t ; K e y & g t ; T a b l e s \ �������  3 1 \ C o l u m n s \ P H G H & l t ; / K e y & g t ; & l t ; / D i a g r a m O b j e c t K e y & g t ; & l t ; D i a g r a m O b j e c t K e y & g t ; & l t ; K e y & g t ; T a b l e s \ �������  3 1 \ C o l u m n s \ A M O U N T & l t ; / K e y & g t ; & l t ; / D i a g r a m O b j e c t K e y & g t ; & l t ; D i a g r a m O b j e c t K e y & g t ; & l t ; K e y & g t ; T a b l e s \ �������  3 1 \ C o l u m n s \ E I D O S _ P O S O U & l t ; / K e y & g t ; & l t ; / D i a g r a m O b j e c t K e y & g t ; & l t ; D i a g r a m O b j e c t K e y & g t ; & l t ; K e y & g t ; T a b l e s \ �������  3 1 \ C o l u m n s \ E T O S & l t ; / K e y & g t ; & l t ; / D i a g r a m O b j e c t K e y & g t ; & l t ; D i a g r a m O b j e c t K e y & g t ; & l t ; K e y & g t ; T a b l e s \ �������  3 1 \ C o l u m n s \ E P A G G E L M A _ I D & l t ; / K e y & g t ; & l t ; / D i a g r a m O b j e c t K e y & g t ; & l t ; D i a g r a m O b j e c t K e y & g t ; & l t ; K e y & g t ; T a b l e s \ �������  3 1 \ M e a s u r e s \ ��������  ���  ������  A M O U N T & l t ; / K e y & g t ; & l t ; / D i a g r a m O b j e c t K e y & g t ; & l t ; D i a g r a m O b j e c t K e y & g t ; & l t ; K e y & g t ; T a b l e s \ �������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 �\ C o l u m n s \ K L I M A K I O & l t ; / K e y & g t ; & l t ; / D i a g r a m O b j e c t K e y & g t ; & l t ; D i a g r a m O b j e c t K e y & g t ; & l t ; K e y & g t ; T a b l e s \ �������  �\ C o l u m n s \ M E A S U R E _ I D & l t ; / K e y & g t ; & l t ; / D i a g r a m O b j e c t K e y & g t ; & l t ; D i a g r a m O b j e c t K e y & g t ; & l t ; K e y & g t ; T a b l e s \ �������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 �\ C o l u m n s \ M _ S I N O L O & l t ; / K e y & g t ; & l t ; / D i a g r a m O b j e c t K e y & g t ; & l t ; D i a g r a m O b j e c t K e y & g t ; & l t ; K e y & g t ; T a b l e s \ �������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 M _ S I N O L O   6 & l t ; / K e y & g t ; & l t ; / D i a g r a m O b j e c t K e y & g t ; & l t ; D i a g r a m O b j e c t K e y & g t ; & l t ; K e y & g t ; T a b l e s \ �������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 �& l t ; / K e y & g t ; & l t ; / D i a g r a m O b j e c t K e y & g t ; & l t ; D i a g r a m O b j e c t K e y & g t ; & l t ; K e y & g t ; T a b l e s \ �������  �\ C o l u m n s \ K L I M A K I O _ I D & l t ; / K e y & g t ; & l t ; / D i a g r a m O b j e c t K e y & g t ; & l t ; D i a g r a m O b j e c t K e y & g t ; & l t ; K e y & g t ; T a b l e s \ �������  �\ C o l u m n s \ �������  ��������& l t ; / K e y & g t ; & l t ; / D i a g r a m O b j e c t K e y & g t ; & l t ; D i a g r a m O b j e c t K e y & g t ; & l t ; K e y & g t ; T a b l e s \ �������  �\ C o l u m n s \ E T O S & l t ; / K e y & g t ; & l t ; / D i a g r a m O b j e c t K e y & g t ; & l t ; D i a g r a m O b j e c t K e y & g t ; & l t ; K e y & g t ; T a b l e s \ �������  �\ C o l u m n s \ P L I T H O S & l t ; / K e y & g t ; & l t ; / D i a g r a m O b j e c t K e y & g t ; & l t ; D i a g r a m O b j e c t K e y & g t ; & l t ; K e y & g t ; T a b l e s \ �������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 �������  ��������& l t ; / K e y & g t ; & l t ; / D i a g r a m O b j e c t K e y & g t ; & l t ; D i a g r a m O b j e c t K e y & g t ; & l t ; K e y & g t ; T a b l e s \ �������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 �\ M e a s u r e s \ ��������  ���  ������  P L I T H O S   2 & l t ; / K e y & g t ; & l t ; / D i a g r a m O b j e c t K e y & g t ; & l t ; D i a g r a m O b j e c t K e y & g t ; & l t ; K e y & g t ; T a b l e s \ �������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 ��& l t ; / K e y & g t ; & l t ; / D i a g r a m O b j e c t K e y & g t ; & l t ; D i a g r a m O b j e c t K e y & g t ; & l t ; K e y & g t ; T a b l e s \ �������  ��\ C o l u m n s \ K L I M A K I O & l t ; / K e y & g t ; & l t ; / D i a g r a m O b j e c t K e y & g t ; & l t ; D i a g r a m O b j e c t K e y & g t ; & l t ; K e y & g t ; T a b l e s \ �������  ��\ C o l u m n s \ M E A S U R E _ I D & l t ; / K e y & g t ; & l t ; / D i a g r a m O b j e c t K e y & g t ; & l t ; D i a g r a m O b j e c t K e y & g t ; & l t ; K e y & g t ; T a b l e s \ �������  ��\ C o l u m n s \ E T O S & l t ; / K e y & g t ; & l t ; / D i a g r a m O b j e c t K e y & g t ; & l t ; D i a g r a m O b j e c t K e y & g t ; & l t ; K e y & g t ; T a b l e s \ �������  ��\ C o l u m n s \ M _ S I N O L O & l t ; / K e y & g t ; & l t ; / D i a g r a m O b j e c t K e y & g t ; & l t ; D i a g r a m O b j e c t K e y & g t ; & l t ; K e y & g t ; T a b l e s \ �������  ��\ M e a s u r e s \ ��������  ���  ������  M _ S I N O L O   8 & l t ; / K e y & g t ; & l t ; / D i a g r a m O b j e c t K e y & g t ; & l t ; D i a g r a m O b j e c t K e y & g t ; & l t ; K e y & g t ; T a b l e s \ �������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& l t ; / K e y & g t ; & l t ; / D i a g r a m O b j e c t K e y & g t ; & l t ; D i a g r a m O b j e c t K e y & g t ; & l t ; K e y & g t ; T a b l e s \ ���\ C o l u m n s \ K L I M A K I O & l t ; / K e y & g t ; & l t ; / D i a g r a m O b j e c t K e y & g t ; & l t ; D i a g r a m O b j e c t K e y & g t ; & l t ; K e y & g t ; T a b l e s \ ���\ C o l u m n s \ M E A S U R E _ I D & l t ; / K e y & g t ; & l t ; / D i a g r a m O b j e c t K e y & g t ; & l t ; D i a g r a m O b j e c t K e y & g t ; & l t ; K e y & g t ; T a b l e s \ ���\ C o l u m n s \ E T O S & l t ; / K e y & g t ; & l t ; / D i a g r a m O b j e c t K e y & g t ; & l t ; D i a g r a m O b j e c t K e y & g t ; & l t ; K e y & g t ; T a b l e s \ ���\ C o l u m n s \ M _ S I N O L O & l t ; / K e y & g t ; & l t ; / D i a g r a m O b j e c t K e y & g t ; & l t ; D i a g r a m O b j e c t K e y & g t ; & l t ; K e y & g t ; T a b l e s \ ���\ M e a s u r e s \ ��������  ���  ������  M _ S I N O L O   9 & l t ; / K e y & g t ; & l t ; / D i a g r a m O b j e c t K e y & g t ; & l t ; D i a g r a m O b j e c t K e y & g t ; & l t ; K e y & g t ; T a b l e s \ ���\ ��������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 1 2 & l t ; / K e y & g t ; & l t ; / D i a g r a m O b j e c t K e y & g t ; & l t ; D i a g r a m O b j e c t K e y & g t ; & l t ; K e y & g t ; T a b l e s \ �������  1 2 \ C o l u m n s \ O I K _ K L I M A K I O _ P I N 1 2 & l t ; / K e y & g t ; & l t ; / D i a g r a m O b j e c t K e y & g t ; & l t ; D i a g r a m O b j e c t K e y & g t ; & l t ; K e y & g t ; T a b l e s \ �������  1 2 \ C o l u m n s \ M E A S U R E _ I D & l t ; / K e y & g t ; & l t ; / D i a g r a m O b j e c t K e y & g t ; & l t ; D i a g r a m O b j e c t K e y & g t ; & l t ; K e y & g t ; T a b l e s \ �������  1 2 \ C o l u m n s \ M _ S I N O L O & l t ; / K e y & g t ; & l t ; / D i a g r a m O b j e c t K e y & g t ; & l t ; D i a g r a m O b j e c t K e y & g t ; & l t ; K e y & g t ; T a b l e s \ �������  1 2 \ C o l u m n s \ E T O S & l t ; / K e y & g t ; & l t ; / D i a g r a m O b j e c t K e y & g t ; & l t ; D i a g r a m O b j e c t K e y & g t ; & l t ; K e y & g t ; T a b l e s \ �������  1 2 \ M e a s u r e s \ ��������  ���  ������  M _ S I N O L O   1 0 & l t ; / K e y & g t ; & l t ; / D i a g r a m O b j e c t K e y & g t ; & l t ; D i a g r a m O b j e c t K e y & g t ; & l t ; K e y & g t ; T a b l e s \ �������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- ������& l t ; / K e y & g t ; & l t ; / D i a g r a m O b j e c t K e y & g t ; & l t ; D i a g r a m O b j e c t K e y & g t ; & l t ; K e y & g t ; T a b l e s \ �1 2 - ������\ C o l u m n s \ M E A S U R E _ I D & l t ; / K e y & g t ; & l t ; / D i a g r a m O b j e c t K e y & g t ; & l t ; D i a g r a m O b j e c t K e y & g t ; & l t ; K e y & g t ; T a b l e s \ �1 2 - ������\ C o l u m n s \ M E A S U R E & l t ; / K e y & g t ; & l t ; / D i a g r a m O b j e c t K e y & g t ; & l t ; D i a g r a m O b j e c t K e y & g t ; & l t ; K e y & g t ; T a b l e s \ �1 2 - ������\ C o l u m n s \ S _ M E A S U R E _ I D & l t ; / K e y & g t ; & l t ; / D i a g r a m O b j e c t K e y & g t ; & l t ; D i a g r a m O b j e c t K e y & g t ; & l t ; K e y & g t ; T a b l e s \ �1 2 - ������\ C o l u m n s \ G _ M E A S U R E & l t ; / K e y & g t ; & l t ; / D i a g r a m O b j e c t K e y & g t ; & l t ; D i a g r a m O b j e c t K e y & g t ; & l t ; K e y & g t ; T a b l e s \ �1 2 - ��������  �������& l t ; / K e y & g t ; & l t ; / D i a g r a m O b j e c t K e y & g t ; & l t ; D i a g r a m O b j e c t K e y & g t ; & l t ; K e y & g t ; T a b l e s \ �1 2 - ��������  �������\ C o l u m n s \ K L I M A K I O _ I D & l t ; / K e y & g t ; & l t ; / D i a g r a m O b j e c t K e y & g t ; & l t ; D i a g r a m O b j e c t K e y & g t ; & l t ; K e y & g t ; T a b l e s \ �1 2 - ��������  �������\ C o l u m n s \ K L I M A K I O & l t ; / K e y & g t ; & l t ; / D i a g r a m O b j e c t K e y & g t ; & l t ; D i a g r a m O b j e c t K e y & g t ; & l t ; K e y & g t ; T a b l e s \ �1 2 - ��������  �������\ C o l u m n s \ K L I M _ L O W E R & l t ; / K e y & g t ; & l t ; / D i a g r a m O b j e c t K e y & g t ; & l t ; D i a g r a m O b j e c t K e y & g t ; & l t ; K e y & g t ; T a b l e s \ �1 2 - ��������  �������\ C o l u m n s \ K L I M _ U P P E R & l t ; / K e y & g t ; & l t ; / D i a g r a m O b j e c t K e y & g t ; & l t ; D i a g r a m O b j e c t K e y & g t ; & l t ; K e y & g t ; T a b l e s \ �������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 1 2 �\ C o l u m n s \ M _ F & l t ; / K e y & g t ; & l t ; / D i a g r a m O b j e c t K e y & g t ; & l t ; D i a g r a m O b j e c t K e y & g t ; & l t ; K e y & g t ; T a b l e s \ �������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 M _ F 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 1 2 �& l t ; / K e y & g t ; & l t ; / D i a g r a m O b j e c t K e y & g t ; & l t ; D i a g r a m O b j e c t K e y & g t ; & l t ; K e y & g t ; T a b l e s \ �������  1 2 �\ C o l u m n s \ K L I M A K I O _ P I N 1 2 & l t ; / K e y & g t ; & l t ; / D i a g r a m O b j e c t K e y & g t ; & l t ; D i a g r a m O b j e c t K e y & g t ; & l t ; K e y & g t ; T a b l e s \ �������  1 2 �\ C o l u m n s \ M E A S U R E _ I D & l t ; / K e y & g t ; & l t ; / D i a g r a m O b j e c t K e y & g t ; & l t ; D i a g r a m O b j e c t K e y & g t ; & l t ; K e y & g t ; T a b l e s \ �������  1 2 �\ C o l u m n s \ M _ S & l t ; / K e y & g t ; & l t ; / D i a g r a m O b j e c t K e y & g t ; & l t ; D i a g r a m O b j e c t K e y & g t ; & l t ; K e y & g t ; T a b l e s \ �������  1 2 �\ C o l u m n s \ E T O S & l t ; / K e y & g t ; & l t ; / D i a g r a m O b j e c t K e y & g t ; & l t ; D i a g r a m O b j e c t K e y & g t ; & l t ; K e y & g t ; T a b l e s \ �������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 M _ S   2 & l t ; / K e y & g t ; & l t ; / D i a g r a m O b j e c t K e y & g t ; & l t ; D i a g r a m O b j e c t K e y & g t ; & l t ; K e y & g t ; T a b l e s \ �������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  1 2 �\ M e a s u r e s \ ��������  ���  ������  E T O S   2 & l t ; / K e y & g t ; & l t ; / D i a g r a m O b j e c t K e y & g t ; & l t ; D i a g r a m O b j e c t K e y & g t ; & l t ; K e y & g t ; T a b l e s \ �������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 ������& l t ; / K e y & g t ; & l t ; / D i a g r a m O b j e c t K e y & g t ; & l t ; D i a g r a m O b j e c t K e y & g t ; & l t ; K e y & g t ; T a b l e s \ �1 2 �  ������\ C o l u m n s \ M E A S U R E _ I D & l t ; / K e y & g t ; & l t ; / D i a g r a m O b j e c t K e y & g t ; & l t ; D i a g r a m O b j e c t K e y & g t ; & l t ; K e y & g t ; T a b l e s \ �1 2 �  ������\ C o l u m n s \ M E A S U R E & l t ; / K e y & g t ; & l t ; / D i a g r a m O b j e c t K e y & g t ; & l t ; D i a g r a m O b j e c t K e y & g t ; & l t ; K e y & g t ; T a b l e s \ �1 2 �  ������\ C o l u m n s \ S _ M E A S U R E _ I D & l t ; / K e y & g t ; & l t ; / D i a g r a m O b j e c t K e y & g t ; & l t ; D i a g r a m O b j e c t K e y & g t ; & l t ; K e y & g t ; T a b l e s \ �1 2 �  ������\ C o l u m n s \ G _ M E A S U R E & l t ; / K e y & g t ; & l t ; / D i a g r a m O b j e c t K e y & g t ; & l t ; D i a g r a m O b j e c t K e y & g t ; & l t ; K e y & g t ; T a b l e s \ �1 2 �  ������\ M e a s u r e s \ ������  ���  ������  S _ M E A S U R E _ I D   2 & l t ; / K e y & g t ; & l t ; / D i a g r a m O b j e c t K e y & g t ; & l t ; D i a g r a m O b j e c t K e y & g t ; & l t ; K e y & g t ; T a b l e s \ �1 2 �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2 �- ��������& l t ; / K e y & g t ; & l t ; / D i a g r a m O b j e c t K e y & g t ; & l t ; D i a g r a m O b j e c t K e y & g t ; & l t ; K e y & g t ; T a b l e s \ �1 2 �- ��������\ C o l u m n s \ K L I M A K I O _ I D & l t ; / K e y & g t ; & l t ; / D i a g r a m O b j e c t K e y & g t ; & l t ; D i a g r a m O b j e c t K e y & g t ; & l t ; K e y & g t ; T a b l e s \ �1 2 �- ��������\ C o l u m n s \ K L I M A K I O & l t ; / K e y & g t ; & l t ; / D i a g r a m O b j e c t K e y & g t ; & l t ; D i a g r a m O b j e c t K e y & g t ; & l t ; K e y & g t ; T a b l e s \ �1 2 �- ��������\ C o l u m n s \ K L I M _ L O W E R & l t ; / K e y & g t ; & l t ; / D i a g r a m O b j e c t K e y & g t ; & l t ; D i a g r a m O b j e c t K e y & g t ; & l t ; K e y & g t ; T a b l e s \ �1 2 �- ��������\ C o l u m n s \ K L I M _ U P P E R & l t ; / K e y & g t ; & l t ; / D i a g r a m O b j e c t K e y & g t ; & l t ; D i a g r a m O b j e c t K e y & g t ; & l t ; K e y & g t ; T a b l e s \ �1 2 �  ��������& l t ; / K e y & g t ; & l t ; / D i a g r a m O b j e c t K e y & g t ; & l t ; D i a g r a m O b j e c t K e y & g t ; & l t ; K e y & g t ; T a b l e s \ �1 2 �  ��������\ C o l u m n s \ K L I M A K I O _ I D & l t ; / K e y & g t ; & l t ; / D i a g r a m O b j e c t K e y & g t ; & l t ; D i a g r a m O b j e c t K e y & g t ; & l t ; K e y & g t ; T a b l e s \ �1 2 �  ��������\ C o l u m n s \ K L I M A K I O & l t ; / K e y & g t ; & l t ; / D i a g r a m O b j e c t K e y & g t ; & l t ; D i a g r a m O b j e c t K e y & g t ; & l t ; K e y & g t ; T a b l e s \ �1 2 �  ��������\ C o l u m n s \ K L I M _ L O W E R & l t ; / K e y & g t ; & l t ; / D i a g r a m O b j e c t K e y & g t ; & l t ; D i a g r a m O b j e c t K e y & g t ; & l t ; K e y & g t ; T a b l e s \ �1 2 �  ��������\ C o l u m n s \ K L I M _ U P P E R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 M _ V A L U E & l t ; / K e y & g t ; & l t ; / D i a g r a m O b j e c t K e y & g t ; & l t ; D i a g r a m O b j e c t K e y & g t ; & l t ; K e y & g t ; T a b l e s \ �1 3 �\ ��������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�& l t ; / K e y & g t ; & l t ; / D i a g r a m O b j e c t K e y & g t ; & l t ; D i a g r a m O b j e c t K e y & g t ; & l t ; K e y & g t ; T a b l e s \ �1 3 �\ C o l u m n s \ F O R O L O G H T E O _ K L I M A K I O & l t ; / K e y & g t ; & l t ; / D i a g r a m O b j e c t K e y & g t ; & l t ; D i a g r a m O b j e c t K e y & g t ; & l t ; K e y & g t ; T a b l e s \ �1 3 �\ C o l u m n s \ M E A S U R E _ I D & l t ; / K e y & g t ; & l t ; / D i a g r a m O b j e c t K e y & g t ; & l t ; D i a g r a m O b j e c t K e y & g t ; & l t ; K e y & g t ; T a b l e s \ �1 3 �\ C o l u m n s \ M _ V A L U E & l t ; / K e y & g t ; & l t ; / D i a g r a m O b j e c t K e y & g t ; & l t ; D i a g r a m O b j e c t K e y & g t ; & l t ; K e y & g t ; T a b l e s \ �1 3 �\ C o l u m n s \ E T O S & l t ; / K e y & g t ; & l t ; / D i a g r a m O b j e c t K e y & g t ; & l t ; D i a g r a m O b j e c t K e y & g t ; & l t ; K e y & g t ; T a b l e s \ �1 3 �\ M e a s u r e s \ ��������  ���  ������  M _ V A L U E   2 & l t ; / K e y & g t ; & l t ; / D i a g r a m O b j e c t K e y & g t ; & l t ; D i a g r a m O b j e c t K e y & g t ; & l t ; K e y & g t ; T a b l e s \ �1 3 �\ ��������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�- ��������& l t ; / K e y & g t ; & l t ; / D i a g r a m O b j e c t K e y & g t ; & l t ; D i a g r a m O b j e c t K e y & g t ; & l t ; K e y & g t ; T a b l e s \ �1 3 �- ��������\ C o l u m n s \ K L I M A K I O _ I D & l t ; / K e y & g t ; & l t ; / D i a g r a m O b j e c t K e y & g t ; & l t ; D i a g r a m O b j e c t K e y & g t ; & l t ; K e y & g t ; T a b l e s \ �1 3 �- ��������\ C o l u m n s \ K L I M A K I O & l t ; / K e y & g t ; & l t ; / D i a g r a m O b j e c t K e y & g t ; & l t ; D i a g r a m O b j e c t K e y & g t ; & l t ; K e y & g t ; T a b l e s \ �1 3 �- ��������\ C o l u m n s \ K L I M _ L O W E R & l t ; / K e y & g t ; & l t ; / D i a g r a m O b j e c t K e y & g t ; & l t ; D i a g r a m O b j e c t K e y & g t ; & l t ; K e y & g t ; T a b l e s \ �1 3 �- ��������\ C o l u m n s \ K L I M _ U P P E R & l t ; / K e y & g t ; & l t ; / D i a g r a m O b j e c t K e y & g t ; & l t ; D i a g r a m O b j e c t K e y & g t ; & l t ; K e y & g t ; T a b l e s \ �1 3 �- ��������\ C o l u m n s \ G 2 _ K L I M A K I O & l t ; / K e y & g t ; & l t ; / D i a g r a m O b j e c t K e y & g t ; & l t ; D i a g r a m O b j e c t K e y & g t ; & l t ; K e y & g t ; T a b l e s \ �1 3 �- ������& l t ; / K e y & g t ; & l t ; / D i a g r a m O b j e c t K e y & g t ; & l t ; D i a g r a m O b j e c t K e y & g t ; & l t ; K e y & g t ; T a b l e s \ �1 3 �- ������\ C o l u m n s \ M E A S U R E _ I D & l t ; / K e y & g t ; & l t ; / D i a g r a m O b j e c t K e y & g t ; & l t ; D i a g r a m O b j e c t K e y & g t ; & l t ; K e y & g t ; T a b l e s \ �1 3 �- ������\ C o l u m n s \ M E A S U R E & l t ; / K e y & g t ; & l t ; / D i a g r a m O b j e c t K e y & g t ; & l t ; D i a g r a m O b j e c t K e y & g t ; & l t ; K e y & g t ; T a b l e s \ �1 3 �- ������\ C o l u m n s \ S _ M E A S U R E _ I D & l t ; / K e y & g t ; & l t ; / D i a g r a m O b j e c t K e y & g t ; & l t ; D i a g r a m O b j e c t K e y & g t ; & l t ; K e y & g t ; T a b l e s \ �1 3 �- ������\ C o l u m n s \ G _ M E A S U R E & l t ; / K e y & g t ; & l t ; / D i a g r a m O b j e c t K e y & g t ; & l t ; D i a g r a m O b j e c t K e y & g t ; & l t ; K e y & g t ; T a b l e s \ �1 3 & l t ; / K e y & g t ; & l t ; / D i a g r a m O b j e c t K e y & g t ; & l t ; D i a g r a m O b j e c t K e y & g t ; & l t ; K e y & g t ; T a b l e s \ �1 3 \ C o l u m n s \ F O R O L O G H T E O _ K L I M A K I O & l t ; / K e y & g t ; & l t ; / D i a g r a m O b j e c t K e y & g t ; & l t ; D i a g r a m O b j e c t K e y & g t ; & l t ; K e y & g t ; T a b l e s \ �1 3 \ C o l u m n s \ M E A S U R E _ I D & l t ; / K e y & g t ; & l t ; / D i a g r a m O b j e c t K e y & g t ; & l t ; D i a g r a m O b j e c t K e y & g t ; & l t ; K e y & g t ; T a b l e s \ �1 3 \ C o l u m n s \ M _ V A L U E & l t ; / K e y & g t ; & l t ; / D i a g r a m O b j e c t K e y & g t ; & l t ; D i a g r a m O b j e c t K e y & g t ; & l t ; K e y & g t ; T a b l e s \ �1 3 \ C o l u m n s \ E T O S & l t ; / K e y & g t ; & l t ; / D i a g r a m O b j e c t K e y & g t ; & l t ; D i a g r a m O b j e c t K e y & g t ; & l t ; K e y & g t ; T a b l e s \ �1 3 \ M e a s u r e s \ ��������  ���  ������  M _ V A L U E   3 & l t ; / K e y & g t ; & l t ; / D i a g r a m O b j e c t K e y & g t ; & l t ; D i a g r a m O b j e c t K e y & g t ; & l t ; K e y & g t ; T a b l e s \ �1 3 \ ��������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1 3 - ������& l t ; / K e y & g t ; & l t ; / D i a g r a m O b j e c t K e y & g t ; & l t ; D i a g r a m O b j e c t K e y & g t ; & l t ; K e y & g t ; T a b l e s \ �1 3 - ������\ C o l u m n s \ M E A S U R E _ I D & l t ; / K e y & g t ; & l t ; / D i a g r a m O b j e c t K e y & g t ; & l t ; D i a g r a m O b j e c t K e y & g t ; & l t ; K e y & g t ; T a b l e s \ �1 3 - ������\ C o l u m n s \ M E A S U R E & l t ; / K e y & g t ; & l t ; / D i a g r a m O b j e c t K e y & g t ; & l t ; D i a g r a m O b j e c t K e y & g t ; & l t ; K e y & g t ; T a b l e s \ �1 3 - ������\ C o l u m n s \ S _ M E A S U R E _ I D & l t ; / K e y & g t ; & l t ; / D i a g r a m O b j e c t K e y & g t ; & l t ; D i a g r a m O b j e c t K e y & g t ; & l t ; K e y & g t ; T a b l e s \ �1 3 - ������\ C o l u m n s \ G _ M E A S U R E & l t ; / K e y & g t ; & l t ; / D i a g r a m O b j e c t K e y & g t ; & l t ; D i a g r a m O b j e c t K e y & g t ; & l t ; K e y & g t ; T a b l e s \ �1 3 - ��������& l t ; / K e y & g t ; & l t ; / D i a g r a m O b j e c t K e y & g t ; & l t ; D i a g r a m O b j e c t K e y & g t ; & l t ; K e y & g t ; T a b l e s \ �1 3 - ��������\ C o l u m n s \ K L I M A K I O _ I D & l t ; / K e y & g t ; & l t ; / D i a g r a m O b j e c t K e y & g t ; & l t ; D i a g r a m O b j e c t K e y & g t ; & l t ; K e y & g t ; T a b l e s \ �1 3 - ��������\ C o l u m n s \ K L I M A K I O & l t ; / K e y & g t ; & l t ; / D i a g r a m O b j e c t K e y & g t ; & l t ; D i a g r a m O b j e c t K e y & g t ; & l t ; K e y & g t ; T a b l e s \ �1 3 - ��������\ C o l u m n s \ K L I M _ L O W E R & l t ; / K e y & g t ; & l t ; / D i a g r a m O b j e c t K e y & g t ; & l t ; D i a g r a m O b j e c t K e y & g t ; & l t ; K e y & g t ; T a b l e s \ �1 3 - ��������\ C o l u m n s \ K L I M _ U P P E R & l t ; / K e y & g t ; & l t ; / D i a g r a m O b j e c t K e y & g t ; & l t ; D i a g r a m O b j e c t K e y & g t ; & l t ; K e y & g t ; T a b l e s \ �1 3 - ��������\ C o l u m n s \ G 2 _ K L I M A K I O & l t ; / K e y & g t ; & l t ; / D i a g r a m O b j e c t K e y & g t ; & l t ; D i a g r a m O b j e c t K e y & g t ; & l t ; K e y & g t ; T a b l e s \ �������- �����- ����& l t ; / K e y & g t ; & l t ; / D i a g r a m O b j e c t K e y & g t ; & l t ; D i a g r a m O b j e c t K e y & g t ; & l t ; K e y & g t ; T a b l e s \ �������- �����- ����\ C o l u m n s \ C O D E & l t ; / K e y & g t ; & l t ; / D i a g r a m O b j e c t K e y & g t ; & l t ; D i a g r a m O b j e c t K e y & g t ; & l t ; K e y & g t ; T a b l e s \ �������- �����- ����\ C o l u m n s \ P L I T H O S & l t ; / K e y & g t ; & l t ; / D i a g r a m O b j e c t K e y & g t ; & l t ; D i a g r a m O b j e c t K e y & g t ; & l t ; K e y & g t ; T a b l e s \ �������- �����- ����\ C o l u m n s \ A M O U N T & l t ; / K e y & g t ; & l t ; / D i a g r a m O b j e c t K e y & g t ; & l t ; D i a g r a m O b j e c t K e y & g t ; & l t ; K e y & g t ; T a b l e s \ �������- �����- ����\ C o l u m n s \ E T O S & l t ; / K e y & g t ; & l t ; / D i a g r a m O b j e c t K e y & g t ; & l t ; D i a g r a m O b j e c t K e y & g t ; & l t ; K e y & g t ; T a b l e s \ �������- �����- ����\ C o l u m n s \ M E S O S _ O R O S 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 P L I T H O S & l t ; / K e y & g t ; & l t ; / D i a g r a m O b j e c t K e y & g t ; & l t ; D i a g r a m O b j e c t K e y & g t ; & l t ; K e y & g t ; T a b l e s \ �������- �����- ����\ ��������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 A M O U N T   3 & l t ; / K e y & g t ; & l t ; / D i a g r a m O b j e c t K e y & g t ; & l t ; D i a g r a m O b j e c t K e y & g t ; & l t ; K e y & g t ; T a b l e s \ �������- �����- ����\ ��������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�- �����- ����\ M e a s u r e s \ ��������  ���  ������  M E S O S _ O R O S & l t ; / K e y & g t ; & l t ; / D i a g r a m O b j e c t K e y & g t ; & l t ; D i a g r a m O b j e c t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  ��������& l t ; / K e y & g t ; & l t ; / D i a g r a m O b j e c t K e y & g t ; & l t ; D i a g r a m O b j e c t K e y & g t ; & l t ; K e y & g t ; T a b l e s \ ��  ��������\ C o l u m n s \ K L I M A K I O _ I D & l t ; / K e y & g t ; & l t ; / D i a g r a m O b j e c t K e y & g t ; & l t ; D i a g r a m O b j e c t K e y & g t ; & l t ; K e y & g t ; T a b l e s \ ��  ��������\ C o l u m n s \ K L I M A K I O & l t ; / K e y & g t ; & l t ; / D i a g r a m O b j e c t K e y & g t ; & l t ; D i a g r a m O b j e c t K e y & g t ; & l t ; K e y & g t ; T a b l e s \ ��  ��������\ C o l u m n s \ K L I M _ L O W E R & l t ; / K e y & g t ; & l t ; / D i a g r a m O b j e c t K e y & g t ; & l t ; D i a g r a m O b j e c t K e y & g t ; & l t ; K e y & g t ; T a b l e s \ ��  ��������\ C o l u m n s \ K L I M _ U P P E R & l t ; / K e y & g t ; & l t ; / D i a g r a m O b j e c t K e y & g t ; & l t ; D i a g r a m O b j e c t K e y & g t ; & l t ; K e y & g t ; T a b l e s \ ��  ��������\ C o l u m n s \ G 2 _ K L I M A K I O & l t ; / K e y & g t ; & l t ; / D i a g r a m O b j e c t K e y & g t ; & l t ; D i a g r a m O b j e c t K e y & g t ; & l t ; K e y & g t ; T a b l e s \ ��  ��������\ C o l u m n s \ A T H R _ K L I M A K I O & l t ; / K e y & g t ; & l t ; / D i a g r a m O b j e c t K e y & g t ; & l t ; D i a g r a m O b j e c t K e y & g t ; & l t ; K e y & g t ; T a b l e s \ ������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 7 & l t ; / K e y & g t ; & l t ; / D i a g r a m O b j e c t K e y & g t ; & l t ; D i a g r a m O b j e c t K e y & g t ; & l t ; K e y & g t ; T a b l e s \ ������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 ������������\ C o l u m n s \ N O M O S _ I D & l t ; / K e y & g t ; & l t ; / D i a g r a m O b j e c t K e y & g t ; & l t ; D i a g r a m O b j e c t K e y & g t ; & l t ; K e y & g t ; T a b l e s \ ������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 ������������\ C o l u m n s \ M _ F & l t ; / K e y & g t ; & l t ; / D i a g r a m O b j e c t K e y & g t ; & l t ; D i a g r a m O b j e c t K e y & g t ; & l t ; K e y & g t ; T a b l e s \ ������  ���  �����  ������������\ C o l u m n s \ M _ S & l t ; / K e y & g t ; & l t ; / D i a g r a m O b j e c t K e y & g t ; & l t ; D i a g r a m O b j e c t K e y & g t ; & l t ; K e y & g t ; T a b l e s \ ������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 3 & l t ; / K e y & g t ; & l t ; / D i a g r a m O b j e c t K e y & g t ; & l t ; D i a g r a m O b j e c t K e y & g t ; & l t ; K e y & g t ; T a b l e s \ ������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 1 2 & l t ; / K e y & g t ; & l t ; / D i a g r a m O b j e c t K e y & g t ; & l t ; D i a g r a m O b j e c t K e y & g t ; & l t ; K e y & g t ; T a b l e s \ ������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 1 3 & l t ; / K e y & g t ; & l t ; / D i a g r a m O b j e c t K e y & g t ; & l t ; D i a g r a m O b j e c t K e y & g t ; & l t ; K e y & g t ; T a b l e s \ ������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 �����������\ C o l u m n s \ E T O S & l t ; / K e y & g t ; & l t ; / D i a g r a m O b j e c t K e y & g t ; & l t ; D i a g r a m O b j e c t K e y & g t ; & l t ; K e y & g t ; T a b l e s \ ������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 �����������\ C o l u m n s \ S I N _ K L I M A K I O _ I D & l t ; / K e y & g t ; & l t ; / D i a g r a m O b j e c t K e y & g t ; & l t ; D i a g r a m O b j e c t K e y & g t ; & l t ; K e y & g t ; T a b l e s \ ������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 �����������\ C o l u m n s \ M _ S I N O L O & l t ; / K e y & g t ; & l t ; / D i a g r a m O b j e c t K e y & g t ; & l t ; D i a g r a m O b j e c t K e y & g t ; & l t ; K e y & g t ; T a b l e s \ ������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 1 4 & l t ; / K e y & g t ; & l t ; / D i a g r a m O b j e c t K e y & g t ; & l t ; D i a g r a m O b j e c t K e y & g t ; & l t ; K e y & g t ; T a b l e s \ ������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 ��������\ C o l u m n s \ M _ F & l t ; / K e y & g t ; & l t ; / D i a g r a m O b j e c t K e y & g t ; & l t ; D i a g r a m O b j e c t K e y & g t ; & l t ; K e y & g t ; T a b l e s \ ������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 �������\ C o l u m n s \ E T O S & l t ; / K e y & g t ; & l t ; / D i a g r a m O b j e c t K e y & g t ; & l t ; D i a g r a m O b j e c t K e y & g t ; & l t ; K e y & g t ; T a b l e s \ ������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 �������\ C o l u m n s \ M E A S U R E _ I D & l t ; / K e y & g t ; & l t ; / D i a g r a m O b j e c t K e y & g t ; & l t ; D i a g r a m O b j e c t K e y & g t ; & l t ; K e y & g t ; T a b l e s \ ������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 �������\ C o l u m n s \ S _ K L I M A K I O _ I D & l t ; / K e y & g t ; & l t ; / D i a g r a m O b j e c t K e y & g t ; & l t ; D i a g r a m O b j e c t K e y & g t ; & l t ; K e y & g t ; T a b l e s \ ������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 �������\ C o l u m n s \ M _ S & l t ; / K e y & g t ; & l t ; / D i a g r a m O b j e c t K e y & g t ; & l t ; D i a g r a m O b j e c t K e y & g t ; & l t ; K e y & g t ; T a b l e s \ ������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 4 & l t ; / K e y & g t ; & l t ; / D i a g r a m O b j e c t K e y & g t ; & l t ; D i a g r a m O b j e c t K e y & g t ; & l t ; K e y & g t ; T a b l e s \ ������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D i a g r a m O b j e c t K e y & g t ; & l t ; D i a g r a m O b j e c t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D i a g r a m O b j e c t K e y & g t ; & l t ; / A l l K e y s & g t ; & l t ; S e l e c t e d K e y s & g t ; & l t ; D i a g r a m O b j e c t K e y & g t ; & l t ; K e y & g t ; T a b l e s \ ��������  �����������  �������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6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 �����& l t ; / K e y & g t ; & l t ; / a : K e y & g t ; & l t ; a : V a l u e 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 & a m p ; l t ; T a b l e s \ �����\ H i e r a r c h i e s \ ���������& a m p ; g t ; & l t ; / K e y & g t ; & l t ; / a : K e y & g t ; & l t ; a : V a l u e 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 T a g s \ H i e r a r c h i e s \ & a m p ; l t ; T a b l e s \ �����\ H i e r a r c h i e s \ ���������& a m p ; g t ; & l t ; / K e y & g t ; & l t ; / a : K e y & g t ; & l t ; a : V a l u e 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 8 �& a m p ; g t ; & l t ; / K e y & g t ; & l t ; / a : K e y & g t ; & l t ; a : V a l u e 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 1 0 & a m p ; g t ; & l t ; / K e y & g t ; & l t ; / a : K e y & g t ; & l t ; a : V a l u e 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 1 1 �& a m p ; g t ; & l t ; / K e y & g t ; & l t ; / a : K e y & g t ; & l t ; a : V a l u e 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 T a g s \ T a b l e s \ & a m p ; l t ; T a b l e s \ ��������  ������������  �����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 3 1 & a m p ; g t ; & l t ; / K e y & g t ; & l t ; / a : K e y & g t ; & l t ; a : V a l u e 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 T a g s \ T a b l e s \ & a m p ; l t ; T a b l e s \ �1 2 - ��������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  1 2 �& a m p ; g t ; & l t ; / K e y & g t ; & l t ; / a : K e y & g t ; & l t ; a : V a l u e 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 T a g s \ T a b l e s \ & a m p ; l t ; T a b l e s \ �1 2 �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 T a g s \ T a b l e s \ & a m p ; l t ; T a b l e s \ �1 3 �- ������& a m p ; g t ; & l t ; / K e y & g t ; & l t ; / a : K e y & g t ; & l t ; a : V a l u e 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 T a g s \ T a b l e s \ & a m p ; l t ; T a b l e s \ �1 3 - ��������& a m p ; g t ; & l t ; / K e y & g t ; & l t ; / a : K e y & g t ; & l t ; a : V a l u e 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 T a g s \ T a b l e s \ & a m p ; l t ; T a b l e s \ �������- �����- ����& a m p ; g t ; & l t ; / K e y & g t ; & l t ; / a : K e y & g t ; & l t ; a : V a l u e 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  ���  ��������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  ���������  ���  ��������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  ������������  ���  ������������  ���������& a m p ; g t ; & l t ; / K e y & g t ; & l t ; / a : K e y & g t ; & l t ; a : V a l u e 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  ���������  �����������& a m p ; g t ; & l t ; / K e y & g t ; & l t ; / a : K e y & g t ; & l t ; a : V a l u e 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 T a g s \ T a b l e s \ & a m p ; l t ; T a b l e s \ ������  ���  ��������  �����������  �������& a m p ; g t ; & l t ; / K e y & g t ; & l t ; / a : K e y & g t ; & l t ; a : V a l u e 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& l t ; / K e y & g t ; & l t ; / a : K e y & g t ; & l t ; a : V a l u e   i : t y p e = " D i a g r a m D i s p l a y N o d e V i e w S t a t e " & g t ; & l t ; H e i g h t & g t ; 2 2 1 . 3 6 3 6 3 6 3 6 3 6 3 6 3 7 & l t ; / H e i g h t & g t ; & l t ; I s E x p a n d e d & g t ; t r u e & l t ; / I s E x p a n d e d & g t ; & l t ; L a y e d O u t & g t ; t r u e & l t ; / L a y e d O u t & g t ; & l t ; W i d t h & g t ; 2 5 2 . 5 7 1 4 2 8 5 7 1 4 2 8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  �����������& l t ; / K e y & g t ; & l t ; / a : K e y & g t ; & l t ; a : V a l u e 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C o l u m n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\ H i e r a r c h i e s \ ���������\ L e v e l s \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& l t ; / K e y & g t ; & l t ; / a : K e y & g t ; & l t ; a : V a l u e   i : t y p e = " D i a g r a m D i s p l a y N o d e V i e w S t a t e " & g t ; & l t ; H e i g h t & g t ; 1 1 0 & l t ; / H e i g h t & g t ; & l t ; I s E x p a n d e d & g t ; t r u e & l t ; / I s E x p a n d e d & g t ; & l t ; L a y e d O u t & g t ; t r u e & l t ; / L a y e d O u t & g t ; & l t ; L e f t & g t ; 4 4 4 . 5 4 5 4 5 4 5 4 5 4 5 4 7 3 & l t ; / L e f t & g t ; & l t ; T a b I n d e x & g t ; 4 8 & l t ; / T a b I n d e x & g t ; & l t ; T o p & g t ; 7 4 1 . 4 5 4 5 4 5 4 5 4 5 4 5 6 1 & l t ; / T o p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\ C o l u m n s \ E P A G E L M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7 & l t ; / H e i g h t & g t ; & l t ; I s E x p a n d e d & g t ; t r u e & l t ; / I s E x p a n d e d & g t ; & l t ; L a y e d O u t & g t ; t r u e & l t ; / L a y e d O u t & g t ; & l t ; L e f t & g t ; 6 1 5 . 5 9 9 8 2 8 9 2 7 5 3 9 1 9 & l t ; / L e f t & g t ; & l t ; S c r o l l V e r t i c a l O f f s e t & g t ; 6 & l t ; / S c r o l l V e r t i c a l O f f s e t & g t ; & l t ; T a b I n d e x & g t ; 2 & l t ; / T a b I n d e x & g t ; & l t ; T o p & g t ; 8 . 1 8 1 8 1 8 1 8 1 8 1 8 0 7 3 3 & l t ; / T o p & g t ; & l t ; W i d t h & g t ; 3 0 4 . 8 4 4 1 5 5 8 4 4 1 5 5 8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 �������\ C o l u m n s \ A T H R 2 _ K L I M A K I O & l t ; / K e y & g t ; & l t ; / a : K e y & g t ; & l t ; a : V a l u e 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5 0 . 3 6 3 6 3 6 3 6 3 6 3 6 4 9 & l t ; / L e f t & g t ; & l t ; T a b I n d e x & g t ; 1 & l t ; / T a b I n d e x & g t ; & l t ; W i d t h & g t ; 1 9 7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C o l u m n s \ L e v e l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 M E A S U R E \ A d d i t i o n a l 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  ���  ������ 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  ���  ������  S _ M E A S U R E _ I D \ A d d i t i o n a l 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 M E A S U R E _ I D \ A d d i t i o n a l 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M e a s u r e s \ ��������  ���  ������  L e v e l 1 & l t ; / K e y & g t ; & l t ; / a : K e y & g t ; & l t ; a : V a l u e 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\ ��������  ���  ������  L e v e l 1 \ A d d i t i o n a l 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 ���������& l t ; / K e y & g t ; & l t ; / a : K e y & g t ; & l t ; a : V a l u e   i : t y p e = " D i a g r a m D i s p l a y N o d e V i e w S t a t e " & g t ; & l t ; H e i g h t & g t ; 1 0 9 & l t ; / H e i g h t & g t ; & l t ; I s E x p a n d e d & g t ; t r u e & l t ; / I s E x p a n d e d & g t ; & l t ; L a y e d O u t & g t ; t r u e & l t ; / L a y e d O u t & g t ; & l t ; L e f t & g t ; 7 4 3 . 4 6 7 1 0 4 7 8 6 3 8 1 1 3 & l t ; / L e f t & g t ; & l t ; T a b I n d e x & g t ; 4 9 & l t ; / T a b I n d e x & g t ; & l t ; T o p & g t ; 7 3 7 . 4 5 4 5 4 5 4 5 4 5 4 5 6 1 & l t ; / T o p & g t ; & l t ; W i d t h & g t ; 2 0 0 . 1 4 2 8 5 7 1 4 2 8 5 7 1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����  ���������\ C o l u m n s \ O I K _ K A T A S T A S H & l t ; / K e y & g t ; & l t ; / a : K e y & g t ; & l t ; a : V a l u e 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 ����& l t ; / K e y & g t ; & l t ; / a : K e y & g t ; & l t ; a : V a l u e   i : t y p e = " D i a g r a m D i s p l a y N o d e V i e w S t a t e " & g t ; & l t ; H e i g h t & g t ; 2 1 4 . 0 7 6 9 2 3 0 7 6 9 2 3 0 9 & l t ; / H e i g h t & g t ; & l t ; I s E x p a n d e d & g t ; t r u e & l t ; / I s E x p a n d e d & g t ; & l t ; L a y e d O u t & g t ; t r u e & l t ; / L a y e d O u t & g t ; & l t ; T a b I n d e x & g t ; 1 4 & l t ; / T a b I n d e x & g t ; & l t ; T o p & g t ; 4 0 0 . 6 3 6 3 6 3 6 3 6 3 6 3 5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 E T O S \ A d d i t i o n a l 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 M _ F \ A d d i t i o n a l 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 ����\ M e a s u r e s \ ��������  ���  ������ 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 ����\ ��������  ���  ������  M _ S I N O L O \ A d d i t i o n a l 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3 7 0 . 4 1 8 0 1 0 7 4 5 7 2 0 9 & l t ; / L e f t & g t ; & l t ; T a b I n d e x & g t ; 4 0 & l t ; / T a b I n d e x & g t ; & l t ; T o p & g t ; 7 1 6 . 7 2 7 2 7 2 7 2 7 2 7 2 7 5 & l t ; / T o p & g t ; & l t ; W i d t h & g t ; 2 6 7 . 8 9 6 1 0 3 8 9 6 1 0 3 6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7 0 & l t ; / H e i g h t & g t ; & l t ; I s E x p a n d e d & g t ; t r u e & l t ; / I s E x p a n d e d & g t ; & l t ; L a y e d O u t & g t ; t r u e & l t ; / L a y e d O u t & g t ; & l t ; L e f t & g t ; 1 6 8 4 . 5 2 9 6 1 3 5 2 1 1 7 9 7 & l t ; / L e f t & g t ; & l t ; T a b I n d e x & g t ; 4 1 & l t ; / T a b I n d e x & g t ; & l t ; T o p & g t ; 7 1 8 . 4 0 9 0 9 0 9 0 9 0 9 0 8 8 & l t ; / T o p & g t ; & l t ; W i d t h & g t ; 2 8 6 . 2 7 2 7 2 7 2 7 2 7 2 7 2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  �������\ C o l u m n s \ G 2 _ K L I M A K I O & l t ; / K e y & g t ; & l t ; / a : K e y & g t ; & l t ; a : V a l u e 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 8 & l t ; / K e y & g t ; & l t ; / a : K e y & g t ; & l t ; a : V a l u e   i : t y p e = " D i a g r a m D i s p l a y N o d e V i e w S t a t e " & g t ; & l t ; H e i g h t & g t ; 2 0 0 . 9 0 9 0 9 0 9 0 9 0 9 0 9 1 & l t ; / H e i g h t & g t ; & l t ; I s E x p a n d e d & g t ; t r u e & l t ; / I s E x p a n d e d & g t ; & l t ; L a y e d O u t & g t ; t r u e & l t ; / L a y e d O u t & g t ; & l t ; L e f t & g t ; 1 9 2 7 . 1 2 8 1 5 5 4 3 2 3 2 1 8 & l t ; / L e f t & g t ; & l t ; T a b I n d e x & g t ; 2 2 & l t ; / T a b I n d e x & g t ; & l t ; T o p & g t ; 4 1 6 . 1 8 1 8 1 8 1 8 1 8 1 8 0 7 & l t ; / T o p & g t ; & l t ; W i d t h & g t ; 1 6 5 . 4 5 4 5 4 5 4 5 4 5 4 5 3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 8 \ M e a s u r e s \ ��������  ���  ������  M _ S I N O L O 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 8 \ ��������  ���  ������  M _ S I N O L O 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0 8 . 1 8 1 8 1 8 1 8 1 8 1 8 1 9 & l t ; / H e i g h t & g t ; & l t ; I s E x p a n d e d & g t ; t r u e & l t ; / I s E x p a n d e d & g t ; & l t ; L a y e d O u t & g t ; t r u e & l t ; / L a y e d O u t & g t ; & l t ; L e f t & g t ; 2 1 1 8 . 8 7 7 5 5 1 2 0 5 2 6 0 3 & l t ; / L e f t & g t ; & l t ; T a b I n d e x & g t ; 2 3 & l t ; / T a b I n d e x & g t ; & l t ; T o p & g t ; 4 1 2 . 1 8 1 8 1 8 1 8 1 8 1 8 & l t ; / T o p & g t ; & l t ; W i d t h & g t ; 1 7 2 . 7 2 7 2 7 2 7 2 7 2 7 3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 8 �& l t ; / K e y & g t ; & l t ; / a : K e y & g t ; & l t ; a : V a l u e   i : t y p e = " D i a g r a m D i s p l a y N o d e V i e w S t a t e " & g t ; & l t ; H e i g h t & g t ; 2 1 1 . 8 1 8 1 8 1 8 1 8 1 8 1 8 4 & l t ; / H e i g h t & g t ; & l t ; I s E x p a n d e d & g t ; t r u e & l t ; / I s E x p a n d e d & g t ; & l t ; L a y e d O u t & g t ; t r u e & l t ; / L a y e d O u t & g t ; & l t ; L e f t & g t ; 2 3 1 2 . 5 1 3 9 1 4 8 4 1 6 2 4 2 & l t ; / L e f t & g t ; & l t ; T a b I n d e x & g t ; 2 4 & l t ; / T a b I n d e x & g t ; & l t ; T o p & g t ; 3 9 9 . 8 1 8 1 8 1 8 1 8 1 8 1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 8 �\ M e a s u r e s \ ��������  ���  ������  M _ S I N O L O 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 8 �\ ��������  ���  ������  M _ S I N O L O 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 1 0 & l t ; / K e y & g t ; & l t ; / a : K e y & g t ; & l t ; a : V a l u e   i : t y p e = " D i a g r a m D i s p l a y N o d e V i e w S t a t e " & g t ; & l t ; H e i g h t & g t ; 2 0 2 . 7 2 7 2 7 2 7 2 7 2 7 2 6 9 & l t ; / H e i g h t & g t ; & l t ; I s E x p a n d e d & g t ; t r u e & l t ; / I s E x p a n d e d & g t ; & l t ; L a y e d O u t & g t ; t r u e & l t ; / L a y e d O u t & g t ; & l t ; L e f t & g t ; 2 5 3 4 . 7 3 4 6 9 4 0 6 2 4 0 3 8 & l t ; / L e f t & g t ; & l t ; T a b I n d e x & g t ; 2 5 & l t ; / T a b I n d e x & g t ; & l t ; T o p & g t ; 4 0 4 . 8 1 1 6 8 8 3 1 1 6 8 7 9 3 & l t ; / T o p & g t ; & l t ; W i d t h & g t ; 2 3 1 . 4 2 8 5 7 1 4 2 8 5 7 1 3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 1 0 \ C o l u m n s \ E P I P E D O _ O M A D O P O I H S H S & l t ; / K e y & g t ; & l t ; / a : K e y & g t ; & l t ; a : V a l u e 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 1 0 \ M e a s u r e s \ ��������  ���  ������  M _ S I N O L O  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 1 0 \ ��������  ���  ������  M _ S I N O L O   5 \ A d d i t i o n a l 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 1 1 & l t ; / K e y & g t ; & l t ; / a : K e y & g t ; & l t ; a : V a l u e   i : t y p e = " D i a g r a m D i s p l a y N o d e V i e w S t a t e " & g t ; & l t ; H e i g h t & g t ; 1 9 1 . 5 1 5 1 5 1 5 1 5 1 5 1 3 9 & l t ; / H e i g h t & g t ; & l t ; I s E x p a n d e d & g t ; t r u e & l t ; / I s E x p a n d e d & g t ; & l t ; L a y e d O u t & g t ; t r u e & l t ; / L a y e d O u t & g t ; & l t ; L e f t & g t ; 2 7 9 4 . 2 4 8 1 8 0 5 7 5 8 8 8 9 & l t ; / L e f t & g t ; & l t ; T a b I n d e x & g t ; 2 6 & l t ; / T a b I n d e x & g t ; & l t ; T o p & g t ; 4 0 1 . 1 5 9 0 9 0 9 0 9 0 9 0 7 6 & l t ; / T o p & g t ; & l t ; W i d t h & g t ; 2 4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 1 1 \ M e a s u r e s \ ��������  ���  ������ 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 1 1 \ ��������  ���  ������  ���������  �����\ A d d i t i o n a l 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6 2 . 8 1 8 1 8 1 8 1 8 1 8 1 9 3 & l t ; / H e i g h t & g t ; & l t ; I s E x p a n d e d & g t ; t r u e & l t ; / I s E x p a n d e d & g t ; & l t ; L a y e d O u t & g t ; t r u e & l t ; / L a y e d O u t & g t ; & l t ; L e f t & g t ; 2 7 1 2 . 6 1 1 8 1 6 9 3 9 5 2 5 9 & l t ; / L e f t & g t ; & l t ; T a b I n d e x & g t ; 3 & l t ; / T a b I n d e x & g t ; & l t ; T o p & g t ; 1 0 0 . 4 5 4 5 4 5 4 5 4 5 4 5 3 5 & l t ; / T o p & g t ; & l t ; W i d t h & g t ; 2 5 0 . 5 2 4 3 3 3 1 7 9 7 5 4 4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6 1 . 9 6 9 6 9 6 9 6 9 6 9 7 1 1 & l t ; / H e i g h t & g t ; & l t ; I s E x p a n d e d & g t ; t r u e & l t ; / I s E x p a n d e d & g t ; & l t ; L a y e d O u t & g t ; t r u e & l t ; / L a y e d O u t & g t ; & l t ; L e f t & g t ; 3 0 6 5 . 4 0 1 8 8 4 3 8 5 0 1 3 5 & l t ; / L e f t & g t ; & l t ; T a b I n d e x & g t ; 2 7 & l t ; / T a b I n d e x & g t ; & l t ; T o p & g t ; 4 0 3 . 3 4 0 9 0 9 0 9 0 9 0 9 2 4 & l t ; / T o p & g t ; & l t ; W i d t h & g t ; 2 6 1 . 8 1 8 1 8 1 8 1 8 1 8 1 5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 ��������& l t ; / K e y & g t ; & l t ; / a : K e y & g t ; & l t ; a : V a l u e   i : t y p e = " D i a g r a m D i s p l a y N o d e V i e w S t a t e " & g t ; & l t ; H e i g h t & g t ; 1 5 7 . 2 7 2 7 2 7 2 7 2 7 2 7 2 & l t ; / H e i g h t & g t ; & l t ; I s E x p a n d e d & g t ; t r u e & l t ; / I s E x p a n d e d & g t ; & l t ; L a y e d O u t & g t ; t r u e & l t ; / L a y e d O u t & g t ; & l t ; L e f t & g t ; 3 0 2 1 . 9 5 4 3 3 1 9 3 7 4 6 3 4 & l t ; / L e f t & g t ; & l t ; T a b I n d e x & g t ; 4 & l t ; / T a b I n d e x & g t ; & l t ; T o p & g t ; 9 1 . 6 1 3 6 3 6 3 6 3 6 3 6 4 3 1 & l t ; / T o p & g t ; & l t ; W i d t h & g t ; 2 4 7 . 2 7 2 7 2 7 2 7 2 7 2 6 3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7 9 . 4 1 2 5 7 9 5 7 2 1 7 9 8 & l t ; / L e f t & g t ; & l t ; T a b I n d e x & g t ; 2 8 & l t ; / T a b I n d e x & g t ; & l t ; T o p & g t ; 4 0 5 . 7 0 4 5 4 5 4 5 4 5 4 5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 1 1 �\ C o l u m n s \ P I N 1 1 _ K L I M A K I O & l t ; / K e y & g t ; & l t ; / a : K e y & g t ; & l t ; a : V a l u e 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 1 1 �\ C o l u m n s \ ���������  �����& l t ; / K e y & g t ; & l t ; / a : K e y & g t ; & l t ; a : V a l u e 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 �������������  ��������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 �������������  ��������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 1 1 �\ M e a s u r e s \ ��������  ���  ������  ���������  �����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 1 1 �\ ��������  ���  ������  ���������  �����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3 1 3 . 4 0 8 8 7 7 3 9 2 0 0 8 4 & l t ; / L e f t & g t ; & l t ; T a b I n d e x & g t ; 5 & l t ; / T a b I n d e x & g t ; & l t ; T o p & g t ; 9 9 . 7 6 3 3 6 8 9 8 3 9 5 7 2 6 4 & l t ; / T o p & g t ; & l t ; W i d t h & g t ; 2 7 4 . 5 4 5 4 5 4 5 4 5 4 5 4 7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�  ������������  �����  �������\ C o l u m n s \ K L I M A K I O _ A T H R & l t ; / K e y & g t ; & l t ; / a : K e y & g t ; & l t ; a : V a l u e 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 3 1 & l t ; / K e y & g t ; & l t ; / a : K e y & g t ; & l t ; a : V a l u e   i : t y p e = " D i a g r a m D i s p l a y N o d e V i e w S t a t e " & g t ; & l t ; H e i g h t & g t ; 2 0 9 . 0 4 7 6 1 9 0 4 7 6 1 9 0 4 & l t ; / H e i g h t & g t ; & l t ; I s E x p a n d e d & g t ; t r u e & l t ; / I s E x p a n d e d & g t ; & l t ; L a y e d O u t & g t ; t r u e & l t ; / L a y e d O u t & g t ; & l t ; L e f t & g t ; 5 1 8 6 . 0 2 9 5 9 0 0 1 2 7 2 & l t ; / L e f t & g t ; & l t ; T a b I n d e x & g t ; 3 5 & l t ; / T a b I n d e x & g t ; & l t ; T o p & g t ; 3 9 6 . 3 9 7 1 8 6 1 4 7 1 8 5 2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 3 1 \ C o l u m n s \ P E R I F E R E I A & l t ; / K e y & g t ; & l t ; / a : K e y & g t ; & l t ; a : V a l u e 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 3 1 \ C o l u m n s \ P H G H & l t ; / K e y & g t ; & l t ; / a : K e y & g t ; & l t ; a : V a l u e 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 3 1 \ C o l u m n s \ E I D O S _ P O S O U & l t ; / K e y & g t ; & l t ; / a : K e y & g t ; & l t ; a : V a l u e 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 3 1 \ M e a s u r e s \ ��������  ���  ������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 3 1 \ ��������  ���  ������  A M O U N T \ A d d i t i o n a l 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4 3 2 . 9 6 8 6 9 7 9 6 8 6 9 6 7 & l t ; / L e f t & g t ; & l t ; T a b I n d e x & g t ; 3 6 & l t ; / T a b I n d e x & g t ; & l t ; T o p & g t ; 4 0 2 . 9 3 7 0 6 2 9 3 7 0 6 2 1 4 & l t ; / T o p & g t ; & l t ; W i d t h & g t ; 1 7 0 . 7 6 9 2 3 0 7 6 9 2 3 0 7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 M _ S I N O L O  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 M _ S I N O L O   6 \ A d d i t i o n a l 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6 3 0 . 7 8 7 1 6 5 7 7 0 2 9 6 3 & l t ; / L e f t & g t ; & l t ; T a b I n d e x & g t ; 3 7 & l t ; / T a b I n d e x & g t ; & l t ; T o p & g t ; 4 0 5 . 4 1 7 3 9 5 1 0 4 8 9 4 2 4 & l t ; / T o p & g t ; & l t ; W i d t h & g t ; 1 4 9 . 2 3 0 7 6 9 2 3 0 7 6 9 1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 �������  ��������\ A d d i t i o n a l 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 �\ M e a s u r e s \ ��������  ���  ������  P L I T H O S 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 �\ ��������  ���  ������  P L I T H O S 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 ��& l t ; / K e y & g t ; & l t ; / a : K e y & g t ; & l t ; a : V a l u e   i : t y p e = " D i a g r a m D i s p l a y N o d e V i e w S t a t e " & g t ; & l t ; H e i g h t & g t ; 1 6 5 & l t ; / H e i g h t & g t ; & l t ; I s E x p a n d e d & g t ; t r u e & l t ; / I s E x p a n d e d & g t ; & l t ; L a y e d O u t & g t ; t r u e & l t ; / L a y e d O u t & g t ; & l t ; L e f t & g t ; 5 8 1 3 . 5 6 7 3 8 5 5 5 0 5 1 2 & l t ; / L e f t & g t ; & l t ; T a b I n d e x & g t ; 3 8 & l t ; / T a b I n d e x & g t ; & l t ; T o p & g t ; 3 9 2 . 9 4 5 5 3 3 6 3 3 0 3 3 5 1 & l t ; / T o p & g t ; & l t ; W i d t h & g t ; 1 6 9 . 2 3 0 7 6 9 2 3 0 7 6 9 0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 ��\ M e a s u r e s \ ��������  ���  ������  M _ S I N O L O  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 ��\ ��������  ���  ������  M _ S I N O L O   8 \ A d d i t i o n a l 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0 0 9 . 5 6 3 7 2 2 5 4 6 8 5 & l t ; / L e f t & g t ; & l t ; T a b I n d e x & g t ; 3 9 & l t ; / T a b I n d e x & g t ; & l t ; T o p & g t ; 4 1 0 . 3 9 4 9 3 8 3 9 4 9 3 7 7 5 & l t ; / T o p & g t ; & l t ; W i d t h & g t ; 1 5 6 . 9 2 3 0 7 6 9 2 3 0 7 6 9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M e a s u r e s \ ��������  ���  ������  M _ S I N O L O   9 & l t ; / K e y & g t ; & l t ; / a : K e y & g t ; & l t ; a : V a l u e 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\ ��������  ���  ������  M _ S I N O L O   9 \ A d d i t i o n a l 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4 1 . 7 0 0 5 8 5 6 8 3 7 1 5 4 & l t ; / L e f t & g t ; & l t ; T a b I n d e x & g t ; 2 9 & l t ; / T a b I n d e x & g t ; & l t ; T o p & g t ; 3 8 7 . 6 0 9 3 9 0 6 0 9 3 9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 1 2 \ C o l u m n s \ O I K _ K L I M A K I O _ P I N 1 2 & l t ; / K e y & g t ; & l t ; / a : K e y & g t ; & l t ; a : V a l u e 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 1 2 \ M e a s u r e s \ ��������  ���  ������  M _ S I N O L O  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 1 2 \ ��������  ���  ������  M _ S I N O L O   1 0 \ A d d i t i o n a l 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& l t ; / K e y & g t ; & l t ; / a : K e y & g t ; & l t ; a : V a l u e   i : t y p e = " D i a g r a m D i s p l a y N o d e V i e w S t a t e " & g t ; & l t ; H e i g h t & g t ; 1 5 1 . 4 2 8 5 7 1 4 2 8 5 7 1 3 3 & l t ; / H e i g h t & g t ; & l t ; I s E x p a n d e d & g t ; t r u e & l t ; / I s E x p a n d e d & g t ; & l t ; L a y e d O u t & g t ; t r u e & l t ; / L a y e d O u t & g t ; & l t ; L e f t & g t ; 3 6 1 6 . 1 6 8 1 1 8 1 5 1 2 4 7 7 & l t ; / L e f t & g t ; & l t ; T a b I n d e x & g t ; 4 2 & l t ; / T a b I n d e x & g t ; & l t ; T o p & g t ; 6 0 0 . 1 5 5 3 4 4 6 5 5 3 4 4 1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6 6 9 . 5 4 4 7 4 1 5 2 7 8 7 1 3 & l t ; / L e f t & g t ; & l t ; T a b I n d e x & g t ; 6 & l t ; / T a b I n d e x & g t ; & l t ; T o p & g t ; 9 6 . 5 0 6 2 4 3 7 5 6 2 4 3 3 & l t ; / T o p & g t ; & l t ; W i d t h & g t ; 2 0 7 . 2 7 2 7 2 7 2 7 2 7 2 7 0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- ��������  �������\ C o l u m n s \ K L I M _ U P P E R & l t ; / K e y & g t ; & l t ; / a : K e y & g t ; & l t ; a : V a l u e 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9 3 . 9 2 8 3 5 7 9 1 1 4 8 8 5 & l t ; / L e f t & g t ; & l t ; T a b I n d e x & g t ; 3 0 & l t ; / T a b I n d e x & g t ; & l t ; T o p & g t ; 3 9 5 . 7 2 0 6 5 4 3 4 5 6 5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 M _ F 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 M _ F 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5 4 . 1 7 7 2 5 2 6 2 6 6 6 6 8 & l t ; / L e f t & g t ; & l t ; T a b I n d e x & g t ; 3 1 & l t ; / T a b I n d e x & g t ; & l t ; T o p & g t ; 3 8 9 . 8 5 0 5 2 4 4 7 5 5 2 4 2 5 & l t ; / T o p & g t ; & l t ; W i d t h & g t ; 1 8 4 . 2 8 5 7 1 4 2 8 5 7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 1 2 �\ C o l u m n s \ K L I M A K I O _ P I N 1 2 & l t ; / K e y & g t ; & l t ; / a : K e y & g t ; & l t ; a : V a l u e 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 M _ S 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 M _ S 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 1 2 �\ M e a s u r e s \ ��������  ���  ������  E T O S 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  1 2 �\ ��������  ���  ������  E T O S 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8 5 . 3 0 4 9 8 1 2 8 8 1 1 2 2 & l t ; / L e f t & g t ; & l t ; T a b I n d e x & g t ; 4 3 & l t ; / T a b I n d e x & g t ; & l t ; T o p & g t ; 6 0 5 . 4 0 8 9 6 6 0 3 3 9 6 5 8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2 8 . 9 1 5 3 7 0 8 9 8 5 0 1 4 & l t ; / L e f t & g t ; & l t ; T a b I n d e x & g t ; 4 4 & l t ; / T a b I n d e x & g t ; & l t ; T o p & g t ; 6 0 9 . 3 7 5 4 7 8 6 8 7 9 7 8 6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 ������\ M e a s u r e s \ ������  ���  ������  S _ M E A S U R E _ I D 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 ������\ ������  ���  ������  S _ M E A S U R E _ I D 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& l t ; / K e y & g t ; & l t ; / a : K e y & g t ; & l t ; a : V a l u e   i : t y p e = " D i a g r a m D i s p l a y N o d e V i e w S t a t e " & g t ; & l t ; H e i g h t & g t ; 1 5 1 . 4 2 8 5 7 1 4 2 8 5 7 1 4 4 & l t ; / H e i g h t & g t ; & l t ; I s E x p a n d e d & g t ; t r u e & l t ; / I s E x p a n d e d & g t ; & l t ; L a y e d O u t & g t ; t r u e & l t ; / L a y e d O u t & g t ; & l t ; L e f t & g t ; 3 9 0 9 . 4 1 5 3 4 7 8 6 4 7 6 4 & l t ; / L e f t & g t ; & l t ; T a b I n d e x & g t ; 7 & l t ; / T a b I n d e x & g t ; & l t ; T o p & g t ; 9 1 . 8 6 9 8 8 0 1 1 9 8 7 9 6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4 1 . 4 6 2 9 6 6 9 1 2 3 8 4 2 & l t ; / L e f t & g t ; & l t ; T a b I n d e x & g t ; 8 & l t ; / T a b I n d e x & g t ; & l t ; T o p & g t ; 9 7 . 8 5 2 2 4 1 5 0 8 4 9 1 0 3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2 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7 . 9 8 6 7 7 6 4 3 6 1 9 3 4 & l t ; / L e f t & g t ; & l t ; T a b I n d e x & g t ; 3 3 & l t ; / T a b I n d e x & g t ; & l t ; T o p & g t ; 3 8 8 . 9 9 5 0 9 8 6 5 1 3 4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8 4 3 9 1 9 2 9 3 3 3 6 5 & l t ; / L e f t & g t ; & l t ; T a b I n d e x & g t ; 1 0 & l t ; / T a b I n d e x & g t ; & l t ; T o p & g t ; 8 4 . 0 4 2 7 1 7 6 9 8 9 6 7 9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6 4 1 . 0 3 4 3 9 5 4 8 3 8 1 1 7 & l t ; / L e f t & g t ; & l t ; T a b I n d e x & g t ; 4 6 & l t ; / T a b I n d e x & g t ; & l t ; T o p & g t ; 6 1 8 . 9 4 7 4 7 9 6 0 3 7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2 . 5 5 8 2 0 5 0 0 7 6 2 0 9 & l t ; / L e f t & g t ; & l t ; T a b I n d e x & g t ; 3 4 & l t ; / T a b I n d e x & g t ; & l t ; T o p & g t ; 3 9 8 . 7 0 9 3 8 4 3 6 5 6 3 4 3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M e a s u r e s \ ��������  ���  ������  M _ V A L U E 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\ ��������  ���  ������  M _ V A L U E  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8 9 3 . 6 0 5 8 2 4 0 5 5 2 3 9 3 & l t ; / L e f t & g t ; & l t ; T a b I n d e x & g t ; 1 1 & l t ; / T a b I n d e x & g t ; & l t ; T o p & g t ; 9 2 . 3 7 6 0 5 1 0 3 2 3 0 1 3 4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9 0 8 . 0 8 2 0 1 4 5 3 1 4 3 & l t ; / L e f t & g t ; & l t ; T a b I n d e x & g t ; 4 7 & l t ; / T a b I n d e x & g t ; & l t ; T o p & g t ; 6 2 4 . 8 9 9 8 6 0 5 5 6 1 1 0 1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�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5 5 8 2 0 5 0 0 7 6 2 & l t ; / L e f t & g t ; & l t ; T a b I n d e x & g t ; 3 2 & l t ; / T a b I n d e x & g t ; & l t ; T o p & g t ; 3 8 7 . 3 3 2 7 6 0 9 8 9 0 1 0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F O R O L O G H T E O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M _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M e a s u r e s \ ��������  ���  ������  M _ V A L U E 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\ ��������  ���  ������  M _ V A L U E 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8 . 6 0 5 8 2 4 0 5 5 2 4 1 1 & l t ; / L e f t & g t ; & l t ; T a b I n d e x & g t ; 4 5 & l t ; / T a b I n d e x & g t ; & l t ; T o p & g t ; 6 1 1 . 4 7 1 2 8 9 1 2 7 5 3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S _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\ C o l u m n s \ G _ M E A S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3 9 9 . 3 6 7 7 2 8 8 1 7 1 4 3 9 & l t ; / L e f t & g t ; & l t ; T a b I n d e x & g t ; 9 & l t ; / T a b I n d e x & g t ; & l t ; T o p & g t ; 9 0 . 9 9 5 0 9 8 6 5 1 3 4 8 3 7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1 3 -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9 7 2 . 2 8 5 4 7 7 7 3 4 8 9 8 4 & l t ; / L e f t & g t ; & l t ; T a b I n d e x & g t ; 1 2 & l t ; / T a b I n d e x & g t ; & l t ; T o p & g t ; 1 0 2 . 2 0 2 8 9 0 8 5 9 1 4 1 0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C o l u m n s \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 P L I T H O S & l t ; / K e y & g t ; & l t ; / a : K e y & g t ; & l t ; a : V a l u e 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 P L I T H O S \ A d d i t i o n a l 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 A M O U N T 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 A M O U N T 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M e a s u r e s \ ��������  ���  ������  M E S O S _ O R O S & l t ; / K e y & g t ; & l t ; / a : K e y & g t ; & l t ; a : V a l u e 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�- �����- ����\ ��������  ���  ������  M E S O S _ O R O S \ A d d i t i o n a l 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 ��������& l t ; / K e y & g t ; & l t ; / a : K e y & g t ; & l t ; a : V a l u e   i : t y p e = " D i a g r a m D i s p l a y N o d e V i e w S t a t e " & g t ; & l t ; H e i g h t & g t ; 1 7 8 . 3 3 3 3 3 3 3 3 3 3 3 3 3 1 & l t ; / H e i g h t & g t ; & l t ; I s E x p a n d e d & g t ; t r u e & l t ; / I s E x p a n d e d & g t ; & l t ; L a y e d O u t & g t ; t r u e & l t ; / L a y e d O u t & g t ; & l t ; L e f t & g t ; 5 6 0 6 . 4 5 0 5 9 6 4 6 7 4 6 3 6 & l t ; / L e f t & g t ; & l t ; T a b I n d e x & g t ; 1 3 & l t ; / T a b I n d e x & g t ; & l t ; T o p & g t ; 1 4 3 . 4 3 0 9 9 6 0 8 7 2 4 4 0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 ��������\ C o l u m n s \ K L I M _ L O W E R & l t ; / K e y & g t ; & l t ; / a : K e y & g t ; & l t ; a : V a l u e 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 ��������\ C o l u m n s \ K L I M _ U P P E R & l t ; / K e y & g t ; & l t ; / a : K e y & g t ; & l t ; a : V a l u e 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 ��������\ C o l u m n s \ G 2 _ K L I M A K I O & l t ; / K e y & g t ; & l t ; / a : K e y & g t ; & l t ; a : V a l u e 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  ��������\ C o l u m n s \ A T H R _ K L I M A K I O & l t ; / K e y & g t ; & l t ; / a : K e y & g t ; & l t ; a : V a l u e 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 �����������& l t ; / K e y & g t ; & l t ; / a : K e y & g t ; & l t ; a : V a l u e   i : t y p e = " D i a g r a m D i s p l a y N o d e V i e w S t a t e " & g t ; & l t ; H e i g h t & g t ; 2 2 0 . 9 0 9 0 9 0 9 0 9 0 9 1 & l t ; / H e i g h t & g t ; & l t ; I s E x p a n d e d & g t ; t r u e & l t ; / I s E x p a n d e d & g t ; & l t ; L a y e d O u t & g t ; t r u e & l t ; / L a y e d O u t & g t ; & l t ; L e f t & g t ; 2 2 1 . 1 0 3 6 5 9 5 5 3 0 7 7 8 2 & l t ; / L e f t & g t ; & l t ; T a b I n d e x & g t ; 1 5 & l t ; / T a b I n d e x & g t ; & l t ; T o p & g t ; 3 9 8 . 7 0 0 3 4 6 5 2 8 4 7 0 8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 �����������\ M e a s u r e s \ ��������  ���  ������  M _ S I N O L O  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  ���  ��������  �����������\ ��������  ���  ������  M _ S I N O L O   7 \ A d d i t i o n a l 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 ������������& l t ; / K e y & g t ; & l t ; / a : K e y & g t ; & l t ; a : V a l u e   i : t y p e = " D i a g r a m D i s p l a y N o d e V i e w S t a t e " & g t ; & l t ; H e i g h t & g t ; 2 1 9 . 0 9 0 9 0 9 0 9 0 9 0 9 2 4 & l t ; / H e i g h t & g t ; & l t ; I s E x p a n d e d & g t ; t r u e & l t ; / I s E x p a n d e d & g t ; & l t ; L a y e d O u t & g t ; t r u e & l t ; / L a y e d O u t & g t ; & l t ; L e f t & g t ; 4 4 1 . 2 5 5 1 7 4 7 0 4 5 9 2 4 9 & l t ; / L e f t & g t ; & l t ; T a b I n d e x & g t ; 1 6 & l t ; / T a b I n d e x & g t ; & l t ; T o p & g t ; 4 0 0 . 3 6 7 0 1 3 1 9 5 1 3 7 1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 ������������\ C o l u m n s \ N O M O S _ I D & l t ; / K e y & g t ; & l t ; / a : K e y & g t ; & l t ; a : V a l u e 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 M _ S I N O L O   1 1 & l t ; / K e y & g t ; & l t ; / a : K e y & g t ; & l t ; a : V a l u e 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 M _ S I N O L O   1 1 \ A d d i t i o n a l 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 M _ F 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 M _ F 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 ������������\ M e a s u r e s \ ��������  ���  ������  M _ S 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 ������������\ ��������  ���  ������  M _ S  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6 6 1 . 6 4 9 1 1 4 0 9 8 5 3 2 2 1 & l t ; / L e f t & g t ; & l t ; T a b I n d e x & g t ; 1 7 & l t ; / T a b I n d e x & g t ; & l t ; T o p & g t ; 4 0 6 . 5 1 8 5 2 8 3 4 6 6 5 2 4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 �����������\ M e a s u r e s \ ��������  ���  ������  M _ S I N O L O  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  ���������  ���  ��������  ���������  �����������\ ��������  ���  ������  M _ S I N O L O   1 2 \ A d d i t i o n a l 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 ���������& l t ; / K e y & g t ; & l t ; / a : K e y & g t ; & l t ; a : V a l u e   i : t y p e = " D i a g r a m D i s p l a y N o d e V i e w S t a t e " & g t ; & l t ; H e i g h t & g t ; 2 0 0 . 9 0 9 0 9 0 9 0 9 0 9 0 8 8 & l t ; / H e i g h t & g t ; & l t ; I s E x p a n d e d & g t ; t r u e & l t ; / I s E x p a n d e d & g t ; & l t ; L a y e d O u t & g t ; t r u e & l t ; / L a y e d O u t & g t ; & l t ; L e f t & g t ; 8 9 8 . 0 1 2 7 5 0 4 6 2 1 6 8 5 8 & l t ; / L e f t & g t ; & l t ; T a b I n d e x & g t ; 1 8 & l t ; / T a b I n d e x & g t ; & l t ; T o p & g t ; 4 1 1 . 9 7 3 0 7 3 8 0 1 1 9 7 9 3 & l t ; / T o p & g t ; & l t ; W i d t h & g t ; 2 6 5 . 4 5 4 5 4 5 4 5 4 5 4 5 2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 ���������\ C o l u m n s \ E P A G G E L M A _ I D & l t ; / K e y & g t ; & l t ; / a : K e y & g t ; & l t ; a : V a l u e 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 ���������\ C o l u m n s \ O I K _ K A T _ I D & l t ; / K e y & g t ; & l t ; / a : K e y & g t ; & l t ; a : V a l u e 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 ���������\ M e a s u r e s \ ��������  ���  ������  M _ S I N O L O   1 3 & l t ; / K e y & g t ; & l t ; / a : K e y & g t ; & l t ; a : V a l u e 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  ������������  ���  ������������  ���������\ ��������  ���  ������  M _ S I N O L O   1 3 \ A d d i t i o n a l 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 �����������& l t ; / K e y & g t ; & l t ; / a : K e y & g t ; & l t ; a : V a l u e   i : t y p e = " D i a g r a m D i s p l a y N o d e V i e w S t a t e " & g t ; & l t ; H e i g h t & g t ; 1 8 8 . 1 8 1 8 1 8 1 8 1 8 1 8 1 3 & l t ; / H e i g h t & g t ; & l t ; I s E x p a n d e d & g t ; t r u e & l t ; / I s E x p a n d e d & g t ; & l t ; L a y e d O u t & g t ; t r u e & l t ; / L a y e d O u t & g t ; & l t ; L e f t & g t ; 1 1 9 8 . 6 1 8 8 1 1 0 6 8 2 2 8 8 & l t ; / L e f t & g t ; & l t ; T a b I n d e x & g t ; 1 9 & l t ; / T a b I n d e x & g t ; & l t ; T o p & g t ; 4 2 1 . 0 6 3 9 8 2 8 9 2 1 0 7 0 5 & l t ; / T o p & g t ; & l t ; W i d t h & g t ; 1 9 9 . 8 4 8 4 8 4 8 4 8 4 8 4 7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 �����������\ C o l u m n s \ S I N _ K L I M A K I O _ I D & l t ; / K e y & g t ; & l t ; / a : K e y & g t ; & l t ; a : V a l u e 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 �����������\ C o l u m n s \ M _ S I N O L O & l t ; / K e y & g t ; & l t ; / a : K e y & g t ; & l t ; a : V a l u e 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 �����������\ M e a s u r e s \ ��������  ���  ������  M _ S I N O L O   1 4 & l t ; / K e y & g t ; & l t ; / a : K e y & g t ; & l t ; a : V a l u e 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  ���������  �����������\ ��������  ���  ������  M _ S I N O L O   1 4 \ A d d i t i o n a l 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2 8 . 9 2 1 8 4 1 3 7 1 2 5 7 2 & l t ; / L e f t & g t ; & l t ; T a b I n d e x & g t ; 2 0 & l t ; / T a b I n d e x & g t ; & l t ; T o p & g t ; 4 2 5 . 6 0 9 4 3 7 4 3 7 5 6 1 3 8 & l t ; / T o p & g t ; & l t ; W i d t h & g t ; 1 9 1 . 6 6 6 6 6 6 6 6 6 6 6 6 5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 ��������\ C o l u m n s \ F _ K L I M A K I O _ I D & l t ; / K e y & g t ; & l t ; / a : K e y & g t ; & l t ; a : V a l u e 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 ��������\ C o l u m n s \ M _ F & l t ; / K e y & g t ; & l t ; / a : K e y & g t ; & l t ; a : V a l u e 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 ��������\ M e a s u r e s \ ��������  ���  ������  M _ F 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 ��������\ ��������  ���  ������  M _ F 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 �������& l t ; / K e y & g t ; & l t ; / a : K e y & g t ; & l t ; a : V a l u e   i : t y p e = " D i a g r a m D i s p l a y N o d e V i e w S t a t e " & g t ; & l t ; H e i g h t & g t ; 1 5 9 . 0 9 0 9 0 9 0 9 0 9 0 9 & l t ; / H e i g h t & g t ; & l t ; I s E x p a n d e d & g t ; t r u e & l t ; / I s E x p a n d e d & g t ; & l t ; L a y e d O u t & g t ; t r u e & l t ; / L a y e d O u t & g t ; & l t ; L e f t & g t ; 1 6 7 0 . 9 2 1 8 4 1 3 7 1 2 5 7 9 & l t ; / L e f t & g t ; & l t ; T a b I n d e x & g t ; 2 1 & l t ; / T a b I n d e x & g t ; & l t ; T o p & g t ; 4 2 5 . 7 9 1 2 5 5 6 1 9 3 7 9 7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 �������\ C o l u m n s \ E T O S & l t ; / K e y & g t ; & l t ; / a : K e y & g t ; & l t ; a : V a l u e 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 �������\ C o l u m n s \ M E A S U R E _ I D & l t ; / K e y & g t ; & l t ; / a : K e y & g t ; & l t ; a : V a l u e 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 �������\ C o l u m n s \ S _ K L I M A K I O _ I D & l t ; / K e y & g t ; & l t ; / a : K e y & g t ; & l t ; a : V a l u e 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 �������\ C o l u m n s \ M _ S & l t ; / K e y & g t ; & l t ; / a : K e y & g t ; & l t ; a : V a l u e 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 �������\ M e a s u r e s \ ��������  ���  ������  M _ S 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������  ���  ��������  �����������  �������\ ��������  ���  ������  M _ S   4 \ A d d i t i o n a l   I n f o \ ������  �����  �����������& l t ; / K e y & g t ; & l t ; / a : K e y & g t ; & l t ; a : V a l u e 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 ( 1 0 6 , 3 9 2 , 6 3 6 3 6 3 6 3 6 3 6 4 ) .   ������  ������  2 :   ( 3 4 2 , 3 6 3 6 3 6 3 6 3 6 3 7 , 7 2 , 5 ) 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6 & l t ; / b : _ x & g t ; & l t ; b : _ y & g t ; 3 9 2 . 6 3 6 3 6 3 6 3 6 3 6 3 5 1 & l t ; / b : _ y & g t ; & l t ; / b : P o i n t & g t ; & l t ; b : P o i n t & g t ; & l t ; b : _ x & g t ; 1 0 6 & l t ; / b : _ x & g t ; & l t ; b : _ y & g t ; 2 7 8 . 9 0 9 0 9 1 & l t ; / b : _ y & g t ; & l t ; / b : P o i n t & g t ; & l t ; b : P o i n t & g t ; & l t ; b : _ x & g t ; 1 0 8 & l t ; / b : _ x & g t ; & l t ; b : _ y & g t ; 2 7 6 . 9 0 9 0 9 1 & l t ; / b : _ y & g t ; & l t ; / b : P o i n t & g t ; & l t ; b : P o i n t & g t ; & l t ; b : _ x & g t ; 2 7 0 . 0 7 1 4 2 8 9 9 5 5 0 0 0 7 & l t ; / b : _ x & g t ; & l t ; b : _ y & g t ; 2 7 6 . 9 0 9 0 9 1 & l t ; / b : _ y & g t ; & l t ; / b : P o i n t & g t ; & l t ; b : P o i n t & g t ; & l t ; b : _ x & g t ; 2 7 2 . 0 7 1 4 2 8 9 9 5 5 0 0 0 7 & l t ; / b : _ x & g t ; & l t ; b : _ y & g t ; 2 7 4 . 9 0 9 0 9 1 & l t ; / b : _ y & g t ; & l t ; / b : P o i n t & g t ; & l t ; b : P o i n t & g t ; & l t ; b : _ x & g t ; 2 7 2 . 0 7 1 4 2 8 9 9 5 5 0 0 0 7 & l t ; / b : _ x & g t ; & l t ; b : _ y & g t ; 7 4 . 5 & l t ; / b : _ y & g t ; & l t ; / b : P o i n t & g t ; & l t ; b : P o i n t & g t ; & l t ; b : _ x & g t ; 2 7 4 . 0 7 1 4 2 8 9 9 5 5 0 0 0 7 & l t ; / b : _ x & g t ; & l t ; b : _ y & g t ; 7 2 . 5 & l t ; / b : _ y & g t ; & l t ; / b : P o i n t & g t ; & l t ; b : P o i n t & g t ; & l t ; b : _ x & g t ; 3 4 2 . 3 6 3 6 3 6 3 6 3 6 3 6 6 6 & l t ; / b : _ x & g t ; & l t ; b : _ y & g t ; 7 2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6 & l t ; / b : _ x & g t ; & l t ; b : _ y & g t ; 4 0 0 . 6 3 6 3 6 3 6 3 6 3 6 3 5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6 & l t ; / b : _ x & g t ; & l t ; b : _ y & g t ; 7 2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 ( 9 4 , 3 9 2 , 6 3 6 3 6 3 6 3 6 3 6 4 ) .   ������  ������  2 :   ( 1 2 6 , 2 8 5 7 1 4 , 2 2 9 , 3 6 3 6 3 6 3 6 3 6 3 6 ) 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4 & l t ; / b : _ x & g t ; & l t ; b : _ y & g t ; 3 9 2 . 6 3 6 3 6 3 6 3 6 3 6 3 5 7 & l t ; / b : _ y & g t ; & l t ; / b : P o i n t & g t ; & l t ; b : P o i n t & g t ; & l t ; b : _ x & g t ; 9 4 & l t ; / b : _ x & g t ; & l t ; b : _ y & g t ; 2 7 3 . 9 0 9 0 9 1 & l t ; / b : _ y & g t ; & l t ; / b : P o i n t & g t ; & l t ; b : P o i n t & g t ; & l t ; b : _ x & g t ; 9 6 & l t ; / b : _ x & g t ; & l t ; b : _ y & g t ; 2 7 1 . 9 0 9 0 9 1 & l t ; / b : _ y & g t ; & l t ; / b : P o i n t & g t ; & l t ; b : P o i n t & g t ; & l t ; b : _ x & g t ; 1 2 4 . 2 8 5 7 1 4 & l t ; / b : _ x & g t ; & l t ; b : _ y & g t ; 2 7 1 . 9 0 9 0 9 1 & l t ; / b : _ y & g t ; & l t ; / b : P o i n t & g t ; & l t ; b : P o i n t & g t ; & l t ; b : _ x & g t ; 1 2 6 . 2 8 5 7 1 4 & l t ; / b : _ x & g t ; & l t ; b : _ y & g t ; 2 6 9 . 9 0 9 0 9 1 & l t ; / b : _ y & g t ; & l t ; / b : P o i n t & g t ; & l t ; b : P o i n t & g t ; & l t ; b : _ x & g t ; 1 2 6 . 2 8 5 7 1 4 & l t ; / b : _ x & g t ; & l t ; b : _ y & g t ; 2 2 9 . 3 6 3 6 3 6 3 6 3 6 3 6 3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& l t ; / b : _ x & g t ; & l t ; b : _ y & g t ; 4 0 0 . 6 3 6 3 6 3 6 3 6 3 6 3 5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6 . 2 8 5 7 1 4 & l t ; / b : _ x & g t ; & l t ; b : _ y & g t ; 2 2 1 . 3 6 3 6 3 6 3 6 3 6 3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 ( 2 9 1 7 , 7 4 8 1 8 1 , 3 9 3 , 1 5 9 0 9 0 9 0 9 0 9 1 ) .   ������  ������  2 :   ( 2 8 3 7 , 8 7 3 9 8 4 , 2 7 1 , 2 7 2 7 2 7 2 7 2 7 2 7 ) 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9 1 7 . 7 4 8 1 8 1 & l t ; / b : _ x & g t ; & l t ; b : _ y & g t ; 3 9 3 . 1 5 9 0 9 0 9 0 9 0 9 0 7 6 & l t ; / b : _ y & g t ; & l t ; / b : P o i n t & g t ; & l t ; b : P o i n t & g t ; & l t ; b : _ x & g t ; 2 9 1 7 . 7 4 8 1 8 1 & l t ; / b : _ x & g t ; & l t ; b : _ y & g t ; 3 3 4 . 2 1 5 9 0 9 & l t ; / b : _ y & g t ; & l t ; / b : P o i n t & g t ; & l t ; b : P o i n t & g t ; & l t ; b : _ x & g t ; 2 9 1 5 . 7 4 8 1 8 1 & l t ; / b : _ x & g t ; & l t ; b : _ y & g t ; 3 3 2 . 2 1 5 9 0 9 & l t ; / b : _ y & g t ; & l t ; / b : P o i n t & g t ; & l t ; b : P o i n t & g t ; & l t ; b : _ x & g t ; 2 8 3 9 . 8 7 3 9 8 4 & l t ; / b : _ x & g t ; & l t ; b : _ y & g t ; 3 3 2 . 2 1 5 9 0 9 & l t ; / b : _ y & g t ; & l t ; / b : P o i n t & g t ; & l t ; b : P o i n t & g t ; & l t ; b : _ x & g t ; 2 8 3 7 . 8 7 3 9 8 4 & l t ; / b : _ x & g t ; & l t ; b : _ y & g t ; 3 3 0 . 2 1 5 9 0 9 & l t ; / b : _ y & g t ; & l t ; / b : P o i n t & g t ; & l t ; b : P o i n t & g t ; & l t ; b : _ x & g t ; 2 8 3 7 . 8 7 3 9 8 4 & l t ; / b : _ x & g t ; & l t ; b : _ y & g t ; 2 7 1 . 2 7 2 7 2 7 2 7 2 7 2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9 1 7 . 7 4 8 1 8 1 & l t ; / b : _ x & g t ; & l t ; b : _ y & g t ; 4 0 1 . 1 5 9 0 9 0 9 0 9 0 9 0 7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8 3 7 . 8 7 3 9 8 4 & l t ; / b : _ x & g t ; & l t ; b : _ y & g t ; 2 6 3 . 2 7 2 7 2 7 2 7 2 7 2 7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 ( 3 1 9 6 , 3 1 0 9 7 5 , 3 9 5 , 3 4 0 9 0 9 0 9 0 9 0 9 ) .   ������  ������  2 :   ( 3 1 4 5 , 5 9 0 6 9 6 , 2 5 6 , 8 8 6 3 6 3 6 3 6 3 6 4 ) 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9 6 . 3 1 0 9 7 5 & l t ; / b : _ x & g t ; & l t ; b : _ y & g t ; 3 9 5 . 3 4 0 9 0 9 0 9 0 9 0 9 2 4 & l t ; / b : _ y & g t ; & l t ; / b : P o i n t & g t ; & l t ; b : P o i n t & g t ; & l t ; b : _ x & g t ; 3 1 9 6 . 3 1 0 9 7 5 & l t ; / b : _ x & g t ; & l t ; b : _ y & g t ; 3 2 8 . 1 1 3 6 3 6 & l t ; / b : _ y & g t ; & l t ; / b : P o i n t & g t ; & l t ; b : P o i n t & g t ; & l t ; b : _ x & g t ; 3 1 9 4 . 3 1 0 9 7 5 & l t ; / b : _ x & g t ; & l t ; b : _ y & g t ; 3 2 6 . 1 1 3 6 3 6 & l t ; / b : _ y & g t ; & l t ; / b : P o i n t & g t ; & l t ; b : P o i n t & g t ; & l t ; b : _ x & g t ; 3 1 4 7 . 5 9 0 6 9 6 & l t ; / b : _ x & g t ; & l t ; b : _ y & g t ; 3 2 6 . 1 1 3 6 3 6 & l t ; / b : _ y & g t ; & l t ; / b : P o i n t & g t ; & l t ; b : P o i n t & g t ; & l t ; b : _ x & g t ; 3 1 4 5 . 5 9 0 6 9 6 & l t ; / b : _ x & g t ; & l t ; b : _ y & g t ; 3 2 4 . 1 1 3 6 3 6 & l t ; / b : _ y & g t ; & l t ; / b : P o i n t & g t ; & l t ; b : P o i n t & g t ; & l t ; b : _ x & g t ; 3 1 4 5 . 5 9 0 6 9 6 & l t ; / b : _ x & g t ; & l t ; b : _ y & g t ; 2 5 6 . 8 8 6 3 6 3 6 3 6 3 6 3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9 6 . 3 1 0 9 7 5 & l t ; / b : _ x & g t ; & l t ; b : _ y & g t ; 4 0 3 . 3 4 0 9 0 9 0 9 0 9 0 9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4 5 . 5 9 0 6 9 6 & l t ; / b : _ x & g t ; & l t ; b : _ y & g t ; 2 4 8 . 8 8 6 3 6 3 6 3 6 3 6 3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 ( 3 4 7 9 , 4 1 2 5 8 , 3 9 7 , 7 0 4 5 4 5 4 5 4 5 4 6 ) .   ������  ������  2 :   ( 3 4 5 0 , 6 8 1 6 0 5 , 2 5 7 , 7 6 3 3 6 8 9 8 3 9 5 7 ) 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4 7 9 . 4 1 2 5 8 & l t ; / b : _ x & g t ; & l t ; b : _ y & g t ; 3 9 7 . 7 0 4 5 4 5 4 5 4 5 4 5 5 & l t ; / b : _ y & g t ; & l t ; / b : P o i n t & g t ; & l t ; b : P o i n t & g t ; & l t ; b : _ x & g t ; 3 4 7 9 . 4 1 2 5 8 & l t ; / b : _ x & g t ; & l t ; b : _ y & g t ; 3 2 9 . 7 3 3 9 5 7 & l t ; / b : _ y & g t ; & l t ; / b : P o i n t & g t ; & l t ; b : P o i n t & g t ; & l t ; b : _ x & g t ; 3 4 7 7 . 4 1 2 5 8 & l t ; / b : _ x & g t ; & l t ; b : _ y & g t ; 3 2 7 . 7 3 3 9 5 7 & l t ; / b : _ y & g t ; & l t ; / b : P o i n t & g t ; & l t ; b : P o i n t & g t ; & l t ; b : _ x & g t ; 3 4 5 2 . 6 8 1 6 0 5 & l t ; / b : _ x & g t ; & l t ; b : _ y & g t ; 3 2 7 . 7 3 3 9 5 7 & l t ; / b : _ y & g t ; & l t ; / b : P o i n t & g t ; & l t ; b : P o i n t & g t ; & l t ; b : _ x & g t ; 3 4 5 0 . 6 8 1 6 0 5 & l t ; / b : _ x & g t ; & l t ; b : _ y & g t ; 3 2 5 . 7 3 3 9 5 7 & l t ; / b : _ y & g t ; & l t ; / b : P o i n t & g t ; & l t ; b : P o i n t & g t ; & l t ; b : _ x & g t ; 3 4 5 0 . 6 8 1 6 0 5 & l t ; / b : _ x & g t ; & l t ; b : _ y & g t ; 2 5 7 . 7 6 3 3 6 8 9 8 3 9 5 7 2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7 9 . 4 1 2 5 8 & l t ; / b : _ x & g t ; & l t ; b : _ y & g t ; 4 0 5 . 7 0 4 5 4 5 4 5 4 5 4 5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 1 1 �\ C o l u m n s \ P I N 1 1 _ K L I M A K I O & a m p ; g t ; - & a m p ; l t ; T a b l e s \ ��������  ������������  �����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5 0 . 6 8 1 6 0 5 & l t ; / b : _ x & g t ; & l t ; b : _ y & g t ; 2 4 9 . 7 6 3 3 6 8 9 8 3 9 5 7 2 1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 ( 5 1 7 8 , 0 2 9 5 9 0 0 1 2 7 2 , 5 0 0 , 9 2 0 9 9 6 ) .   ������  ������  2 :   ( 6 4 9 , 6 8 8 3 1 1 6 8 8 3 1 2 , 7 9 8 , 9 5 4 5 4 5 ) 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1 7 8 . 0 2 9 5 9 0 0 1 2 7 1 9 4 & l t ; / b : _ x & g t ; & l t ; b : _ y & g t ; 5 0 0 . 9 2 0 9 9 6 & l t ; / b : _ y & g t ; & l t ; / b : P o i n t & g t ; & l t ; b : P o i n t & g t ; & l t ; b : _ x & g t ; 5 1 1 4 . 0 5 8 2 0 4 9 9 5 5 & l t ; / b : _ x & g t ; & l t ; b : _ y & g t ; 5 0 0 . 9 2 0 9 9 6 & l t ; / b : _ y & g t ; & l t ; / b : P o i n t & g t ; & l t ; b : P o i n t & g t ; & l t ; b : _ x & g t ; 5 1 1 2 . 0 5 8 2 0 4 9 9 5 5 & l t ; / b : _ x & g t ; & l t ; b : _ y & g t ; 5 0 2 . 9 2 0 9 9 6 & l t ; / b : _ y & g t ; & l t ; / b : P o i n t & g t ; & l t ; b : P o i n t & g t ; & l t ; b : _ x & g t ; 5 1 1 2 . 0 5 8 2 0 4 9 9 5 5 & l t ; / b : _ x & g t ; & l t ; b : _ y & g t ; 5 6 6 . 2 0 9 3 8 4 & l t ; / b : _ y & g t ; & l t ; / b : P o i n t & g t ; & l t ; b : P o i n t & g t ; & l t ; b : _ x & g t ; 5 1 1 0 . 0 5 8 2 0 4 9 9 5 5 & l t ; / b : _ x & g t ; & l t ; b : _ y & g t ; 5 6 8 . 2 0 9 3 8 4 & l t ; / b : _ y & g t ; & l t ; / b : P o i n t & g t ; & l t ; b : P o i n t & g t ; & l t ; b : _ x & g t ; 3 5 9 9 . 7 9 0 3 4 9 0 0 3 3 7 7 7 & l t ; / b : _ x & g t ; & l t ; b : _ y & g t ; 5 6 8 . 2 0 9 3 8 4 & l t ; / b : _ y & g t ; & l t ; / b : P o i n t & g t ; & l t ; b : P o i n t & g t ; & l t ; b : _ x & g t ; 3 5 9 7 . 7 9 0 3 4 9 0 0 3 3 7 7 7 & l t ; / b : _ x & g t ; & l t ; b : _ y & g t ; 5 7 0 . 2 0 9 3 8 4 & l t ; / b : _ y & g t ; & l t ; / b : P o i n t & g t ; & l t ; b : P o i n t & g t ; & l t ; b : _ x & g t ; 3 5 9 7 . 7 9 0 3 4 9 0 0 3 3 7 7 7 & l t ; / b : _ x & g t ; & l t ; b : _ y & g t ; 6 6 9 . 9 3 7 9 9 4 & l t ; / b : _ y & g t ; & l t ; / b : P o i n t & g t ; & l t ; b : P o i n t & g t ; & l t ; b : _ x & g t ; 3 5 9 5 . 7 9 0 3 4 9 0 0 3 3 7 7 7 & l t ; / b : _ x & g t ; & l t ; b : _ y & g t ; 6 7 1 . 9 3 7 9 9 4 & l t ; / b : _ y & g t ; & l t ; / b : P o i n t & g t ; & l t ; b : P o i n t & g t ; & l t ; b : _ x & g t ; 7 2 5 . 9 6 7 1 0 5 0 1 4 & l t ; / b : _ x & g t ; & l t ; b : _ y & g t ; 6 7 1 . 9 3 7 9 9 4 & l t ; / b : _ y & g t ; & l t ; / b : P o i n t & g t ; & l t ; b : P o i n t & g t ; & l t ; b : _ x & g t ; 7 2 3 . 9 6 7 1 0 5 0 1 4 & l t ; / b : _ x & g t ; & l t ; b : _ y & g t ; 6 7 3 . 9 3 7 9 9 4 & l t ; / b : _ y & g t ; & l t ; / b : P o i n t & g t ; & l t ; b : P o i n t & g t ; & l t ; b : _ x & g t ; 7 2 3 . 9 6 7 1 0 5 0 1 4 & l t ; / b : _ x & g t ; & l t ; b : _ y & g t ; 7 9 6 . 9 5 4 5 4 5 & l t ; / b : _ y & g t ; & l t ; / b : P o i n t & g t ; & l t ; b : P o i n t & g t ; & l t ; b : _ x & g t ; 7 2 1 . 9 6 7 1 0 5 0 1 4 & l t ; / b : _ x & g t ; & l t ; b : _ y & g t ; 7 9 8 . 9 5 4 5 4 5 & l t ; / b : _ y & g t ; & l t ; / b : P o i n t & g t ; & l t ; b : P o i n t & g t ; & l t ; b : _ x & g t ; 6 4 9 . 6 8 8 3 1 1 6 8 8 3 1 1 7 3 & l t ; / b : _ x & g t ; & l t ; b : _ y & g t ; 7 9 8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1 8 6 . 0 2 9 5 9 0 0 1 2 7 2 & l t ; / b : _ x & g t ; & l t ; b : _ y & g t ; 5 0 0 . 9 2 0 9 9 6 0 0 0 0 0 0 0 6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 3 1 \ C o l u m n s \ E P A G G E L M A _ I D & a m p ; g t ; - & a m p ; l t ; T a b l e s \ �����������\ C o l u m n s \ E P A G G E L M A _ I D & a m p ; g t ; \ P K & l t ; / K e y & g t ; & l t ; / a : K e y & g t ; & l t ; a : V a l u e 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1 7 3 & l t ; / b : _ x & g t ; & l t ; b : _ y & g t ; 7 9 8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 ( 5 7 0 5 , 4 0 2 5 5 , 3 9 7 , 4 1 7 3 9 5 1 0 4 8 9 4 ) .   ������  ������  2 :   ( 5 7 0 6 , 4 5 0 5 9 6 , 3 2 9 , 7 6 4 3 2 9 4 2 0 5 7 7 ) 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7 0 5 . 4 0 2 5 5 & l t ; / b : _ x & g t ; & l t ; b : _ y & g t ; 3 9 7 . 4 1 7 3 9 5 1 0 4 8 9 4 2 4 & l t ; / b : _ y & g t ; & l t ; / b : P o i n t & g t ; & l t ; b : P o i n t & g t ; & l t ; b : _ x & g t ; 5 7 0 5 . 4 0 2 5 5 & l t ; / b : _ x & g t ; & l t ; b : _ y & g t ; 3 6 5 . 5 9 0 8 6 2 & l t ; / b : _ y & g t ; & l t ; / b : P o i n t & g t ; & l t ; b : P o i n t & g t ; & l t ; b : _ x & g t ; 5 7 0 6 . 4 5 0 5 9 6 & l t ; / b : _ x & g t ; & l t ; b : _ y & g t ; 3 6 1 . 5 9 0 8 6 2 & l t ; / b : _ y & g t ; & l t ; / b : P o i n t & g t ; & l t ; b : P o i n t & g t ; & l t ; b : _ x & g t ; 5 7 0 6 . 4 5 0 5 9 6 & l t ; / b : _ x & g t ; & l t ; b : _ y & g t ; 3 2 9 . 7 6 4 3 2 9 4 2 0 5 7 7 4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5 . 4 0 2 5 5 & l t ; / b : _ x & g t ; & l t ; b : _ y & g t ; 4 0 5 . 4 1 7 3 9 5 1 0 4 8 9 4 2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 �\ C o l u m n s \ K L I M A K I O _ I D & a m p ; g t ; - & a m p ; l t ; T a b l e s \ ��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7 0 6 . 4 5 0 5 9 6 & l t ; / b : _ x & g t ; & l t ; b : _ y & g t ; 3 2 1 . 7 6 4 3 2 9 4 2 0 5 7 7 4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 ( 3 7 4 1 , 7 0 0 5 8 6 , 5 4 5 , 6 0 9 3 9 0 6 0 9 3 9 ) .   ������  ������  2 :   ( 3 7 1 6 , 1 6 8 1 1 8 , 5 9 2 , 1 5 5 3 4 4 6 5 5 3 4 4 ) 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5 4 5 . 6 0 9 3 9 0 6 0 9 3 9 0 1 8 & l t ; / b : _ y & g t ; & l t ; / b : P o i n t & g t ; & l t ; b : P o i n t & g t ; & l t ; b : _ x & g t ; 3 7 4 1 . 7 0 0 5 8 6 & l t ; / b : _ x & g t ; & l t ; b : _ y & g t ; 5 7 1 . 2 0 9 3 8 4 & l t ; / b : _ y & g t ; & l t ; / b : P o i n t & g t ; & l t ; b : P o i n t & g t ; & l t ; b : _ x & g t ; 3 7 3 9 . 7 0 0 5 8 6 & l t ; / b : _ x & g t ; & l t ; b : _ y & g t ; 5 7 3 . 2 0 9 3 8 4 & l t ; / b : _ y & g t ; & l t ; / b : P o i n t & g t ; & l t ; b : P o i n t & g t ; & l t ; b : _ x & g t ; 3 7 1 8 . 1 6 8 1 1 8 & l t ; / b : _ x & g t ; & l t ; b : _ y & g t ; 5 7 3 . 2 0 9 3 8 4 & l t ; / b : _ y & g t ; & l t ; / b : P o i n t & g t ; & l t ; b : P o i n t & g t ; & l t ; b : _ x & g t ; 3 7 1 6 . 1 6 8 1 1 8 & l t ; / b : _ x & g t ; & l t ; b : _ y & g t ; 5 7 5 . 2 0 9 3 8 4 & l t ; / b : _ y & g t ; & l t ; / b : P o i n t & g t ; & l t ; b : P o i n t & g t ; & l t ; b : _ x & g t ; 3 7 1 6 . 1 6 8 1 1 8 0 0 0 0 0 0 5 & l t ; / b : _ x & g t ; & l t ; b : _ y & g t ; 5 9 2 . 1 5 5 3 4 4 6 5 5 3 4 4 1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5 3 7 . 6 0 9 3 9 0 6 0 9 3 9 0 1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 1 2 \ C o l u m n s \ M E A S U R E _ I D & a m p ; g t ; - & a m p ; l t ; T a b l e s \ �1 2 - ������\ C o l u m n s \ M E A S U R E _ I D & a m p ; g t ; \ P K & l t ; / K e y & g t ; & l t ; / a : K e y & g t ; & l t ; a : V a l u e 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1 6 . 1 6 8 1 1 8 & l t ; / b : _ x & g t ; & l t ; b : _ y & g t ; 6 0 0 . 1 5 5 3 4 4 6 5 5 3 4 4 1 5 & l t ; / b : _ y & g t ; & l t ; / L o c a t i o n & g t ; & l t ; S h a p e R o t a t e A n g l e & g t ; 2 7 0 . 0 0 0 0 0 0 0 0 0 0 0 3 2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 ( 3 7 4 1 , 7 0 0 5 8 6 , 3 7 9 , 6 0 9 3 9 0 6 0 9 3 9 ) .   ������  ������  2 :   ( 3 7 7 3 , 1 8 1 1 0 5 , 2 5 4 , 5 0 6 2 4 3 7 5 6 2 4 3 ) 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4 1 . 7 0 0 5 8 6 & l t ; / b : _ x & g t ; & l t ; b : _ y & g t ; 3 7 9 . 6 0 9 3 9 0 6 0 9 3 9 0 1 8 & l t ; / b : _ y & g t ; & l t ; / b : P o i n t & g t ; & l t ; b : P o i n t & g t ; & l t ; b : _ x & g t ; 3 7 4 1 . 7 0 0 5 8 6 & l t ; / b : _ x & g t ; & l t ; b : _ y & g t ; 3 1 9 . 0 5 7 8 1 8 & l t ; / b : _ y & g t ; & l t ; / b : P o i n t & g t ; & l t ; b : P o i n t & g t ; & l t ; b : _ x & g t ; 3 7 4 3 . 7 0 0 5 8 6 & l t ; / b : _ x & g t ; & l t ; b : _ y & g t ; 3 1 7 . 0 5 7 8 1 8 & l t ; / b : _ y & g t ; & l t ; / b : P o i n t & g t ; & l t ; b : P o i n t & g t ; & l t ; b : _ x & g t ; 3 7 7 1 . 1 8 1 1 0 5 & l t ; / b : _ x & g t ; & l t ; b : _ y & g t ; 3 1 7 . 0 5 7 8 1 8 & l t ; / b : _ y & g t ; & l t ; / b : P o i n t & g t ; & l t ; b : P o i n t & g t ; & l t ; b : _ x & g t ; 3 7 7 3 . 1 8 1 1 0 5 & l t ; / b : _ x & g t ; & l t ; b : _ y & g t ; 3 1 5 . 0 5 7 8 1 8 & l t ; / b : _ y & g t ; & l t ; / b : P o i n t & g t ; & l t ; b : P o i n t & g t ; & l t ; b : _ x & g t ; 3 7 7 3 . 1 8 1 1 0 5 & l t ; / b : _ x & g t ; & l t ; b : _ y & g t ; 2 5 4 . 5 0 6 2 4 3 7 5 6 2 4 3 3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4 1 . 7 0 0 5 8 6 & l t ; / b : _ x & g t ; & l t ; b : _ y & g t ; 3 8 7 . 6 0 9 3 9 0 6 0 9 3 9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 1 2 \ C o l u m n s \ O I K _ K L I M A K I O _ P I N 1 2 & a m p ; g t ; - & a m p ; l t ; T a b l e s \ �1 2 - ��������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7 7 3 . 1 8 1 1 0 5 & l t ; / b : _ x & g t ; & l t ; b : _ y & g t ; 2 4 6 . 5 0 6 2 4 3 7 5 6 2 4 3 3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 ( 3 9 9 3 , 9 2 8 3 5 8 , 5 5 3 , 7 2 0 6 5 4 3 4 5 6 5 4 ) .   ������  ������  2 :   ( 3 9 8 5 , 3 0 4 9 8 1 , 5 9 7 , 4 0 8 9 6 6 0 3 3 9 6 6 ) 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5 5 3 . 7 2 0 6 5 4 3 4 5 6 5 4 & l t ; / b : _ y & g t ; & l t ; / b : P o i n t & g t ; & l t ; b : P o i n t & g t ; & l t ; b : _ x & g t ; 3 9 9 3 . 9 2 8 3 5 8 & l t ; / b : _ x & g t ; & l t ; b : _ y & g t ; 5 7 3 . 5 6 4 8 1 & l t ; / b : _ y & g t ; & l t ; / b : P o i n t & g t ; & l t ; b : P o i n t & g t ; & l t ; b : _ x & g t ; 3 9 9 1 . 9 2 8 3 5 8 & l t ; / b : _ x & g t ; & l t ; b : _ y & g t ; 5 7 5 . 5 6 4 8 1 & l t ; / b : _ y & g t ; & l t ; / b : P o i n t & g t ; & l t ; b : P o i n t & g t ; & l t ; b : _ x & g t ; 3 9 8 7 . 3 0 4 9 8 1 & l t ; / b : _ x & g t ; & l t ; b : _ y & g t ; 5 7 5 . 5 6 4 8 1 & l t ; / b : _ y & g t ; & l t ; / b : P o i n t & g t ; & l t ; b : P o i n t & g t ; & l t ; b : _ x & g t ; 3 9 8 5 . 3 0 4 9 8 1 & l t ; / b : _ x & g t ; & l t ; b : _ y & g t ; 5 7 7 . 5 6 4 8 1 & l t ; / b : _ y & g t ; & l t ; / b : P o i n t & g t ; & l t ; b : P o i n t & g t ; & l t ; b : _ x & g t ; 3 9 8 5 . 3 0 4 9 8 1 & l t ; / b : _ x & g t ; & l t ; b : _ y & g t ; 5 9 7 . 4 0 8 9 6 6 0 3 3 9 6 5 8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5 4 5 . 7 2 0 6 5 4 3 4 5 6 5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8 5 . 3 0 4 9 8 1 & l t ; / b : _ x & g t ; & l t ; b : _ y & g t ; 6 0 5 . 4 0 8 9 6 6 0 3 3 9 6 5 8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 ( 3 9 9 3 , 9 2 8 3 5 8 , 3 8 7 , 7 2 0 6 5 4 3 4 5 6 5 4 ) .   ������  ������  2 :   ( 4 0 0 9 , 4 1 5 3 4 8 , 2 5 1 , 2 9 8 4 5 1 5 4 8 4 5 1 ) 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9 3 . 9 2 8 3 5 8 & l t ; / b : _ x & g t ; & l t ; b : _ y & g t ; 3 8 7 . 7 2 0 6 5 4 3 4 5 6 5 4 & l t ; / b : _ y & g t ; & l t ; / b : P o i n t & g t ; & l t ; b : P o i n t & g t ; & l t ; b : _ x & g t ; 3 9 9 3 . 9 2 8 3 5 8 & l t ; / b : _ x & g t ; & l t ; b : _ y & g t ; 3 2 1 . 5 0 9 5 5 3 & l t ; / b : _ y & g t ; & l t ; / b : P o i n t & g t ; & l t ; b : P o i n t & g t ; & l t ; b : _ x & g t ; 3 9 9 5 . 9 2 8 3 5 8 & l t ; / b : _ x & g t ; & l t ; b : _ y & g t ; 3 1 9 . 5 0 9 5 5 3 & l t ; / b : _ y & g t ; & l t ; / b : P o i n t & g t ; & l t ; b : P o i n t & g t ; & l t ; b : _ x & g t ; 4 0 0 7 . 4 1 5 3 4 8 & l t ; / b : _ x & g t ; & l t ; b : _ y & g t ; 3 1 9 . 5 0 9 5 5 3 & l t ; / b : _ y & g t ; & l t ; / b : P o i n t & g t ; & l t ; b : P o i n t & g t ; & l t ; b : _ x & g t ; 4 0 0 9 . 4 1 5 3 4 8 & l t ; / b : _ x & g t ; & l t ; b : _ y & g t ; 3 1 7 . 5 0 9 5 5 3 & l t ; / b : _ y & g t ; & l t ; / b : P o i n t & g t ; & l t ; b : P o i n t & g t ; & l t ; b : _ x & g t ; 4 0 0 9 . 4 1 5 3 4 8 0 0 0 0 0 0 4 & l t ; / b : _ x & g t ; & l t ; b : _ y & g t ; 2 5 1 . 2 9 8 4 5 1 5 4 8 4 5 1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9 9 3 . 9 2 8 3 5 8 & l t ; / b : _ x & g t ; & l t ; b : _ y & g t ; 3 9 5 . 7 2 0 6 5 4 3 4 5 6 5 4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0 0 9 . 4 1 5 3 4 8 & l t ; / b : _ x & g t ; & l t ; b : _ y & g t ; 2 4 3 . 2 9 8 4 5 1 5 4 8 4 5 1 1 1 & l t ; / b : _ y & g t ; & l t ; / L o c a t i o n & g t ; & l t ; S h a p e R o t a t e A n g l e & g t ; 8 9 . 9 9 9 9 9 9 9 9 9 9 9 6 7 4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 ( 4 2 4 6 , 3 2 0 1 1 , 5 4 7 , 8 5 0 5 2 4 4 7 5 5 2 4 ) .   ������  ������  2 :   ( 4 2 2 8 , 9 1 5 3 7 1 , 6 0 1 , 3 7 5 4 7 8 6 8 7 9 7 9 ) 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6 . 3 2 0 1 1 & l t ; / b : _ x & g t ; & l t ; b : _ y & g t ; 5 4 7 . 8 5 0 5 2 4 4 7 5 5 2 4 2 5 & l t ; / b : _ y & g t ; & l t ; / b : P o i n t & g t ; & l t ; b : P o i n t & g t ; & l t ; b : _ x & g t ; 4 2 4 6 . 3 2 0 1 1 & l t ; / b : _ x & g t ; & l t ; b : _ y & g t ; 5 7 2 . 6 1 3 0 0 2 & l t ; / b : _ y & g t ; & l t ; / b : P o i n t & g t ; & l t ; b : P o i n t & g t ; & l t ; b : _ x & g t ; 4 2 4 4 . 3 2 0 1 1 & l t ; / b : _ x & g t ; & l t ; b : _ y & g t ; 5 7 4 . 6 1 3 0 0 2 & l t ; / b : _ y & g t ; & l t ; / b : P o i n t & g t ; & l t ; b : P o i n t & g t ; & l t ; b : _ x & g t ; 4 2 3 0 . 9 1 5 3 7 1 & l t ; / b : _ x & g t ; & l t ; b : _ y & g t ; 5 7 4 . 6 1 3 0 0 2 & l t ; / b : _ y & g t ; & l t ; / b : P o i n t & g t ; & l t ; b : P o i n t & g t ; & l t ; b : _ x & g t ; 4 2 2 8 . 9 1 5 3 7 1 & l t ; / b : _ x & g t ; & l t ; b : _ y & g t ; 5 7 6 . 6 1 3 0 0 2 & l t ; / b : _ y & g t ; & l t ; / b : P o i n t & g t ; & l t ; b : P o i n t & g t ; & l t ; b : _ x & g t ; 4 2 2 8 . 9 1 5 3 7 1 & l t ; / b : _ x & g t ; & l t ; b : _ y & g t ; 6 0 1 . 3 7 5 4 7 8 6 8 7 9 7 8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6 . 3 2 0 1 1 & l t ; / b : _ x & g t ; & l t ; b : _ y & g t ; 5 3 9 . 8 5 0 5 2 4 4 7 5 5 2 4 2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 1 2 �\ C o l u m n s \ M E A S U R E _ I D & a m p ; g t ; - & a m p ; l t ; T a b l e s \ �1 2 � 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2 8 . 9 1 5 3 7 1 & l t ; / b : _ x & g t ; & l t ; b : _ y & g t ; 6 0 9 . 3 7 5 4 7 8 6 8 7 9 7 8 6 7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 ( 4 2 4 8 , 1 4 1 5 3 8 , 3 8 1 , 8 5 0 5 2 4 4 7 5 5 2 4 ) .   ������  ������  2 :   ( 4 2 3 9 , 6 4 1 5 3 8 , 2 5 5 , 8 5 2 2 4 1 5 0 8 4 9 1 ) 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4 8 . 1 4 1 5 3 8 & l t ; / b : _ x & g t ; & l t ; b : _ y & g t ; 3 8 1 . 8 5 0 5 2 4 4 7 5 5 2 4 2 5 & l t ; / b : _ y & g t ; & l t ; / b : P o i n t & g t ; & l t ; b : P o i n t & g t ; & l t ; b : _ x & g t ; 4 2 4 8 . 1 4 1 5 3 8 & l t ; / b : _ x & g t ; & l t ; b : _ y & g t ; 3 2 0 . 8 5 1 3 8 3 & l t ; / b : _ y & g t ; & l t ; / b : P o i n t & g t ; & l t ; b : P o i n t & g t ; & l t ; b : _ x & g t ; 4 2 4 6 . 1 4 1 5 3 8 & l t ; / b : _ x & g t ; & l t ; b : _ y & g t ; 3 1 8 . 8 5 1 3 8 3 & l t ; / b : _ y & g t ; & l t ; / b : P o i n t & g t ; & l t ; b : P o i n t & g t ; & l t ; b : _ x & g t ; 4 2 4 1 . 6 4 1 5 3 8 & l t ; / b : _ x & g t ; & l t ; b : _ y & g t ; 3 1 8 . 8 5 1 3 8 3 & l t ; / b : _ y & g t ; & l t ; / b : P o i n t & g t ; & l t ; b : P o i n t & g t ; & l t ; b : _ x & g t ; 4 2 3 9 . 6 4 1 5 3 8 & l t ; / b : _ x & g t ; & l t ; b : _ y & g t ; 3 1 6 . 8 5 1 3 8 3 & l t ; / b : _ y & g t ; & l t ; / b : P o i n t & g t ; & l t ; b : P o i n t & g t ; & l t ; b : _ x & g t ; 4 2 3 9 . 6 4 1 5 3 8 & l t ; / b : _ x & g t ; & l t ; b : _ y & g t ; 2 5 5 . 8 5 2 2 4 1 5 0 8 4 9 1 0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4 8 . 1 4 1 5 3 8 & l t ; / b : _ x & g t ; & l t ; b : _ y & g t ; 3 8 9 . 8 5 0 5 2 4 4 7 5 5 2 4 2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�  1 2 �\ C o l u m n s \ K L I M A K I O _ P I N 1 2 & a m p ; g t ; - & a m p ; l t ; T a b l e s \ �1 2 �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3 9 . 6 4 1 5 3 8 & l t ; / b : _ x & g t ; & l t ; b : _ y & g t ; 2 4 7 . 8 5 2 2 4 1 5 0 8 4 9 1 0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 ( 4 7 4 9 , 1 6 5 3 4 8 , 3 8 0 , 9 9 5 0 9 8 6 5 1 3 4 9 ) .   ������  ������  2 :   ( 4 7 4 0 , 6 6 5 3 4 8 , 2 4 2 , 0 4 2 7 1 7 6 9 8 9 6 8 ) 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9 . 1 6 5 3 4 8 & l t ; / b : _ x & g t ; & l t ; b : _ y & g t ; 3 8 0 . 9 9 5 0 9 8 6 5 1 3 4 8 6 & l t ; / b : _ y & g t ; & l t ; / b : P o i n t & g t ; & l t ; b : P o i n t & g t ; & l t ; b : _ x & g t ; 4 7 4 9 . 1 6 5 3 4 8 & l t ; / b : _ x & g t ; & l t ; b : _ y & g t ; 3 1 3 . 5 1 8 9 0 8 & l t ; / b : _ y & g t ; & l t ; / b : P o i n t & g t ; & l t ; b : P o i n t & g t ; & l t ; b : _ x & g t ; 4 7 4 7 . 1 6 5 3 4 8 & l t ; / b : _ x & g t ; & l t ; b : _ y & g t ; 3 1 1 . 5 1 8 9 0 8 & l t ; / b : _ y & g t ; & l t ; / b : P o i n t & g t ; & l t ; b : P o i n t & g t ; & l t ; b : _ x & g t ; 4 7 4 2 . 6 6 5 3 4 8 & l t ; / b : _ x & g t ; & l t ; b : _ y & g t ; 3 1 1 . 5 1 8 9 0 8 & l t ; / b : _ y & g t ; & l t ; / b : P o i n t & g t ; & l t ; b : P o i n t & g t ; & l t ; b : _ x & g t ; 4 7 4 0 . 6 6 5 3 4 8 & l t ; / b : _ x & g t ; & l t ; b : _ y & g t ; 3 0 9 . 5 1 8 9 0 8 & l t ; / b : _ y & g t ; & l t ; / b : P o i n t & g t ; & l t ; b : P o i n t & g t ; & l t ; b : _ x & g t ; 4 7 4 0 . 6 6 5 3 4 8 & l t ; / b : _ x & g t ; & l t ; b : _ y & g t ; 2 4 2 . 0 4 2 7 1 7 6 9 8 9 6 7 9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9 . 1 6 5 3 4 8 & l t ; / b : _ x & g t ; & l t ; b : _ y & g t ; 3 8 8 . 9 9 5 0 9 8 6 5 1 3 4 8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0 . 6 6 5 3 4 8 & l t ; / b : _ x & g t ; & l t ; b : _ y & g t ; 2 3 4 . 0 4 2 7 1 7 6 9 8 9 6 7 9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 ( 4 7 4 7 , 9 8 6 7 7 6 , 5 4 6 , 9 9 5 0 9 8 6 5 1 3 4 9 ) .   ������  ������  2 :   ( 4 7 4 1 , 0 3 4 3 9 5 , 6 1 0 , 9 4 7 4 7 9 6 0 3 7 3 ) 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7 4 7 . 9 8 6 7 7 6 & l t ; / b : _ x & g t ; & l t ; b : _ y & g t ; 5 4 6 . 9 9 5 0 9 8 6 5 1 3 4 8 6 & l t ; / b : _ y & g t ; & l t ; / b : P o i n t & g t ; & l t ; b : P o i n t & g t ; & l t ; b : _ x & g t ; 4 7 4 7 . 9 8 6 7 7 6 & l t ; / b : _ x & g t ; & l t ; b : _ y & g t ; 5 7 6 . 9 7 1 2 9 & l t ; / b : _ y & g t ; & l t ; / b : P o i n t & g t ; & l t ; b : P o i n t & g t ; & l t ; b : _ x & g t ; 4 7 4 5 . 9 8 6 7 7 6 & l t ; / b : _ x & g t ; & l t ; b : _ y & g t ; 5 7 8 . 9 7 1 2 9 & l t ; / b : _ y & g t ; & l t ; / b : P o i n t & g t ; & l t ; b : P o i n t & g t ; & l t ; b : _ x & g t ; 4 7 4 3 . 0 3 4 3 9 5 & l t ; / b : _ x & g t ; & l t ; b : _ y & g t ; 5 7 8 . 9 7 1 2 9 & l t ; / b : _ y & g t ; & l t ; / b : P o i n t & g t ; & l t ; b : P o i n t & g t ; & l t ; b : _ x & g t ; 4 7 4 1 . 0 3 4 3 9 5 & l t ; / b : _ x & g t ; & l t ; b : _ y & g t ; 5 8 0 . 9 7 1 2 9 & l t ; / b : _ y & g t ; & l t ; / b : P o i n t & g t ; & l t ; b : P o i n t & g t ; & l t ; b : _ x & g t ; 4 7 4 1 . 0 3 4 3 9 5 & l t ; / b : _ x & g t ; & l t ; b : _ y & g t ; 6 1 0 . 9 4 7 4 7 9 6 0 3 7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7 . 9 8 6 7 7 6 & l t ; / b : _ x & g t ; & l t ; b : _ y & g t ; 5 3 8 . 9 9 5 0 9 8 6 5 1 3 4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1 . 0 3 4 3 9 5 & l t ; / b : _ x & g t ; & l t ; b : _ y & g t ; 6 1 8 . 9 4 7 4 7 9 6 0 3 7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 ( 4 9 9 2 , 5 5 8 2 0 5 , 3 9 0 , 7 0 9 3 8 4 3 6 5 6 3 4 ) .   ������  ������  2 :   ( 4 9 9 3 , 6 0 5 8 2 4 , 2 5 0 , 3 7 6 0 5 1 0 3 2 3 0 1 ) 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4 9 9 9 9 9 9 4 & l t ; / b : _ x & g t ; & l t ; b : _ y & g t ; 3 9 0 . 7 0 9 3 8 4 3 6 5 6 3 4 4 3 & l t ; / b : _ y & g t ; & l t ; / b : P o i n t & g t ; & l t ; b : P o i n t & g t ; & l t ; b : _ x & g t ; 4 9 9 2 . 5 5 8 2 0 4 9 9 9 9 9 9 4 & l t ; / b : _ x & g t ; & l t ; b : _ y & g t ; 3 2 2 . 5 4 2 7 1 8 & l t ; / b : _ y & g t ; & l t ; / b : P o i n t & g t ; & l t ; b : P o i n t & g t ; & l t ; b : _ x & g t ; 4 9 9 3 . 6 0 5 8 2 4 & l t ; / b : _ x & g t ; & l t ; b : _ y & g t ; 3 1 8 . 5 4 2 7 1 8 & l t ; / b : _ y & g t ; & l t ; / b : P o i n t & g t ; & l t ; b : P o i n t & g t ; & l t ; b : _ x & g t ; 4 9 9 3 . 6 0 5 8 2 4 & l t ; / b : _ x & g t ; & l t ; b : _ y & g t ; 2 5 0 . 3 7 6 0 5 1 0 3 2 3 0 1 3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4 9 9 9 9 9 9 4 & l t ; / b : _ x & g t ; & l t ; b : _ y & g t ; 3 9 8 . 7 0 9 3 8 4 3 6 5 6 3 4 3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F O R O L O G H T E O _ K L I M A K I O & a m p ; g t ; - & a m p ; l t ; T a b l e s \ �1 3 �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3 . 6 0 5 8 2 4 & l t ; / b : _ x & g t ; & l t ; b : _ y & g t ; 2 4 2 . 3 7 6 0 5 1 0 3 2 3 0 1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 ( 4 9 9 2 , 5 5 8 2 0 5 , 5 5 6 , 7 0 9 3 8 4 3 6 5 6 3 4 ) .   ������  ������  2 :   ( 5 0 0 8 , 0 8 2 0 1 5 , 6 1 6 , 8 9 9 8 6 0 5 5 6 1 1 ) 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9 9 2 . 5 5 8 2 0 5 & l t ; / b : _ x & g t ; & l t ; b : _ y & g t ; 5 5 6 . 7 0 9 3 8 4 3 6 5 6 3 4 3 8 & l t ; / b : _ y & g t ; & l t ; / b : P o i n t & g t ; & l t ; b : P o i n t & g t ; & l t ; b : _ x & g t ; 4 9 9 2 . 5 5 8 2 0 5 & l t ; / b : _ x & g t ; & l t ; b : _ y & g t ; 5 8 4 . 8 0 4 6 2 2 & l t ; / b : _ y & g t ; & l t ; / b : P o i n t & g t ; & l t ; b : P o i n t & g t ; & l t ; b : _ x & g t ; 4 9 9 4 . 5 5 8 2 0 5 & l t ; / b : _ x & g t ; & l t ; b : _ y & g t ; 5 8 6 . 8 0 4 6 2 2 & l t ; / b : _ y & g t ; & l t ; / b : P o i n t & g t ; & l t ; b : P o i n t & g t ; & l t ; b : _ x & g t ; 5 0 0 6 . 0 8 2 0 1 5 & l t ; / b : _ x & g t ; & l t ; b : _ y & g t ; 5 8 6 . 8 0 4 6 2 2 & l t ; / b : _ y & g t ; & l t ; / b : P o i n t & g t ; & l t ; b : P o i n t & g t ; & l t ; b : _ x & g t ; 5 0 0 8 . 0 8 2 0 1 5 & l t ; / b : _ x & g t ; & l t ; b : _ y & g t ; 5 8 8 . 8 0 4 6 2 2 & l t ; / b : _ y & g t ; & l t ; / b : P o i n t & g t ; & l t ; b : P o i n t & g t ; & l t ; b : _ x & g t ; 5 0 0 8 . 0 8 2 0 1 5 & l t ; / b : _ x & g t ; & l t ; b : _ y & g t ; 6 1 6 . 8 9 9 8 6 0 5 5 6 1 1 0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9 9 2 . 5 5 8 2 0 5 & l t ; / b : _ x & g t ; & l t ; b : _ y & g t ; 5 4 8 . 7 0 9 3 8 4 3 6 5 6 3 4 3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�\ C o l u m n s \ M E A S U R E _ I D & a m p ; g t ; - & a m p ; l t ; T a b l e s \ �1 3 �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0 0 8 . 0 8 2 0 1 5 & l t ; / b : _ x & g t ; & l t ; b : _ y & g t ; 6 2 4 . 8 9 9 8 6 0 5 5 6 1 1 0 1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 ( 4 4 9 4 , 3 3 2 0 1 4 , 5 4 5 , 3 3 2 7 6 0 9 8 9 0 1 1 ) .   ������  ������  2 :   ( 4 5 0 2 , 8 3 2 0 1 4 , 6 0 3 , 4 7 1 2 8 9 1 2 7 5 3 9 ) 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4 . 3 3 2 0 1 4 & l t ; / b : _ x & g t ; & l t ; b : _ y & g t ; 5 4 5 . 3 3 2 7 6 0 9 8 9 0 1 0 6 9 & l t ; / b : _ y & g t ; & l t ; / b : P o i n t & g t ; & l t ; b : P o i n t & g t ; & l t ; b : _ x & g t ; 4 4 9 4 . 3 3 2 0 1 4 & l t ; / b : _ x & g t ; & l t ; b : _ y & g t ; 5 7 2 . 4 0 2 0 2 5 & l t ; / b : _ y & g t ; & l t ; / b : P o i n t & g t ; & l t ; b : P o i n t & g t ; & l t ; b : _ x & g t ; 4 4 9 6 . 3 3 2 0 1 4 & l t ; / b : _ x & g t ; & l t ; b : _ y & g t ; 5 7 4 . 4 0 2 0 2 5 & l t ; / b : _ y & g t ; & l t ; / b : P o i n t & g t ; & l t ; b : P o i n t & g t ; & l t ; b : _ x & g t ; 4 5 0 0 . 8 3 2 0 1 4 & l t ; / b : _ x & g t ; & l t ; b : _ y & g t ; 5 7 4 . 4 0 2 0 2 5 & l t ; / b : _ y & g t ; & l t ; / b : P o i n t & g t ; & l t ; b : P o i n t & g t ; & l t ; b : _ x & g t ; 4 5 0 2 . 8 3 2 0 1 4 & l t ; / b : _ x & g t ; & l t ; b : _ y & g t ; 5 7 6 . 4 0 2 0 2 5 & l t ; / b : _ y & g t ; & l t ; / b : P o i n t & g t ; & l t ; b : P o i n t & g t ; & l t ; b : _ x & g t ; 4 5 0 2 . 8 3 2 0 1 4 & l t ; / b : _ x & g t ; & l t ; b : _ y & g t ; 6 0 3 . 4 7 1 2 8 9 1 2 7 5 3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4 . 3 3 2 0 1 4 & l t ; / b : _ x & g t ; & l t ; b : _ y & g t ; 5 3 7 . 3 3 2 7 6 0 9 8 9 0 1 0 6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M E A S U R E _ I D & a m p ; g t ; - & a m p ; l t ; T a b l e s \ �1 3 -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5 0 2 . 8 3 2 0 1 4 & l t ; / b : _ x & g t ; & l t ; b : _ y & g t ; 6 1 1 . 4 7 1 2 8 9 1 2 7 5 3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 ( 4 4 9 8 , 5 5 8 2 0 5 , 3 7 9 , 3 3 2 7 6 0 9 8 9 0 1 1 ) .   ������  ������  2 :   ( 4 4 9 9 , 3 6 7 7 2 9 , 2 4 8 , 9 9 5 0 9 8 6 5 1 3 4 8 ) 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9 8 . 5 5 8 2 0 4 9 9 9 9 9 9 4 & l t ; / b : _ x & g t ; & l t ; b : _ y & g t ; 3 7 9 . 3 3 2 7 6 0 9 8 9 0 1 0 6 9 & l t ; / b : _ y & g t ; & l t ; / b : P o i n t & g t ; & l t ; b : P o i n t & g t ; & l t ; b : _ x & g t ; 4 4 9 8 . 5 5 8 2 0 4 9 9 9 9 9 9 4 & l t ; / b : _ x & g t ; & l t ; b : _ y & g t ; 3 1 6 . 1 6 3 9 3 & l t ; / b : _ y & g t ; & l t ; / b : P o i n t & g t ; & l t ; b : P o i n t & g t ; & l t ; b : _ x & g t ; 4 4 9 9 . 3 6 7 7 2 9 & l t ; / b : _ x & g t ; & l t ; b : _ y & g t ; 3 1 2 . 1 6 3 9 3 & l t ; / b : _ y & g t ; & l t ; / b : P o i n t & g t ; & l t ; b : P o i n t & g t ; & l t ; b : _ x & g t ; 4 4 9 9 . 3 6 7 7 2 9 & l t ; / b : _ x & g t ; & l t ; b : _ y & g t ; 2 4 8 . 9 9 5 0 9 8 6 5 1 3 4 8 4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8 . 5 5 8 2 0 4 9 9 9 9 9 9 4 & l t ; / b : _ x & g t ; & l t ; b : _ y & g t ; 3 8 7 . 3 3 2 7 6 0 9 8 9 0 1 0 6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1 3 \ C o l u m n s \ F O R O L O G H T E O _ K L I M A K I O & a m p ; g t ; - & a m p ; l t ; T a b l e s \ �1 3 -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9 9 . 3 6 7 7 2 9 & l t ; / b : _ x & g t ; & l t ; b : _ y & g t ; 2 4 0 . 9 9 5 0 9 8 6 5 1 3 4 8 4 3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 ( 3 1 0 , 3 6 3 6 3 6 , 3 9 0 , 7 0 0 3 4 6 5 2 8 4 7 1 ) .   ������  ������  2 :   ( 3 4 2 , 3 6 3 6 3 6 3 6 3 6 3 6 , 7 7 , 5 ) 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1 0 . 3 6 3 6 3 6 0 0 0 0 0 0 0 4 & l t ; / b : _ x & g t ; & l t ; b : _ y & g t ; 3 9 0 . 7 0 0 3 4 6 5 2 8 4 7 0 9 & l t ; / b : _ y & g t ; & l t ; / b : P o i n t & g t ; & l t ; b : P o i n t & g t ; & l t ; b : _ x & g t ; 3 1 0 . 3 6 3 6 3 6 & l t ; / b : _ x & g t ; & l t ; b : _ y & g t ; 7 9 . 5 & l t ; / b : _ y & g t ; & l t ; / b : P o i n t & g t ; & l t ; b : P o i n t & g t ; & l t ; b : _ x & g t ; 3 1 2 . 3 6 3 6 3 6 & l t ; / b : _ x & g t ; & l t ; b : _ y & g t ; 7 7 . 5 & l t ; / b : _ y & g t ; & l t ; / b : P o i n t & g t ; & l t ; b : P o i n t & g t ; & l t ; b : _ x & g t ; 3 4 2 . 3 6 3 6 3 6 3 6 3 6 3 6 4 9 & l t ; / b : _ x & g t ; & l t ; b : _ y & g t ; 7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0 . 3 6 3 6 3 6 0 0 0 0 0 0 0 4 & l t ; / b : _ x & g t ; & l t ; b : _ y & g t ; 3 9 8 . 7 0 0 3 4 6 5 2 8 4 7 0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5 0 . 3 6 3 6 3 6 3 6 3 6 3 6 4 9 & l t ; / b : _ x & g t ; & l t ; b : _ y & g t ; 7 7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 ( 2 9 8 , 3 6 3 6 3 6 , 3 9 0 , 7 0 0 3 4 6 5 2 8 4 7 1 ) .   ������  ������  2 :   ( 2 6 0 , 5 7 1 4 2 8 5 7 1 4 2 9 , 1 1 3 , 1 8 1 8 1 8 ) 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9 8 . 3 6 3 6 3 6 & l t ; / b : _ x & g t ; & l t ; b : _ y & g t ; 3 9 0 . 7 0 0 3 4 6 5 2 8 4 7 0 9 & l t ; / b : _ y & g t ; & l t ; / b : P o i n t & g t ; & l t ; b : P o i n t & g t ; & l t ; b : _ x & g t ; 2 9 8 . 3 6 3 6 3 6 & l t ; / b : _ x & g t ; & l t ; b : _ y & g t ; 1 1 5 . 1 8 1 8 1 8 & l t ; / b : _ y & g t ; & l t ; / b : P o i n t & g t ; & l t ; b : P o i n t & g t ; & l t ; b : _ x & g t ; 2 9 6 . 3 6 3 6 3 6 & l t ; / b : _ x & g t ; & l t ; b : _ y & g t ; 1 1 3 . 1 8 1 8 1 8 & l t ; / b : _ y & g t ; & l t ; / b : P o i n t & g t ; & l t ; b : P o i n t & g t ; & l t ; b : _ x & g t ; 2 6 0 . 5 7 1 4 2 8 5 7 1 4 2 8 5 & l t ; / b : _ x & g t ; & l t ; b : _ y & g t ; 1 1 3 . 1 8 1 8 1 8 0 0 0 0 0 0 0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9 8 . 3 6 3 6 3 6 & l t ; / b : _ x & g t ; & l t ; b : _ y & g t ; 3 9 8 . 7 0 0 3 4 6 5 2 8 4 7 0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4 7 & l t ; / b : _ x & g t ; & l t ; b : _ y & g t ; 1 1 3 . 1 8 1 8 1 8 0 0 0 0 0 0 0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 ( 3 2 2 , 3 6 3 6 3 6 , 3 9 0 , 7 0 0 3 4 6 5 2 8 4 7 1 ) .   ������  ������  2 :   ( 6 0 7 , 5 9 9 8 2 8 9 2 7 5 3 9 , 8 6 , 6 8 1 8 1 8 ) 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2 2 . 3 6 3 6 3 6 & l t ; / b : _ x & g t ; & l t ; b : _ y & g t ; 3 9 0 . 7 0 0 3 4 6 5 2 8 4 7 0 8 5 & l t ; / b : _ y & g t ; & l t ; / b : P o i n t & g t ; & l t ; b : P o i n t & g t ; & l t ; b : _ x & g t ; 3 2 2 . 3 6 3 6 3 6 & l t ; / b : _ x & g t ; & l t ; b : _ y & g t ; 2 2 0 . 4 7 6 2 2 3 & l t ; / b : _ y & g t ; & l t ; / b : P o i n t & g t ; & l t ; b : P o i n t & g t ; & l t ; b : _ x & g t ; 3 2 4 . 3 6 3 6 3 6 & l t ; / b : _ x & g t ; & l t ; b : _ y & g t ; 2 1 8 . 4 7 6 2 2 3 & l t ; / b : _ y & g t ; & l t ; / b : P o i n t & g t ; & l t ; b : P o i n t & g t ; & l t ; b : _ x & g t ; 5 9 4 . 0 9 9 8 2 9 0 6 3 9 0 6 6 7 & l t ; / b : _ x & g t ; & l t ; b : _ y & g t ; 2 1 8 . 4 7 6 2 2 3 & l t ; / b : _ y & g t ; & l t ; / b : P o i n t & g t ; & l t ; b : P o i n t & g t ; & l t ; b : _ x & g t ; 5 9 6 . 0 9 9 8 2 9 0 6 3 9 0 6 6 7 & l t ; / b : _ x & g t ; & l t ; b : _ y & g t ; 2 1 6 . 4 7 6 2 2 3 & l t ; / b : _ y & g t ; & l t ; / b : P o i n t & g t ; & l t ; b : P o i n t & g t ; & l t ; b : _ x & g t ; 5 9 6 . 0 9 9 8 2 9 0 6 3 9 0 6 6 7 & l t ; / b : _ x & g t ; & l t ; b : _ y & g t ; 8 8 . 6 8 1 8 1 8 & l t ; / b : _ y & g t ; & l t ; / b : P o i n t & g t ; & l t ; b : P o i n t & g t ; & l t ; b : _ x & g t ; 5 9 8 . 0 9 9 8 2 9 0 6 3 9 0 6 6 7 & l t ; / b : _ x & g t ; & l t ; b : _ y & g t ; 8 6 . 6 8 1 8 1 8 & l t ; / b : _ y & g t ; & l t ; / b : P o i n t & g t ; & l t ; b : P o i n t & g t ; & l t ; b : _ x & g t ; 6 0 7 . 5 9 9 8 2 8 9 2 7 5 3 9 1 9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2 2 . 3 6 3 6 3 6 & l t ; / b : _ x & g t ; & l t ; b : _ y & g t ; 3 9 8 . 7 0 0 3 4 6 5 2 8 4 7 0 8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  ���  ��������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1 5 . 5 9 9 8 2 8 9 2 7 5 3 9 1 9 & l t ; / b : _ x & g t ; & l t ; b : _ y & g t ; 8 6 . 6 8 1 8 1 8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 ( 5 4 7 , 2 5 5 1 7 5 , 3 9 2 , 3 6 7 0 1 3 1 9 5 1 3 7 ) .   ������  ������  2 :   ( 4 4 8 , 9 3 5 0 6 5 , 1 5 8 ) 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4 7 . 2 5 5 1 7 5 & l t ; / b : _ x & g t ; & l t ; b : _ y & g t ; 3 9 2 . 3 6 7 0 1 3 1 9 5 1 3 7 1 3 & l t ; / b : _ y & g t ; & l t ; / b : P o i n t & g t ; & l t ; b : P o i n t & g t ; & l t ; b : _ x & g t ; 5 4 7 . 2 5 5 1 7 5 & l t ; / b : _ x & g t ; & l t ; b : _ y & g t ; 2 6 4 . 8 5 3 9 6 1 & l t ; / b : _ y & g t ; & l t ; / b : P o i n t & g t ; & l t ; b : P o i n t & g t ; & l t ; b : _ x & g t ; 5 4 5 . 2 5 5 1 7 5 & l t ; / b : _ x & g t ; & l t ; b : _ y & g t ; 2 6 2 . 8 5 3 9 6 1 & l t ; / b : _ y & g t ; & l t ; / b : P o i n t & g t ; & l t ; b : P o i n t & g t ; & l t ; b : _ x & g t ; 4 5 0 . 9 3 5 0 6 5 & l t ; / b : _ x & g t ; & l t ; b : _ y & g t ; 2 6 2 . 8 5 3 9 6 1 & l t ; / b : _ y & g t ; & l t ; / b : P o i n t & g t ; & l t ; b : P o i n t & g t ; & l t ; b : _ x & g t ; 4 4 8 . 9 3 5 0 6 5 & l t ; / b : _ x & g t ; & l t ; b : _ y & g t ; 2 6 0 . 8 5 3 9 6 1 & l t ; / b : _ y & g t ; & l t ; / b : P o i n t & g t ; & l t ; b : P o i n t & g t ; & l t ; b : _ x & g t ; 4 4 8 . 9 3 5 0 6 5 & l t ; / b : _ x & g t ; & l t ; b : _ y & g t ; 1 5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2 5 5 1 7 5 & l t ; / b : _ x & g t ; & l t ; b : _ y & g t ; 4 0 0 . 3 6 7 0 1 3 1 9 5 1 3 7 1 3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4 8 . 9 3 5 0 6 5 & l t ; / b : _ x & g t ; & l t ; b : _ y & g t ; 1 4 9 . 9 9 9 9 9 9 9 9 9 9 9 9 9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 ( 5 3 7 , 9 3 6 0 2 9 , 6 2 7 , 4 5 7 9 2 2 2 8 6 0 4 6 ) .   ������  ������  2 :   ( 5 4 6 , 4 3 6 0 2 9 , 7 3 3 , 4 5 4 5 4 5 4 5 4 5 4 6 ) 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7 . 9 3 6 0 2 9 & l t ; / b : _ x & g t ; & l t ; b : _ y & g t ; 6 2 7 . 4 5 7 9 2 2 2 8 6 0 4 6 3 7 & l t ; / b : _ y & g t ; & l t ; / b : P o i n t & g t ; & l t ; b : P o i n t & g t ; & l t ; b : _ x & g t ; 5 3 7 . 9 3 6 0 2 9 & l t ; / b : _ x & g t ; & l t ; b : _ y & g t ; 6 7 8 . 4 5 6 2 3 4 & l t ; / b : _ y & g t ; & l t ; / b : P o i n t & g t ; & l t ; b : P o i n t & g t ; & l t ; b : _ x & g t ; 5 3 9 . 9 3 6 0 2 9 & l t ; / b : _ x & g t ; & l t ; b : _ y & g t ; 6 8 0 . 4 5 6 2 3 4 & l t ; / b : _ y & g t ; & l t ; / b : P o i n t & g t ; & l t ; b : P o i n t & g t ; & l t ; b : _ x & g t ; 5 4 4 . 4 3 6 0 2 9 & l t ; / b : _ x & g t ; & l t ; b : _ y & g t ; 6 8 0 . 4 5 6 2 3 4 & l t ; / b : _ y & g t ; & l t ; / b : P o i n t & g t ; & l t ; b : P o i n t & g t ; & l t ; b : _ x & g t ; 5 4 6 . 4 3 6 0 2 9 & l t ; / b : _ x & g t ; & l t ; b : _ y & g t ; 6 8 2 . 4 5 6 2 3 4 & l t ; / b : _ y & g t ; & l t ; / b : P o i n t & g t ; & l t ; b : P o i n t & g t ; & l t ; b : _ x & g t ; 5 4 6 . 4 3 6 0 2 9 & l t ; / b : _ x & g t ; & l t ; b : _ y & g t ; 7 3 3 . 4 5 4 5 4 5 4 5 4 5 4 5 6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7 . 9 3 6 0 2 9 & l t ; / b : _ x & g t ; & l t ; b : _ y & g t ; 6 1 9 . 4 5 7 9 2 2 2 8 6 0 4 6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6 . 4 3 6 0 2 9 & l t ; / b : _ x & g t ; & l t ; b : _ y & g t ; 7 4 1 . 4 5 4 5 4 5 4 5 4 5 4 5 6 1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 ( 5 3 5 , 2 5 5 1 7 5 , 3 9 2 , 3 6 7 0 1 3 1 9 5 1 3 7 ) .   ������  ������  2 :   ( 2 6 0 , 5 7 1 4 2 8 5 7 1 4 2 9 , 1 0 8 , 1 8 1 8 1 8 ) 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5 . 2 5 5 1 7 5 & l t ; / b : _ x & g t ; & l t ; b : _ y & g t ; 3 9 2 . 3 6 7 0 1 3 1 9 5 1 3 7 1 9 & l t ; / b : _ y & g t ; & l t ; / b : P o i n t & g t ; & l t ; b : P o i n t & g t ; & l t ; b : _ x & g t ; 5 3 5 . 2 5 5 1 7 5 & l t ; / b : _ x & g t ; & l t ; b : _ y & g t ; 2 6 9 . 8 5 3 9 6 1 & l t ; / b : _ y & g t ; & l t ; / b : P o i n t & g t ; & l t ; b : P o i n t & g t ; & l t ; b : _ x & g t ; 5 3 3 . 2 5 5 1 7 5 & l t ; / b : _ x & g t ; & l t ; b : _ y & g t ; 2 6 7 . 8 5 3 9 6 1 & l t ; / b : _ y & g t ; & l t ; / b : P o i n t & g t ; & l t ; b : P o i n t & g t ; & l t ; b : _ x & g t ; 3 3 2 . 8 6 3 6 3 6 0 0 4 5 & l t ; / b : _ x & g t ; & l t ; b : _ y & g t ; 2 6 7 . 8 5 3 9 6 1 & l t ; / b : _ y & g t ; & l t ; / b : P o i n t & g t ; & l t ; b : P o i n t & g t ; & l t ; b : _ x & g t ; 3 3 0 . 8 6 3 6 3 6 0 0 4 5 & l t ; / b : _ x & g t ; & l t ; b : _ y & g t ; 2 6 5 . 8 5 3 9 6 1 & l t ; / b : _ y & g t ; & l t ; / b : P o i n t & g t ; & l t ; b : P o i n t & g t ; & l t ; b : _ x & g t ; 3 3 0 . 8 6 3 6 3 6 0 0 4 5 & l t ; / b : _ x & g t ; & l t ; b : _ y & g t ; 1 1 0 . 1 8 1 8 1 8 & l t ; / b : _ y & g t ; & l t ; / b : P o i n t & g t ; & l t ; b : P o i n t & g t ; & l t ; b : _ x & g t ; 3 2 8 . 8 6 3 6 3 6 0 0 4 5 & l t ; / b : _ x & g t ; & l t ; b : _ y & g t ; 1 0 8 . 1 8 1 8 1 8 & l t ; / b : _ y & g t ; & l t ; / b : P o i n t & g t ; & l t ; b : P o i n t & g t ; & l t ; b : _ x & g t ; 2 6 0 . 5 7 1 4 2 8 5 7 1 4 2 8 5 6 & l t ; / b : _ x & g t ; & l t ; b : _ y & g t ; 1 0 8 . 1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3 5 . 2 5 5 1 7 5 & l t ; / b : _ x & g t ; & l t ; b : _ y & g t ; 4 0 0 . 3 6 7 0 1 3 1 9 5 1 3 7 1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 ������������\ C o l u m n s \ N O M O S _ I D & a m p ; g t ; - & a m p ; l t ; T a b l e s \ �����\ C o l u m n s \ �������  �����& a m p ; g t ; \ P K & l t ; / K e y & g t ; & l t ; / a : K e y & g t ; & l t ; a : V a l u e 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5 7 1 4 2 8 5 7 1 4 2 8 5 3 & l t ; / b : _ x & g t ; & l t ; b : _ y & g t ; 1 0 8 . 1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 ( 7 6 1 , 6 4 9 1 1 4 , 6 1 5 , 4 2 7 6 1 9 2 5 5 7 4 3 ) .   ������  ������  2 :   ( 8 4 3 , 5 3 8 5 3 3 , 7 2 9 , 4 5 4 5 4 5 4 5 4 5 4 6 ) 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1 . 6 4 9 1 1 4 & l t ; / b : _ x & g t ; & l t ; b : _ y & g t ; 6 1 5 . 4 2 7 6 1 9 2 5 5 7 4 3 4 8 & l t ; / b : _ y & g t ; & l t ; / b : P o i n t & g t ; & l t ; b : P o i n t & g t ; & l t ; b : _ x & g t ; 7 6 1 . 6 4 9 1 1 4 & l t ; / b : _ x & g t ; & l t ; b : _ y & g t ; 6 7 4 . 9 3 7 9 9 4 & l t ; / b : _ y & g t ; & l t ; / b : P o i n t & g t ; & l t ; b : P o i n t & g t ; & l t ; b : _ x & g t ; 7 6 3 . 6 4 9 1 1 4 & l t ; / b : _ x & g t ; & l t ; b : _ y & g t ; 6 7 6 . 9 3 7 9 9 4 & l t ; / b : _ y & g t ; & l t ; / b : P o i n t & g t ; & l t ; b : P o i n t & g t ; & l t ; b : _ x & g t ; 8 4 1 . 5 3 8 5 3 3 & l t ; / b : _ x & g t ; & l t ; b : _ y & g t ; 6 7 6 . 9 3 7 9 9 4 & l t ; / b : _ y & g t ; & l t ; / b : P o i n t & g t ; & l t ; b : P o i n t & g t ; & l t ; b : _ x & g t ; 8 4 3 . 5 3 8 5 3 3 & l t ; / b : _ x & g t ; & l t ; b : _ y & g t ; 6 7 8 . 9 3 7 9 9 4 & l t ; / b : _ y & g t ; & l t ; / b : P o i n t & g t ; & l t ; b : P o i n t & g t ; & l t ; b : _ x & g t ; 8 4 3 . 5 3 8 5 3 3 & l t ; / b : _ x & g t ; & l t ; b : _ y & g t ; 7 2 9 . 4 5 4 5 4 5 4 5 4 5 4 5 7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1 . 6 4 9 1 1 4 & l t ; / b : _ x & g t ; & l t ; b : _ y & g t ; 6 0 7 . 4 2 7 6 1 9 2 5 5 7 4 3 3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4 3 . 5 3 8 5 3 3 & l t ; / b : _ x & g t ; & l t ; b : _ y & g t ; 7 3 7 . 4 5 4 5 4 5 4 5 4 5 4 5 7 2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 ( 7 6 7 , 6 4 9 1 1 4 , 3 9 8 , 5 1 8 5 2 8 3 4 6 6 5 2 ) .   ������  ������  2 :   ( 7 6 8 , 0 2 1 9 0 7 , 1 7 3 , 1 8 1 8 1 8 1 8 1 8 1 8 ) 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6 7 . 6 4 9 1 1 4 & l t ; / b : _ x & g t ; & l t ; b : _ y & g t ; 3 9 8 . 5 1 8 5 2 8 3 4 6 6 5 2 4 9 & l t ; / b : _ y & g t ; & l t ; / b : P o i n t & g t ; & l t ; b : P o i n t & g t ; & l t ; b : _ x & g t ; 7 6 7 . 6 4 9 1 1 4 & l t ; / b : _ x & g t ; & l t ; b : _ y & g t ; 2 2 0 . 4 7 6 2 2 3 & l t ; / b : _ y & g t ; & l t ; / b : P o i n t & g t ; & l t ; b : P o i n t & g t ; & l t ; b : _ x & g t ; 7 6 8 . 0 2 1 9 0 7 & l t ; / b : _ x & g t ; & l t ; b : _ y & g t ; 2 1 6 . 4 7 6 2 2 3 & l t ; / b : _ y & g t ; & l t ; / b : P o i n t & g t ; & l t ; b : P o i n t & g t ; & l t ; b : _ x & g t ; 7 6 8 . 0 2 1 9 0 7 & l t ; / b : _ x & g t ; & l t ; b : _ y & g t ; 1 7 3 . 1 8 1 8 1 8 1 8 1 8 1 8 0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7 . 6 4 9 1 1 4 & l t ; / b : _ x & g t ; & l t ; b : _ y & g t ; 4 0 6 . 5 1 8 5 2 8 3 4 6 6 5 2 4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6 8 . 0 2 1 9 0 7 & l t ; / b : _ x & g t ; & l t ; b : _ y & g t ; 1 6 5 . 1 8 1 8 1 8 1 8 1 8 1 8 0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 ( 7 5 5 , 6 4 9 1 1 4 , 3 9 8 , 5 1 8 5 2 8 3 4 6 6 5 2 ) .   ������  ������  2 :   ( 5 5 5 , 5 0 6 4 9 3 5 0 6 4 9 4 , 8 5 ) 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5 5 . 6 4 9 1 1 4 & l t ; / b : _ x & g t ; & l t ; b : _ y & g t ; 3 9 8 . 5 1 8 5 2 8 3 4 6 6 5 2 4 9 & l t ; / b : _ y & g t ; & l t ; / b : P o i n t & g t ; & l t ; b : P o i n t & g t ; & l t ; b : _ x & g t ; 7 5 5 . 6 4 9 1 1 4 & l t ; / b : _ x & g t ; & l t ; b : _ y & g t ; 2 8 3 . 5 1 6 8 4 & l t ; / b : _ y & g t ; & l t ; / b : P o i n t & g t ; & l t ; b : P o i n t & g t ; & l t ; b : _ x & g t ; 7 5 3 . 6 4 9 1 1 4 & l t ; / b : _ x & g t ; & l t ; b : _ y & g t ; 2 8 1 . 5 1 6 8 4 & l t ; / b : _ y & g t ; & l t ; / b : P o i n t & g t ; & l t ; b : P o i n t & g t ; & l t ; b : _ x & g t ; 5 7 3 . 0 9 9 8 2 9 0 6 3 9 0 6 6 7 & l t ; / b : _ x & g t ; & l t ; b : _ y & g t ; 2 8 1 . 5 1 6 8 4 & l t ; / b : _ y & g t ; & l t ; / b : P o i n t & g t ; & l t ; b : P o i n t & g t ; & l t ; b : _ x & g t ; 5 7 1 . 0 9 9 8 2 9 0 6 3 9 0 6 6 7 & l t ; / b : _ x & g t ; & l t ; b : _ y & g t ; 2 7 9 . 5 1 6 8 4 & l t ; / b : _ y & g t ; & l t ; / b : P o i n t & g t ; & l t ; b : P o i n t & g t ; & l t ; b : _ x & g t ; 5 7 1 . 0 9 9 8 2 9 0 6 3 9 0 6 6 7 & l t ; / b : _ x & g t ; & l t ; b : _ y & g t ; 8 7 & l t ; / b : _ y & g t ; & l t ; / b : P o i n t & g t ; & l t ; b : P o i n t & g t ; & l t ; b : _ x & g t ; 5 6 9 . 0 9 9 8 2 9 0 6 3 9 0 6 6 7 & l t ; / b : _ x & g t ; & l t ; b : _ y & g t ; 8 5 & l t ; / b : _ y & g t ; & l t ; / b : P o i n t & g t ; & l t ; b : P o i n t & g t ; & l t ; b : _ x & g t ; 5 5 5 . 5 0 6 4 9 3 5 0 6 4 9 3 6 & l t ; / b : _ x & g t ; & l t ; b : _ y & g t ; 8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5 . 6 4 9 1 1 4 & l t ; / b : _ x & g t ; & l t ; b : _ y & g t ; 4 0 6 . 5 1 8 5 2 8 3 4 6 6 5 2 4 9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  ���������  ���  ��������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8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 ( 8 9 0 , 0 1 2 7 5 0 4 6 2 1 6 9 , 5 1 8 , 4 2 7 6 1 9 ) .   ������  ������  2 :   ( 6 4 9 , 6 8 8 3 1 1 6 8 8 3 1 2 , 7 9 3 , 9 5 4 5 4 5 ) 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1 8 . 4 2 7 6 1 9 & l t ; / b : _ y & g t ; & l t ; / b : P o i n t & g t ; & l t ; b : P o i n t & g t ; & l t ; b : _ x & g t ; 8 8 1 . 2 8 4 9 3 9 4 6 8 6 2 6 3 6 & l t ; / b : _ x & g t ; & l t ; b : _ y & g t ; 5 1 8 . 4 2 7 6 1 9 & l t ; / b : _ y & g t ; & l t ; / b : P o i n t & g t ; & l t ; b : P o i n t & g t ; & l t ; b : _ x & g t ; 8 7 9 . 2 8 4 9 3 9 4 6 8 6 2 6 3 6 & l t ; / b : _ x & g t ; & l t ; b : _ y & g t ; 5 2 0 . 4 2 7 6 1 9 & l t ; / b : _ y & g t ; & l t ; / b : P o i n t & g t ; & l t ; b : P o i n t & g t ; & l t ; b : _ x & g t ; 8 7 9 . 2 8 4 9 3 9 4 6 8 6 2 6 3 6 & l t ; / b : _ x & g t ; & l t ; b : _ y & g t ; 6 5 2 . 4 4 1 0 8 2 & l t ; / b : _ y & g t ; & l t ; / b : P o i n t & g t ; & l t ; b : P o i n t & g t ; & l t ; b : _ x & g t ; 8 7 7 . 2 8 4 9 3 9 4 6 8 6 2 6 3 6 & l t ; / b : _ x & g t ; & l t ; b : _ y & g t ; 6 5 4 . 4 4 1 0 8 2 & l t ; / b : _ y & g t ; & l t ; / b : P o i n t & g t ; & l t ; b : P o i n t & g t ; & l t ; b : _ x & g t ; 7 2 0 . 9 6 7 1 0 5 0 1 4 & l t ; / b : _ x & g t ; & l t ; b : _ y & g t ; 6 5 4 . 4 4 1 0 8 2 & l t ; / b : _ y & g t ; & l t ; / b : P o i n t & g t ; & l t ; b : P o i n t & g t ; & l t ; b : _ x & g t ; 7 1 8 . 9 6 7 1 0 5 0 1 4 & l t ; / b : _ x & g t ; & l t ; b : _ y & g t ; 6 5 6 . 4 4 1 0 8 2 & l t ; / b : _ y & g t ; & l t ; / b : P o i n t & g t ; & l t ; b : P o i n t & g t ; & l t ; b : _ x & g t ; 7 1 8 . 9 6 7 1 0 5 0 1 4 & l t ; / b : _ x & g t ; & l t ; b : _ y & g t ; 7 9 1 . 9 5 4 5 4 5 & l t ; / b : _ y & g t ; & l t ; / b : P o i n t & g t ; & l t ; b : P o i n t & g t ; & l t ; b : _ x & g t ; 7 1 6 . 9 6 7 1 0 5 0 1 4 & l t ; / b : _ x & g t ; & l t ; b : _ y & g t ; 7 9 3 . 9 5 4 5 4 5 & l t ; / b : _ y & g t ; & l t ; / b : P o i n t & g t ; & l t ; b : P o i n t & g t ; & l t ; b : _ x & g t ; 6 4 9 . 6 8 8 3 1 1 6 8 8 3 1 2 & l t ; / b : _ x & g t ; & l t ; b : _ y & g t ; 7 9 3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1 8 . 4 2 7 6 1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E P A G G E L M A _ I D & a m p ; g t ; - & a m p ; l t ; T a b l e s \ �����������\ C o l u m n s \ E P A G G E L M A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1 . 6 8 8 3 1 1 6 8 8 3 1 2 & l t ; / b : _ x & g t ; & l t ; b : _ y & g t ; 7 9 3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 ( 1 0 3 0 , 7 4 0 0 2 3 , 6 2 0 , 8 8 2 1 6 4 7 1 0 2 8 9 ) .   ������  ������  2 :   ( 9 5 1 , 6 0 9 9 6 1 9 2 9 2 3 8 , 7 9 1 , 9 5 4 5 4 5 ) 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3 0 . 7 4 0 0 2 3 & l t ; / b : _ x & g t ; & l t ; b : _ y & g t ; 6 2 0 . 8 8 2 1 6 4 7 1 0 2 8 8 8 6 & l t ; / b : _ y & g t ; & l t ; / b : P o i n t & g t ; & l t ; b : P o i n t & g t ; & l t ; b : _ x & g t ; 1 0 3 0 . 7 4 0 0 2 3 & l t ; / b : _ x & g t ; & l t ; b : _ y & g t ; 7 8 9 . 9 5 4 5 4 5 & l t ; / b : _ y & g t ; & l t ; / b : P o i n t & g t ; & l t ; b : P o i n t & g t ; & l t ; b : _ x & g t ; 1 0 2 8 . 7 4 0 0 2 3 & l t ; / b : _ x & g t ; & l t ; b : _ y & g t ; 7 9 1 . 9 5 4 5 4 5 & l t ; / b : _ y & g t ; & l t ; / b : P o i n t & g t ; & l t ; b : P o i n t & g t ; & l t ; b : _ x & g t ; 9 5 1 . 6 0 9 9 6 1 9 2 9 2 3 8 1 2 & l t ; / b : _ x & g t ; & l t ; b : _ y & g t ; 7 9 1 . 9 5 4 5 4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3 0 . 7 4 0 0 2 3 & l t ; / b : _ x & g t ; & l t ; b : _ y & g t ; 6 1 2 . 8 8 2 1 6 4 7 1 0 2 8 8 8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 ���������\ C o l u m n s \ O I K _ K A T _ I D & a m p ; g t ; - & a m p ; l t ; T a b l e s \ ������������  ���������\ C o l u m n s \ O I K _ K A T _ I D & a m p ; g t ; \ P K & l t ; / K e y & g t ; & l t ; / a : K e y & g t ; & l t ; a : V a l u e 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3 . 6 0 9 9 6 1 9 2 9 2 3 8 1 2 & l t ; / b : _ x & g t ; & l t ; b : _ y & g t ; 7 9 1 . 9 5 4 5 4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 ( 8 9 0 , 0 1 2 7 5 0 4 6 2 1 6 9 , 5 0 6 , 4 2 7 6 1 9 ) .   ������  ������  2 :   ( 5 5 5 , 5 0 6 4 9 3 5 0 6 4 9 3 , 8 0 ) 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9 0 . 0 1 2 7 5 0 4 6 2 1 6 8 5 8 & l t ; / b : _ x & g t ; & l t ; b : _ y & g t ; 5 0 6 . 4 2 7 6 1 8 9 9 9 9 9 9 9 4 & l t ; / b : _ y & g t ; & l t ; / b : P o i n t & g t ; & l t ; b : P o i n t & g t ; & l t ; b : _ x & g t ; 8 8 1 . 2 8 4 9 3 9 4 6 8 6 2 6 3 6 & l t ; / b : _ x & g t ; & l t ; b : _ y & g t ; 5 0 6 . 4 2 7 6 1 9 & l t ; / b : _ y & g t ; & l t ; / b : P o i n t & g t ; & l t ; b : P o i n t & g t ; & l t ; b : _ x & g t ; 8 7 9 . 2 8 4 9 3 9 4 6 8 6 2 6 3 6 & l t ; / b : _ x & g t ; & l t ; b : _ y & g t ; 5 0 4 . 4 2 7 6 1 9 & l t ; / b : _ y & g t ; & l t ; / b : P o i n t & g t ; & l t ; b : P o i n t & g t ; & l t ; b : _ x & g t ; 8 7 9 . 2 8 4 9 3 9 4 6 8 6 2 6 3 6 & l t ; / b : _ x & g t ; & l t ; b : _ y & g t ; 2 7 8 . 5 1 6 8 4 & l t ; / b : _ y & g t ; & l t ; / b : P o i n t & g t ; & l t ; b : P o i n t & g t ; & l t ; b : _ x & g t ; 8 7 7 . 2 8 4 9 3 9 4 6 8 6 2 6 3 6 & l t ; / b : _ x & g t ; & l t ; b : _ y & g t ; 2 7 6 . 5 1 6 8 4 & l t ; / b : _ y & g t ; & l t ; / b : P o i n t & g t ; & l t ; b : P o i n t & g t ; & l t ; b : _ x & g t ; 5 7 8 . 0 9 9 8 2 9 0 6 3 9 0 6 6 7 & l t ; / b : _ x & g t ; & l t ; b : _ y & g t ; 2 7 6 . 5 1 6 8 4 & l t ; / b : _ y & g t ; & l t ; / b : P o i n t & g t ; & l t ; b : P o i n t & g t ; & l t ; b : _ x & g t ; 5 7 6 . 0 9 9 8 2 9 0 6 3 9 0 6 6 7 & l t ; / b : _ x & g t ; & l t ; b : _ y & g t ; 2 7 4 . 5 1 6 8 4 & l t ; / b : _ y & g t ; & l t ; / b : P o i n t & g t ; & l t ; b : P o i n t & g t ; & l t ; b : _ x & g t ; 5 7 6 . 0 9 9 8 2 9 0 6 3 9 0 6 6 7 & l t ; / b : _ x & g t ; & l t ; b : _ y & g t ; 8 2 & l t ; / b : _ y & g t ; & l t ; / b : P o i n t & g t ; & l t ; b : P o i n t & g t ; & l t ; b : _ x & g t ; 5 7 4 . 0 9 9 8 2 9 0 6 3 9 0 6 6 7 & l t ; / b : _ x & g t ; & l t ; b : _ y & g t ; 8 0 & l t ; / b : _ y & g t ; & l t ; / b : P o i n t & g t ; & l t ; b : P o i n t & g t ; & l t ; b : _ x & g t ; 5 5 5 . 5 0 6 4 9 3 5 0 6 4 9 3 4 8 & l t ; / b : _ x & g t ; & l t ; b : _ y & g t ; 8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8 . 0 1 2 7 5 0 4 6 2 1 6 8 5 8 & l t ; / b : _ x & g t ; & l t ; b : _ y & g t ; 5 0 6 . 4 2 7 6 1 9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  ������������  ���  ������������  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4 8 & l t ; / b : _ x & g t ; & l t ; b : _ y & g t ; 8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 ( 1 1 9 0 , 6 1 8 8 1 1 0 6 8 2 3 , 5 2 1 , 1 5 4 8 9 2 ) .   ������  ������  2 :   ( 5 5 5 , 5 0 6 4 9 3 5 0 6 4 9 4 , 7 5 ) 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2 1 . 1 5 4 8 9 2 & l t ; / b : _ y & g t ; & l t ; / b : P o i n t & g t ; & l t ; b : P o i n t & g t ; & l t ; b : _ x & g t ; 1 1 8 0 . 9 8 0 1 9 9 0 9 8 1 0 4 5 & l t ; / b : _ x & g t ; & l t ; b : _ y & g t ; 5 2 1 . 1 5 4 8 9 2 & l t ; / b : _ y & g t ; & l t ; / b : P o i n t & g t ; & l t ; b : P o i n t & g t ; & l t ; b : _ x & g t ; 1 1 7 8 . 9 8 0 1 9 9 0 9 8 1 0 4 5 & l t ; / b : _ x & g t ; & l t ; b : _ y & g t ; 5 1 9 . 1 5 4 8 9 2 & l t ; / b : _ y & g t ; & l t ; / b : P o i n t & g t ; & l t ; b : P o i n t & g t ; & l t ; b : _ x & g t ; 1 1 7 8 . 9 8 0 1 9 9 0 9 8 1 0 4 5 & l t ; / b : _ x & g t ; & l t ; b : _ y & g t ; 2 7 3 . 5 1 6 8 4 & l t ; / b : _ y & g t ; & l t ; / b : P o i n t & g t ; & l t ; b : P o i n t & g t ; & l t ; b : _ x & g t ; 1 1 7 6 . 9 8 0 1 9 9 0 9 8 1 0 4 5 & l t ; / b : _ x & g t ; & l t ; b : _ y & g t ; 2 7 1 . 5 1 6 8 4 & l t ; / b : _ y & g t ; & l t ; / b : P o i n t & g t ; & l t ; b : P o i n t & g t ; & l t ; b : _ x & g t ; 5 8 3 . 0 9 9 8 2 9 0 6 3 9 0 6 6 7 & l t ; / b : _ x & g t ; & l t ; b : _ y & g t ; 2 7 1 . 5 1 6 8 4 & l t ; / b : _ y & g t ; & l t ; / b : P o i n t & g t ; & l t ; b : P o i n t & g t ; & l t ; b : _ x & g t ; 5 8 1 . 0 9 9 8 2 9 0 6 3 9 0 6 6 7 & l t ; / b : _ x & g t ; & l t ; b : _ y & g t ; 2 6 9 . 5 1 6 8 4 & l t ; / b : _ y & g t ; & l t ; / b : P o i n t & g t ; & l t ; b : P o i n t & g t ; & l t ; b : _ x & g t ; 5 8 1 . 0 9 9 8 2 9 0 6 3 9 0 6 6 7 & l t ; / b : _ x & g t ; & l t ; b : _ y & g t ; 7 7 & l t ; / b : _ y & g t ; & l t ; / b : P o i n t & g t ; & l t ; b : P o i n t & g t ; & l t ; b : _ x & g t ; 5 7 9 . 0 9 9 8 2 9 0 6 3 9 0 6 6 7 & l t ; / b : _ x & g t ; & l t ; b : _ y & g t ; 7 5 & l t ; / b : _ y & g t ; & l t ; / b : P o i n t & g t ; & l t ; b : P o i n t & g t ; & l t ; b : _ x & g t ; 5 5 5 . 5 0 6 4 9 3 5 0 6 4 9 3 7 1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2 1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 ( 1 1 9 0 , 6 1 8 8 1 1 0 6 8 2 3 , 5 0 9 , 1 5 4 8 9 2 ) .   ������  ������  2 :   ( 9 2 8 , 4 4 3 9 8 4 7 7 1 6 9 5 , 8 6 , 6 8 1 8 1 8 ) 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0 . 6 1 8 8 1 1 0 6 8 2 2 8 8 & l t ; / b : _ x & g t ; & l t ; b : _ y & g t ; 5 0 9 . 1 5 4 8 9 2 & l t ; / b : _ y & g t ; & l t ; / b : P o i n t & g t ; & l t ; b : P o i n t & g t ; & l t ; b : _ x & g t ; 1 1 8 5 . 1 0 5 9 0 7 1 7 7 0 9 3 5 & l t ; / b : _ x & g t ; & l t ; b : _ y & g t ; 5 0 9 . 1 5 4 8 9 2 & l t ; / b : _ y & g t ; & l t ; / b : P o i n t & g t ; & l t ; b : P o i n t & g t ; & l t ; b : _ x & g t ; 1 1 8 3 . 1 0 5 9 0 7 1 7 7 0 9 3 5 & l t ; / b : _ x & g t ; & l t ; b : _ y & g t ; 5 0 7 . 1 5 4 8 9 2 & l t ; / b : _ y & g t ; & l t ; / b : P o i n t & g t ; & l t ; b : P o i n t & g t ; & l t ; b : _ x & g t ; 1 1 8 3 . 1 0 5 9 0 7 1 7 7 0 9 3 5 & l t ; / b : _ x & g t ; & l t ; b : _ y & g t ; 8 8 . 6 8 1 8 1 8 & l t ; / b : _ y & g t ; & l t ; / b : P o i n t & g t ; & l t ; b : P o i n t & g t ; & l t ; b : _ x & g t ; 1 1 8 1 . 1 0 5 9 0 7 1 7 7 0 9 3 5 & l t ; / b : _ x & g t ; & l t ; b : _ y & g t ; 8 6 . 6 8 1 8 1 8 & l t ; / b : _ y & g t ; & l t ; / b : P o i n t & g t ; & l t ; b : P o i n t & g t ; & l t ; b : _ x & g t ; 9 2 8 . 4 4 3 9 8 4 7 7 1 6 9 5 2 3 & l t ; / b : _ x & g t ; & l t ; b : _ y & g t ; 8 6 . 6 8 1 8 1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8 . 6 1 8 8 1 1 0 6 8 2 2 8 8 & l t ; / b : _ x & g t ; & l t ; b : _ y & g t ; 5 0 9 . 1 5 4 8 9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  ���������  �����������\ C o l u m n s \ S I N _ K L I M A K I O _ I D & a m p ; g t ; - & a m p ; l t ; T a b l e s \ ��������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2 0 . 4 4 3 9 8 4 7 7 1 6 9 5 1 1 & l t ; / b : _ x & g t ; & l t ; b : _ y & g t ; 8 6 . 6 8 1 8 1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 ( 1 4 2 0 , 9 2 1 8 4 1 3 7 1 2 6 , 5 0 0 , 6 0 9 4 3 7 ) .   ������  ������  2 :   ( 5 5 5 , 5 0 6 4 9 3 5 0 6 4 9 4 , 7 0 ) 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4 2 0 . 9 2 1 8 4 1 3 7 1 2 5 7 2 & l t ; / b : _ x & g t ; & l t ; b : _ y & g t ; 5 0 0 . 6 0 9 4 3 7 & l t ; / b : _ y & g t ; & l t ; / b : P o i n t & g t ; & l t ; b : P o i n t & g t ; & l t ; b : _ x & g t ; 1 4 1 5 . 6 9 4 5 6 8 4 9 5 9 2 9 8 & l t ; / b : _ x & g t ; & l t ; b : _ y & g t ; 5 0 0 . 6 0 9 4 3 7 & l t ; / b : _ y & g t ; & l t ; / b : P o i n t & g t ; & l t ; b : P o i n t & g t ; & l t ; b : _ x & g t ; 1 4 1 3 . 6 9 4 5 6 8 4 9 5 9 2 9 8 & l t ; / b : _ x & g t ; & l t ; b : _ y & g t ; 4 9 8 . 6 0 9 4 3 7 & l t ; / b : _ y & g t ; & l t ; / b : P o i n t & g t ; & l t ; b : P o i n t & g t ; & l t ; b : _ x & g t ; 1 4 1 3 . 6 9 4 5 6 8 4 9 5 9 2 9 8 & l t ; / b : _ x & g t ; & l t ; b : _ y & g t ; 2 3 0 . 4 7 6 2 2 3 & l t ; / b : _ y & g t ; & l t ; / b : P o i n t & g t ; & l t ; b : P o i n t & g t ; & l t ; b : _ x & g t ; 1 4 1 1 . 6 9 4 5 6 8 4 9 5 9 2 9 8 & l t ; / b : _ x & g t ; & l t ; b : _ y & g t ; 2 2 8 . 4 7 6 2 2 3 & l t ; / b : _ y & g t ; & l t ; / b : P o i n t & g t ; & l t ; b : P o i n t & g t ; & l t ; b : _ x & g t ; 5 8 8 . 0 9 9 8 2 9 0 6 3 9 0 6 6 7 & l t ; / b : _ x & g t ; & l t ; b : _ y & g t ; 2 2 8 . 4 7 6 2 2 3 & l t ; / b : _ y & g t ; & l t ; / b : P o i n t & g t ; & l t ; b : P o i n t & g t ; & l t ; b : _ x & g t ; 5 8 6 . 0 9 9 8 2 9 0 6 3 9 0 6 6 7 & l t ; / b : _ x & g t ; & l t ; b : _ y & g t ; 2 2 6 . 4 7 6 2 2 3 & l t ; / b : _ y & g t ; & l t ; / b : P o i n t & g t ; & l t ; b : P o i n t & g t ; & l t ; b : _ x & g t ; 5 8 6 . 0 9 9 8 2 9 0 6 3 9 0 6 6 7 & l t ; / b : _ x & g t ; & l t ; b : _ y & g t ; 7 2 & l t ; / b : _ y & g t ; & l t ; / b : P o i n t & g t ; & l t ; b : P o i n t & g t ; & l t ; b : _ x & g t ; 5 8 4 . 0 9 9 8 2 9 0 6 3 9 0 6 6 7 & l t ; / b : _ x & g t ; & l t ; b : _ y & g t ; 7 0 & l t ; / b : _ y & g t ; & l t ; / b : P o i n t & g t ; & l t ; b : P o i n t & g t ; & l t ; b : _ x & g t ; 5 5 5 . 5 0 6 4 9 3 5 0 6 4 9 3 7 1 & l t ; / b : _ x & g t ; & l t ; b : _ y & g t ; 7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2 8 . 9 2 1 8 4 1 3 7 1 2 5 7 2 & l t ; / b : _ x & g t ; & l t ; b : _ y & g t ; 5 0 0 . 6 0 9 4 3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7 1 & l t ; / b : _ x & g t ; & l t ; b : _ y & g t ; 7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 ( 1 5 2 4 , 7 5 5 1 7 5 , 5 8 3 , 6 0 9 4 3 7 4 3 7 5 6 1 ) .   ������  ������  2 :   ( 1 5 0 4 , 3 6 6 0 6 3 , 7 0 8 , 7 2 7 2 7 2 7 2 7 2 7 3 ) 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5 2 4 . 7 5 5 1 7 4 9 9 9 9 9 9 8 & l t ; / b : _ x & g t ; & l t ; b : _ y & g t ; 5 8 3 . 6 0 9 4 3 7 4 3 7 5 6 1 3 8 & l t ; / b : _ y & g t ; & l t ; / b : P o i n t & g t ; & l t ; b : P o i n t & g t ; & l t ; b : _ x & g t ; 1 5 2 4 . 7 5 5 1 7 5 & l t ; / b : _ x & g t ; & l t ; b : _ y & g t ; 6 4 4 . 1 6 8 3 5 5 & l t ; / b : _ y & g t ; & l t ; / b : P o i n t & g t ; & l t ; b : P o i n t & g t ; & l t ; b : _ x & g t ; 1 5 2 2 . 7 5 5 1 7 5 & l t ; / b : _ x & g t ; & l t ; b : _ y & g t ; 6 4 6 . 1 6 8 3 5 5 & l t ; / b : _ y & g t ; & l t ; / b : P o i n t & g t ; & l t ; b : P o i n t & g t ; & l t ; b : _ x & g t ; 1 5 0 6 . 3 6 6 0 6 3 & l t ; / b : _ x & g t ; & l t ; b : _ y & g t ; 6 4 6 . 1 6 8 3 5 5 & l t ; / b : _ y & g t ; & l t ; / b : P o i n t & g t ; & l t ; b : P o i n t & g t ; & l t ; b : _ x & g t ; 1 5 0 4 . 3 6 6 0 6 3 & l t ; / b : _ x & g t ; & l t ; b : _ y & g t ; 6 4 8 . 1 6 8 3 5 5 & l t ; / b : _ y & g t ; & l t ; / b : P o i n t & g t ; & l t ; b : P o i n t & g t ; & l t ; b : _ x & g t ; 1 5 0 4 . 3 6 6 0 6 3 & l t ; / b : _ x & g t ; & l t ; b : _ y & g t ; 7 0 8 . 7 2 7 2 7 2 7 2 7 2 7 2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2 4 . 7 5 5 1 7 5 & l t ; / b : _ x & g t ; & l t ; b : _ y & g t ; 5 7 5 . 6 0 9 4 3 7 4 3 7 5 6 1 3 8 & l t ; / b : _ y & g t ; & l t ; / L o c a t i o n & g t ; & l t ; S h a p e R o t a t e A n g l e & g t ; 9 0 . 0 0 0 0 0 0 0 0 0 0 0 1 6 2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 ��������\ C o l u m n s \ F _ K L I M A K I O _ I D & a m p ; g t ; - & a m p ; l t ; T a b l e s \ ��������  �����������  ��������\ C o l u m n s \ K L I M A K I O _ I D & a m p ; g t ; \ P K & l t ; / K e y & g t ; & l t ; / a : K e y & g t ; & l t ; a : V a l u e 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0 4 . 3 6 6 0 6 3 & l t ; / b : _ x & g t ; & l t ; b : _ y & g t ; 7 1 6 . 7 2 7 2 7 2 7 2 7 2 7 2 7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 ( 1 6 6 2 , 9 2 1 8 4 1 3 7 1 2 6 , 5 0 5 , 3 3 6 7 1 ) .   ������  ������  2 :   ( 5 5 5 , 5 0 6 4 9 3 5 0 6 4 9 4 , 6 5 ) 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6 6 2 . 9 2 1 8 4 1 3 7 1 2 5 7 9 & l t ; / b : _ x & g t ; & l t ; b : _ y & g t ; 5 0 5 . 3 3 6 7 0 9 9 9 9 9 9 9 9 3 & l t ; / b : _ y & g t ; & l t ; / b : P o i n t & g t ; & l t ; b : P o i n t & g t ; & l t ; b : _ x & g t ; 1 6 4 2 . 0 8 8 5 0 7 9 9 5 5 & l t ; / b : _ x & g t ; & l t ; b : _ y & g t ; 5 0 5 . 3 3 6 7 1 & l t ; / b : _ y & g t ; & l t ; / b : P o i n t & g t ; & l t ; b : P o i n t & g t ; & l t ; b : _ x & g t ; 1 6 4 0 . 0 8 8 5 0 7 9 9 5 5 & l t ; / b : _ x & g t ; & l t ; b : _ y & g t ; 5 0 3 . 3 3 6 7 1 & l t ; / b : _ y & g t ; & l t ; / b : P o i n t & g t ; & l t ; b : P o i n t & g t ; & l t ; b : _ x & g t ; 1 6 4 0 . 0 8 8 5 0 7 9 9 5 5 & l t ; / b : _ x & g t ; & l t ; b : _ y & g t ; 2 2 5 . 4 7 6 2 2 3 & l t ; / b : _ y & g t ; & l t ; / b : P o i n t & g t ; & l t ; b : P o i n t & g t ; & l t ; b : _ x & g t ; 1 6 3 8 . 0 8 8 5 0 7 9 9 5 5 & l t ; / b : _ x & g t ; & l t ; b : _ y & g t ; 2 2 3 . 4 7 6 2 2 3 & l t ; / b : _ y & g t ; & l t ; / b : P o i n t & g t ; & l t ; b : P o i n t & g t ; & l t ; b : _ x & g t ; 5 9 3 . 0 9 9 8 2 9 0 6 3 9 0 6 6 7 & l t ; / b : _ x & g t ; & l t ; b : _ y & g t ; 2 2 3 . 4 7 6 2 2 3 & l t ; / b : _ y & g t ; & l t ; / b : P o i n t & g t ; & l t ; b : P o i n t & g t ; & l t ; b : _ x & g t ; 5 9 1 . 0 9 9 8 2 9 0 6 3 9 0 6 6 7 & l t ; / b : _ x & g t ; & l t ; b : _ y & g t ; 2 2 1 . 4 7 6 2 2 3 & l t ; / b : _ y & g t ; & l t ; / b : P o i n t & g t ; & l t ; b : P o i n t & g t ; & l t ; b : _ x & g t ; 5 9 1 . 0 9 9 8 2 9 0 6 3 9 0 6 6 7 & l t ; / b : _ x & g t ; & l t ; b : _ y & g t ; 6 7 & l t ; / b : _ y & g t ; & l t ; / b : P o i n t & g t ; & l t ; b : P o i n t & g t ; & l t ; b : _ x & g t ; 5 8 9 . 0 9 9 8 2 9 0 6 3 9 0 6 6 7 & l t ; / b : _ x & g t ; & l t ; b : _ y & g t ; 6 5 & l t ; / b : _ y & g t ; & l t ; / b : P o i n t & g t ; & l t ; b : P o i n t & g t ; & l t ; b : _ x & g t ; 5 5 5 . 5 0 6 4 9 3 5 0 6 4 9 3 6 & l t ; / b : _ x & g t ; & l t ; b : _ y & g t ; 6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6 7 0 . 9 2 1 8 4 1 3 7 1 2 5 7 9 & l t ; / b : _ x & g t ; & l t ; b : _ y & g t ; 5 0 5 . 3 3 6 7 1 & l t ; / b : _ y & g t ; & l t ; / L o c a t i o n & g t ; & l t ; S h a p e R o t a t e A n g l e & g t ; 1 8 0 . 0 0 0 0 0 0 0 0 0 0 0 0 4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 �������\ C o l u m n s \ M E A S U R E _ I D & a m p ; g t ; - & a m p ; l t ; T a b l e s \ ������\ C o l u m n s \ M E A S U R E _ I D & a m p ; g t ; \ P K & l t ; / K e y & g t ; & l t ; / a : K e y & g t ; & l t ; a : V a l u e 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5 0 6 4 9 3 5 0 6 4 9 3 6 & l t ; / b : _ x & g t ; & l t ; b : _ y & g t ; 6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 �������\ C o l u m n s \ K L I M A K I O _ I D & a m p ; g t ; & l t ; / K e y & g t ; & l t ; / a : K e y & g t ; & l t ; a : V a l u e   i : t y p e = " D i a g r a m D i s p l a y L i n k V i e w S t a t e " & g t ; & l t ; A u t o m a t i o n P r o p e r t y H e l p e r T e x t & g t ; ������  ������  1 :   ( 1 7 7 0 , 9 2 1 8 4 1 , 5 9 2 , 8 8 2 1 6 4 7 1 0 2 8 9 ) .   ������  ������  2 :   ( 1 8 2 7 , 6 6 5 9 7 7 , 7 1 0 , 4 0 9 0 9 0 9 0 9 0 9 1 ) 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7 7 0 . 9 2 1 8 4 1 & l t ; / b : _ x & g t ; & l t ; b : _ y & g t ; 5 9 2 . 8 8 2 1 6 4 7 1 0 2 8 8 7 5 & l t ; / b : _ y & g t ; & l t ; / b : P o i n t & g t ; & l t ; b : P o i n t & g t ; & l t ; b : _ x & g t ; 1 7 7 0 . 9 2 1 8 4 1 & l t ; / b : _ x & g t ; & l t ; b : _ y & g t ; 6 7 4 . 9 3 7 9 9 4 & l t ; / b : _ y & g t ; & l t ; / b : P o i n t & g t ; & l t ; b : P o i n t & g t ; & l t ; b : _ x & g t ; 1 7 7 2 . 9 2 1 8 4 1 & l t ; / b : _ x & g t ; & l t ; b : _ y & g t ; 6 7 6 . 9 3 7 9 9 4 & l t ; / b : _ y & g t ; & l t ; / b : P o i n t & g t ; & l t ; b : P o i n t & g t ; & l t ; b : _ x & g t ; 1 8 2 5 . 6 6 5 9 7 7 & l t ; / b : _ x & g t ; & l t ; b : _ y & g t ; 6 7 6 . 9 3 7 9 9 4 & l t ; / b : _ y & g t ; & l t ; / b : P o i n t & g t ; & l t ; b : P o i n t & g t ; & l t ; b : _ x & g t ; 1 8 2 7 . 6 6 5 9 7 7 & l t ; / b : _ x & g t ; & l t ; b : _ y & g t ; 6 7 8 . 9 3 7 9 9 4 & l t ; / b : _ y & g t ; & l t ; / b : P o i n t & g t ; & l t ; b : P o i n t & g t ; & l t ; b : _ x & g t ; 1 8 2 7 . 6 6 5 9 7 7 & l t ; / b : _ x & g t ; & l t ; b : _ y & g t ; 7 1 0 . 4 0 9 0 9 0 9 0 9 0 9 0 7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7 7 0 . 9 2 1 8 4 1 & l t ; / b : _ x & g t ; & l t ; b : _ y & g t ; 5 8 4 . 8 8 2 1 6 4 7 1 0 2 8 8 7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������  ���  ��������  �����������  �������\ C o l u m n s \ S _ K L I M A K I O _ I D & a m p ; g t ; - & a m p ; l t ; T a b l e s \ ��������  �����������  �������\ C o l u m n s \ K L I M A K I O _ I D & a m p ; g t ; \ P K & l t ; / K e y & g t ; & l t ; / a : K e y & g t ; & l t ; a : V a l u e 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2 7 . 6 6 5 9 7 7 & l t ; / b : _ x & g t ; & l t ; b : _ y & g t ; 7 1 8 . 4 0 9 0 9 0 9 0 9 0 9 0 8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�����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 i : t y p e = " S a n d b o x E d i t o r M e a s u r e G r i d K e y " & g t ; & l t ; T a b l e N a m e & g t ; �����& l t ; / T a b l e N a m e & g t ; & l t ; / K e y & g t ; & l t ; M a i n t a i n e r 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 r e a d o n l y & l t ; / K e y & g t ; & l t ; / D i a g r a m O b j e c t K e y & g t ; & l t ; D i a g r a m O b j e c t K e y & g t ; & l t ; K e y & g t ; C o l u m n s \ �������  �����& l t ; / K e y & g t ; & l t ; / D i a g r a m O b j e c t K e y & g t ; & l t ; D i a g r a m O b j e c t K e y & g t ; & l t ; K e y & g t ; C o l u m n s \ �����& l t ; / K e y & g t ; & l t ; / D i a g r a m O b j e c t K e y & g t ; & l t ; D i a g r a m O b j e c t K e y & g t ; & l t ; K e y & g t ; C o l u m n s \ �������  �����������& l t ; / K e y & g t ; & l t ; / D i a g r a m O b j e c t K e y & g t ; & l t ; D i a g r a m O b j e c t K e y & g t ; & l t ; K e y & g t ; C o l u m n s \ ����������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  �����������& l t ; / K e y & g t ; & l t ; / a : K e y & g t ; & l t ; a : V a l u e 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���������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64.xml>��< ? x m l   v e r s i o n = " 1 . 0 "   e n c o d i n g = " U T F - 1 6 " ? > < G e m i n i   x m l n s = " h t t p : / / g e m i n i / p i v o t c u s t o m i z a t i o n / 1 6 1 8 b 0 4 0 - 6 4 c c - 4 e 6 4 - 9 e 0 8 - d 9 2 3 7 f 8 1 f 3 a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 �1 1 �< / S l i c e r S h e e t N a m e > < S A H o s t H a s h > 1 6 2 3 5 4 2 6 7 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5 2 b e 1 5 1 9 - c 1 3 6 - 4 3 6 3 - a 7 0 b - 1 a 4 5 f 3 1 a 5 b a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 5 8 8 6 0 1 2 3 7 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e 2 6 5 e 2 1 2 - 2 3 9 2 - 4 b 3 8 - 8 3 9 0 - 2 0 9 9 a f 4 5 5 8 d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 �����1 < / S l i c e r S h e e t N a m e > < S A H o s t H a s h > 2 0 5 7 6 0 7 3 7 9 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T a b l e O r d e r " > < C u s t o m C o n t e n t > ���_ 4 8 f 7 4 0 b f - 4 9 a 8 - 4 a 4 1 - 9 4 c 6 - 3 3 2 9 1 b 5 a 7 9 0 6 , �����������_ 0 b d 6 0 9 5 4 - 1 5 c 5 - 4 a 0 8 - 8 d 4 6 - 4 a 9 1 7 c 1 8 c a a d , ��������_ 9 4 9 f 9 9 f 2 - 7 c 4 5 - 4 6 5 f - 8 9 5 3 - 1 c 4 5 b e c 2 c 0 7 0 , ������_ 4 9 f 3 f 7 e 6 - c a d c - 4 c c 6 - 9 1 5 b - 9 0 3 5 2 e 3 c 0 8 6 8 , ������������  ���������_ 0 8 7 c f 3 5 2 - 3 5 4 9 - 4 8 f 2 - b c 0 f - a c d 7 e 7 9 4 1 0 4 0 , S T A T S _ V I E W _ 1 5 1 9 5 6 8 3 - e 7 6 4 - 4 0 2 e - b 3 f 1 - 1 5 0 0 0 1 9 a 6 0 5 8 , ��������  �����������  ��������������_ d e 2 8 0 8 b 9 - 2 f 1 f - 4 5 b b - 8 f 4 b - f 3 8 1 d 5 1 0 e f f 4 , ��������  �����������  �������_ 9 4 6 4 b b 1 6 - 9 9 5 9 - 4 2 a 5 - b 9 0 c - 9 f 8 7 6 4 c 8 6 2 d 6 , �������  8 _ 4 8 a 9 f 1 f 7 - 7 3 8 1 - 4 9 0 e - 8 c 0 5 - 8 9 d 4 7 9 c 0 3 6 7 1 , �������  8 �_ a 7 b 1 b d 6 f - 8 8 b 6 - 4 c 0 a - b 2 a d - 2 7 7 6 a 2 f 4 9 e 5 a , �������  8 �_ 3 b 3 b 5 6 8 9 - b f 2 e - 4 a 5 f - a c 5 d - 9 f f 8 0 8 8 4 0 b 0 1 , �������  1 0 _ 9 d 1 e 6 3 3 6 - 4 f 7 1 - 4 c c d - 8 2 e e - 8 8 b f f 5 c 3 f 5 d 4 , �������  1 1 _ 2 d 7 f 2 a a 7 - c c 9 1 - 4 7 f 6 - b a b c - 3 2 c c b e d f 1 2 2 a , �������_ f 4 1 b 4 f 4 3 - 3 b f 0 - 4 3 7 b - 9 f 7 4 - 3 8 d c f 5 2 1 d e 3 7 , �������  1 1 �_ 6 2 e 2 5 7 a a - e f f 4 - 4 c 0 9 - a c c e - 9 4 c 6 a 5 a b d 8 1 9 , �������_ 0 5 1 6 9 8 8 f - f 4 0 5 - 4 c f 7 - 9 6 6 9 - 0 f 2 8 8 6 c 7 d 2 8 5 , �������_ 1 a 1 2 e 9 d 1 - b 7 9 b - 4 0 7 d - b 7 e 9 - b 5 b d 5 c 5 e 9 5 1 1 , ��������  ������������  �����  �������_ 5 3 2 b 8 9 4 0 - 1 9 a 0 - 4 0 3 5 - 9 2 b 5 - 5 7 9 7 7 9 6 b 7 a 3 1 , �������_ d 0 d 6 e 9 e 9 - 4 0 9 a - 4 5 0 0 - 9 f c 0 - b e c 4 c 0 e 8 1 d 3 4 , �������_ 4 7 d 2 7 4 c 1 - 5 9 2 b - 4 d 6 d - a b e 1 - 9 1 4 6 a d 0 e d d 1 4 , �������_ 5 0 0 8 f 3 9 2 - 1 0 1 6 - 4 1 6 0 - b e 1 d - 2 a c c 6 9 5 3 3 3 8 0 , �������_ 3 8 e d 4 d 4 4 - e f 2 c - 4 9 a e - 8 7 0 7 - 2 8 e e 0 4 2 3 5 d 7 8 , ���_ 9 8 7 4 f 9 6 a - 8 1 b 0 - 4 f 0 c - b e 1 a - 4 d 3 a 9 2 d e 8 4 9 5 , �������  1 2 _ 5 8 f b a 7 a 7 - e f 7 0 - 4 d 2 1 - 9 a 4 1 - c f c 4 b 2 c b f 7 5 9 , �1 2 - ������_ a 8 a 3 9 3 e c - 1 d 2 7 - 4 3 c 9 - 9 0 0 f - f 7 2 6 2 2 f e e 9 8 f , �1 2 - ��������  �������_ e 0 3 b a 6 9 8 - 0 a 3 c - 4 c e 3 - a f b 5 - 4 e b 8 d c d 9 0 5 e e , �������  1 2 �_ b 2 5 d d 6 9 3 - 6 c d b - 4 4 1 7 - 8 f 1 0 - a 7 e 8 3 d e 7 8 d c c , �������  1 2 �_ e f 6 0 d c 3 5 - f 8 c 1 - 4 a e 2 - b f 5 8 - 0 9 5 9 c 8 9 f 1 7 4 c , �1 2 �  ������_ 0 f 0 b 5 f c c - 0 0 4 b - 4 8 7 e - b c 0 7 - 0 5 b 7 0 8 5 6 f a 5 4 , ���1 2 �  ������_ 7 0 5 f 2 c 1 f - d 4 5 e - 4 b 0 f - 8 c 1 1 - 7 f 7 0 a 2 f 9 c d 5 b , �1 2 �- ��������_ b 6 d 2 f e 1 6 - 6 6 b 7 - 4 6 2 1 - b f 8 d - 3 0 e 8 4 5 e d a f 8 4 , �1 2 �  ��������_ 4 4 5 9 f 5 d 5 - d f c f - 4 e e 3 - 9 4 a 2 - 9 e b d 9 5 5 c f d 0 8 , �1 3 �_ d 9 1 7 c 5 5 a - e c 2 6 - 4 3 5 6 - b 2 8 0 - 8 c 4 7 1 6 3 c 4 5 f 8 , �1 3 �- ��������_ 9 2 6 b b f d c - e 1 5 3 - 4 f d d - 8 8 f e - 6 2 c a 9 0 2 5 6 6 d 3 , �1 3 �- ������_ 9 9 d 8 7 0 c 4 - a 4 d 7 - 4 3 0 1 - b d 8 7 - 8 1 3 9 7 4 a b a 2 4 1 , �1 3 �_ 8 3 0 3 4 8 7 5 - 0 b e 3 - 4 e b 6 - 9 9 8 b - 8 0 5 1 4 a 8 7 a f b 4 , �1 3 �- ��������_ 3 e a 3 a 3 3 8 - 0 c 3 2 - 4 3 6 f - b 4 2 5 - 7 d b 9 f 2 6 8 0 e c 5 , �1 3 �- ������_ 1 e 3 f 3 2 5 a - f d 7 6 - 4 8 d 0 - 8 c d a - 7 5 c 0 9 4 5 f d 8 6 3 , �1 3 _ f e 7 8 1 e 3 0 - 2 6 d 1 - 4 0 1 4 - b b 5 1 - b 1 6 9 5 3 1 8 0 9 a 5 , �1 3 - ������_ 1 6 a 3 a 3 c 0 - b 6 8 7 - 4 5 4 e - a a a 0 - f a 9 a 8 d 6 2 8 1 f 4 , �1 3 - ��������_ c a 3 7 b 5 5 a - 0 4 9 6 - 4 7 9 3 - a 7 5 2 - 9 2 8 6 b 2 3 3 1 8 e 3 , �������- �����- ����_ 8 1 9 b 3 c 7 6 - 9 c f 1 - 4 8 4 d - 8 b 5 4 - a 3 d 8 9 8 4 0 8 2 f c , ��  ��������_ 0 c 9 b 3 6 4 2 - 3 c 8 a - 4 f 7 2 - a 5 1 7 - 6 e 8 4 4 0 7 5 f 8 d 1 , �������_ 8 d e 1 1 8 1 f - 1 9 5 e - 4 3 c 3 - 9 b b c - 1 b 6 9 1 6 9 c 7 1 6 5 , ������  ���  �����  ������������_ c 0 5 1 c 7 8 1 - 4 d 5 6 - 4 0 8 c - 9 5 e e - b 1 b c 6 9 f 5 7 4 b 1 , ������  ���  ���  ���������  ���  ��������  ���������  �����������_ 9 c 6 1 9 5 0 c - 3 7 9 1 - 4 4 0 0 - 9 6 b b - 1 7 a b 3 4 c 0 7 5 c c , ������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 ���������_ 8 1 f 9 d f e 9 - 4 5 d 1 - 4 1 f f - a 3 7 5 - 4 b 4 d 6 6 d e c c d 3 , ������  ���  ����  ���������  �����������_ b 1 f 9 3 e 9 0 - 2 d d f - 4 b 1 d - b 6 7 7 - 0 d 6 5 7 3 f d 3 9 4 7 , ������  ���  ��������  �����������  ��������_ 7 8 5 f 4 a d 0 - 3 d 6 d - 4 5 b 8 - 9 1 f 7 - 8 d 6 a f c 6 1 5 2 6 6 , ������  ���  ��������  �����������  �������_ f a e d 6 4 f 3 - 0 3 7 a - 4 5 6 5 - a f 4 4 - b b 8 7 b a 7 d e 0 8 f < / C u s t o m C o n t e n t > < / G e m i n i > 
</file>

<file path=customXml/item68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_ c 0 5 1 c 7 8 1 - 4 d 5 6 - 4 0 8 c - 9 5 e e - b 1 b c 6 9 f 5 7 4 b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 N O M O S _ I D < / s t r i n g > < / k e y > < v a l u e > < i n t > 1 0 5 < / i n t > < / v a l u e > < / i t e m > < i t e m > < k e y > < s t r i n g > E P A G G E L M A _ I D < / s t r i n g > < / k e y > < v a l u e > < i n t > 1 3 1 < / i n t > < / v a l u e > < / i t e m > < i t e m > < k e y > < s t r i n g > M _ S I N O L O < / s t r i n g > < / k e y > < v a l u e > < i n t > 1 0 2 < / i n t > < / v a l u e > < / i t e m > < i t e m > < k e y > < s t r i n g > M _ F < / s t r i n g > < / k e y > < v a l u e > < i n t > 6 2 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 N O M O S _ I D < / s t r i n g > < / k e y > < v a l u e > < i n t > 2 < / i n t > < / v a l u e > < / i t e m > < i t e m > < k e y > < s t r i n g > E P A G G E L M A _ I D < / s t r i n g > < / k e y > < v a l u e > < i n t > 3 < / i n t > < / v a l u e > < / i t e m > < i t e m > < k e y > < s t r i n g > M _ S I N O L O < / s t r i n g > < / k e y > < v a l u e > < i n t > 4 < / i n t > < / v a l u e > < / i t e m > < i t e m > < k e y > < s t r i n g > M _ F < / s t r i n g > < / k e y > < v a l u e > < i n t > 5 < / i n t > < / v a l u e > < / i t e m > < i t e m > < k e y > < s t r i n g > M _ S 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f 0 c 1 0 0 d a - a e e a - 4 f b d - b e 0 8 - d a b 2 c c 1 5 6 1 e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 �2 5 < / S l i c e r S h e e t N a m e > < S A H o s t H a s h > 1 2 9 3 5 8 0 0 6 3 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7 2 c 8 6 d 4 c - 7 4 1 f - 4 8 6 3 - b f 2 c - 0 5 8 b 5 2 0 b c 2 c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 3 2 8 8 5 7 5 6 1 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T a b l e X M L _ �������_ 5 0 0 8 f 3 9 2 - 1 0 1 6 - 4 1 6 0 - b e 1 d - 2 a c c 6 9 5 3 3 3 8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 / & g t ; & l t ; C o l u m n W i d t h s & g t ; & l t ; i t e m & g t ; & l t ; k e y & g t ; & l t ; s t r i n g & g t ; �������  ��������& l t ; / s t r i n g & g t ; & l t ; / k e y & g t ; & l t ; v a l u e & g t ; & l t ; i n t & g t ; 1 6 8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������& l t ; / s t r i n g & g t ; & l t ; / k e y & g t ; & l t ; v a l u e & g t ; & l t ; i n t & g t ; 9 0 & l t ; / i n t & g t ; & l t ; / v a l u e & g t ; & l t ; / i t e m & g t ; & l t ; / C o l u m n W i d t h s & g t ; & l t ; C o l u m n D i s p l a y I n d e x & g t ; & l t ; i t e m & g t ; & l t ; k e y & g t ; & l t ; s t r i n g & g t ; �������  ��������& l t ; / s t r i n g & g t ; & l t ; / k e y & g t ; & l t ; v a l u e & g t ; & l t ; i n t & g t ; 1 & l t ; / i n t & g t ; & l t ; / v a l u e & g t ; & l t ; / i t e m & g t ; & l t ; i t e m & g t ; & l t ; k e y & g t ; & l t ; s t r i n g & g t ; E T O S & l t ; / s t r i n g & g t ; & l t ; / k e y & g t ; & l t ; v a l u e & g t ; & l t ; i n t & g t ; 2 & l t ; / i n t & g t ; & l t ; / v a l u e & g t ; & l t ; / i t e m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������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1.xml>��< ? x m l   v e r s i o n = " 1 . 0 "   e n c o d i n g = " u t f - 1 6 " ? > < D a t a M a s h u p   i d = " 9 b 7 a 8 d b 7 - 9 9 6 b - 4 e 0 5 - 9 1 2 3 - f 6 9 a 0 d e c 2 2 8 7 "   x m l n s = " h t t p : / / s c h e m a s . m i c r o s o f t . c o m / D a t a M a s h u p " > A A A A A B s D A A B Q S w M E F A A C A A g A B I 6 T R U c h x m 2 r A A A A + g A A A B I A H A B D b 2 5 m a W c v U G F j a 2 F n Z S 5 4 b W w g o h g A K K A U A A A A A A A A A A A A A A A A A A A A A A A A A A A A h Y + x D o I w F E V / h X T n t R R R J I 8 y O L h I Y j Q x r g Q q N E I x t A j / 5 u A n + Q u a K M b N 7 d 6 T M 9 z 7 u N 0 x G Z v a u c r O q F b H x A N G H K n z t l C 6 j E l v T 2 5 I E o H b L D 9 n p X R e s j b R a I q Y V N Z e I k q H Y Y D B h 7 Y r K W f M o 8 d 0 s 8 8 r 2 W T k K 6 v / s q u 0 s Z n O J R F 4 e I 8 R H L w F + G H A g M 8 4 0 g l j q v S U P Q j A 5 8 s 5 M K Q / G F d 9 b f t O C l m 7 6 x 3 S q S L 9 / B B P U E s D B B Q A A g A I A A S O k 0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E j p N F K I p H u A 4 A A A A R A A A A E w A c A E Z v c m 1 1 b G F z L 1 N l Y 3 R p b 2 4 x L m 0 g o h g A K K A U A A A A A A A A A A A A A A A A A A A A A A A A A A A A K 0 5 N L s n M z 1 M I h t C G 1 g B Q S w E C L Q A U A A I A C A A E j p N F R y H G b a s A A A D 6 A A A A E g A A A A A A A A A A A A A A A A A A A A A A Q 2 9 u Z m l n L 1 B h Y 2 t h Z 2 U u e G 1 s U E s B A i 0 A F A A C A A g A B I 6 T R Q / K 6 a u k A A A A 6 Q A A A B M A A A A A A A A A A A A A A A A A 9 w A A A F t D b 2 5 0 Z W 5 0 X 1 R 5 c G V z X S 5 4 b W x Q S w E C L Q A U A A I A C A A E j p N F K I p H u A 4 A A A A R A A A A E w A A A A A A A A A A A A A A A A D o A Q A A R m 9 y b X V s Y X M v U 2 V j d G l v b j E u b V B L B Q Y A A A A A A w A D A M I A A A B D A g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9 / y v M g 0 E J P s u B r L c u i U S g A A A A A A g A A A A A A E G Y A A A A B A A A g A A A A 4 r Y e J 5 n 0 u H q 7 h o Q I X 7 P W 7 + D J b 1 Z E I 8 J J S E b 4 3 l R Q 5 d Y A A A A A D o A A A A A C A A A g A A A A K 9 Y w 6 l 8 T i d v U C C q L t + D P s Y 4 x D D b f h A 7 R G H p d w 5 H 6 9 o V Q A A A A M a 4 4 T l g x F c H Q T z 8 8 f X j U L D e t A k s 4 K y 9 m N 6 f n l j Z h m p 9 N T X R Z z X C + d a L Q b 9 y a e P z 6 D o D 8 y I p R M V V X P Q y u / 8 9 3 N v h j o W H M P 9 C N R O s W l Q / r e t Z A A A A A w k B 6 V Q t V Z t K A a D / P Z L T V Y m j e g S o M b G / L n l R + f O Z + l 5 y + r 3 Y w g A o d 4 m G M J 0 a R P f 0 u X C e q H F N d L v m / K F j 1 f g I 1 U g = = < / D a t a M a s h u p > 
</file>

<file path=customXml/item72.xml>��< ? x m l   v e r s i o n = " 1 . 0 "   e n c o d i n g = " U T F - 1 6 " ? > < G e m i n i   x m l n s = " h t t p : / / g e m i n i / p i v o t c u s t o m i z a t i o n / 6 6 4 a e b 5 a - e f 8 1 - 4 1 2 c - a 9 b f - 4 d 2 1 7 6 d d e 6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 �6 �< / S l i c e r S h e e t N a m e > < S A H o s t H a s h > 1 0 5 9 2 9 2 6 2 3 < / S A H o s t H a s h > < G e m i n i F i e l d L i s t V i s i b l e > T r u e < / G e m i n i F i e l d L i s t V i s i b l e > < / S e t t i n g s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T a b l e X M L _ ������������  ���������_ 0 8 7 c f 3 5 2 - 3 5 4 9 - 4 8 f 2 - b c 0 f - a c d 7 e 7 9 4 1 0 4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 O I K _ K A T _ I D < / s t r i n g > < / k e y > < v a l u e > < i n t > 1 0 8 < / i n t > < / v a l u e > < / i t e m > < i t e m > < k e y > < s t r i n g > O I K _ K A T A S T A S H < / s t r i n g > < / k e y > < v a l u e > < i n t > 1 3 4 < / i n t > < / v a l u e > < / i t e m > < / C o l u m n W i d t h s > < C o l u m n D i s p l a y I n d e x > < i t e m > < k e y > < s t r i n g > O I K _ K A T _ I D < / s t r i n g > < / k e y > < v a l u e > < i n t > 0 < / i n t > < / v a l u e > < / i t e m > < i t e m > < k e y > < s t r i n g > O I K _ K A T A S T A S H 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c d a 2 f e 1 9 - 8 a 1 3 - 4 0 1 4 - b c c 4 - 4 7 1 8 c d b 1 9 b d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 1 4 8 1 0 1 9 9 3 0 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6 8 8 4 6 e b a - 6 0 a b - 4 c 8 5 - a d e a - 7 f c 2 1 5 9 7 4 4 d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 �8 �< / S l i c e r S h e e t N a m e > < S A H o s t H a s h > 3 2 6 2 8 6 2 9 1 < / S A H o s t H a s h > < G e m i n i F i e l d L i s t V i s i b l e > T r u e < / G e m i n i F i e l d L i s t V i s i b l e > < / S e t t i n g s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T a b l e X M L _ ������  ���  ��������  �����������  �������_ f a e d 6 4 f 3 - 0 3 7 a - 4 5 6 5 - a f 4 4 - b b 8 7 b a 7 d e 0 8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 S _ K L I M A K I O _ I D < / s t r i n g > < / k e y > < v a l u e > < i n t > 1 3 1 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 S _ K L I M A K I O _ I D < / s t r i n g > < / k e y > < v a l u e > < i n t > 2 < / i n t > < / v a l u e > < / i t e m > < i t e m > < k e y > < s t r i n g > M _ S 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T a b l e X M L _ ��������  �����������  ��������������_ d e 2 8 0 8 b 9 - 2 f 1 f - 4 5 b b - 8 f 4 b - f 3 8 1 d 5 1 0 e f f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G 2 _ K L I M A K I O & l t ; / s t r i n g & g t ; & l t ; / k e y & g t ; & l t ; v a l u e & g t ; & l t ; i n t & g t ; 1 2 0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G 2 _ K L I M A K I O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8.xml>��< ? x m l   v e r s i o n = " 1 . 0 "   e n c o d i n g = " U T F - 1 6 " ? > < G e m i n i   x m l n s = " h t t p : / / g e m i n i / p i v o t c u s t o m i z a t i o n / T a b l e X M L _ �����������_ 0 b d 6 0 9 5 4 - 1 5 c 5 - 4 a 0 8 - 8 d 4 6 - 4 a 9 1 7 c 1 8 c a a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 E P A G G E L M A _ I D < / s t r i n g > < / k e y > < v a l u e > < i n t > 1 3 1 < / i n t > < / v a l u e > < / i t e m > < i t e m > < k e y > < s t r i n g > E P A G E L M A < / s t r i n g > < / k e y > < v a l u e > < i n t > 1 0 2 < / i n t > < / v a l u e > < / i t e m > < / C o l u m n W i d t h s > < C o l u m n D i s p l a y I n d e x > < i t e m > < k e y > < s t r i n g > E P A G G E L M A _ I D < / s t r i n g > < / k e y > < v a l u e > < i n t > 0 < / i n t > < / v a l u e > < / i t e m > < i t e m > < k e y > < s t r i n g > E P A G E L M A 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T a b l e X M L _ �1 2 �  ������_ 0 f 0 b 5 f c c - 0 0 4 b - 4 8 7 e - b c 0 7 - 0 5 b 7 0 8 5 6 f a 5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 M E A S U R E _ I D < / s t r i n g > < / k e y > < v a l u e > < i n t > 1 1 5 < / i n t > < / v a l u e > < / i t e m > < i t e m > < k e y > < s t r i n g > M E A S U R E < / s t r i n g > < / k e y > < v a l u e > < i n t > 9 5 < / i n t > < / v a l u e > < / i t e m > < i t e m > < k e y > < s t r i n g > S _ M E A S U R E _ I D < / s t r i n g > < / k e y > < v a l u e > < i n t > 1 2 9 < / i n t > < / v a l u e > < / i t e m > < i t e m > < k e y > < s t r i n g > G _ M E A S U R E < / s t r i n g > < / k e y > < v a l u e > < i n t > 1 1 1 < / i n t > < / v a l u e > < / i t e m > < / C o l u m n W i d t h s > < C o l u m n D i s p l a y I n d e x > < i t e m > < k e y > < s t r i n g > M E A S U R E _ I D < / s t r i n g > < / k e y > < v a l u e > < i n t > 0 < / i n t > < / v a l u e > < / i t e m > < i t e m > < k e y > < s t r i n g > M E A S U R E < / s t r i n g > < / k e y > < v a l u e > < i n t > 1 < / i n t > < / v a l u e > < / i t e m > < i t e m > < k e y > < s t r i n g > S _ M E A S U R E _ I D < / s t r i n g > < / k e y > < v a l u e > < i n t > 2 < / i n t > < / v a l u e > < / i t e m > < i t e m > < k e y > < s t r i n g > G _ M E A S U R E 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b 6 3 1 f 1 1 e - a 8 d f - 4 7 8 9 - 8 c 0 e - 4 f b 4 f 5 5 8 f a 6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 2 0 1 9 6 6 3 5 7 5 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T a b l e X M L _ �������_ 4 7 d 2 7 4 c 1 - 5 9 2 b - 4 d 6 d - a b e 1 - 9 1 4 6 a d 0 e d d 1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1.xml>��< ? x m l   v e r s i o n = " 1 . 0 "   e n c o d i n g = " U T F - 1 6 " ? > < G e m i n i   x m l n s = " h t t p : / / g e m i n i / p i v o t c u s t o m i z a t i o n / 7 2 9 1 c 0 6 f - a 3 f e - 4 c 6 e - b 4 3 4 - 2 a 2 7 d 1 3 1 7 1 6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 �5 < / S l i c e r S h e e t N a m e > < S A H o s t H a s h > 9 0 1 3 5 2 6 8 0 < / S A H o s t H a s h > < G e m i n i F i e l d L i s t V i s i b l e > T r u e < / G e m i n i F i e l d L i s t V i s i b l e > < / S e t t i n g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5 1 d 8 a 8 3 8 - 0 c 0 4 - 4 e c 9 - a e 4 d - 9 8 c d 3 9 8 8 e 8 5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 ���< / S l i c e r S h e e t N a m e > < S A H o s t H a s h > 2 1 6 4 6 0 8 8 6 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b 5 b 9 2 4 b d - c 2 d a - 4 e b a - b 6 6 f - 0 2 0 4 0 1 6 4 b 6 d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 ��< / S l i c e r S h e e t N a m e > < S A H o s t H a s h > 1 2 4 9 1 3 5 6 4 7 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T a b l e X M L _ ������  ���  ����  ���������  �����������_ b 1 f 9 3 e 9 0 - 2 d d f - 4 b 1 d - b 6 7 7 - 0 d 6 5 7 3 f d 3 9 4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 S I N _ K L I M A K I O _ I D < / s t r i n g > < / k e y > < v a l u e > < i n t > 1 4 5 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 S I N _ K L I M A K I O _ I D < / s t r i n g > < / k e y > < v a l u e > < i n t > 2 < / i n t > < / v a l u e > < / i t e m > < i t e m > < k e y > < s t r i n g > M _ S I N O L O 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T a b l e X M L _ ���_ 9 8 7 4 f 9 6 a - 8 1 b 0 - 4 f 0 c - b e 1 a - 4 d 3 a 9 2 d e 8 4 9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S I N O L O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6.xml>��< ? x m l   v e r s i o n = " 1 . 0 "   e n c o d i n g = " U T F - 1 6 " ? > < G e m i n i   x m l n s = " h t t p : / / g e m i n i / p i v o t c u s t o m i z a t i o n / 1 6 9 1 d 5 b 5 - 1 6 3 9 - 4 2 2 e - 8 a e 3 - 0 0 c 2 5 8 5 b 8 6 c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 �1 0 < / S l i c e r S h e e t N a m e > < S A H o s t H a s h > 1 0 9 6 8 1 4 2 1 9 < / S A H o s t H a s h > < G e m i n i F i e l d L i s t V i s i b l e > T r u e < / G e m i n i F i e l d L i s t V i s i b l e > < / S e t t i n g s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c 1 6 f a 5 3 7 - 6 b f b - 4 3 7 5 - b a 2 d - 9 a c b b 3 f 2 f b 1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 �3 < / S l i c e r S h e e t N a m e > < S A H o s t H a s h > 1 5 9 7 9 3 6 2 6 8 < / S A H o s t H a s h > < G e m i n i F i e l d L i s t V i s i b l e > T r u e < / G e m i n i F i e l d L i s t V i s i b l e > < / S e t t i n g s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T a b l e X M L _ ������  ���  �����  ������������  ���  ������������  ���������_ 8 1 f 9 d f e 9 - 4 5 d 1 - 4 1 f f - a 3 7 5 - 4 b 4 d 6 6 d e c c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 E T O S < / s t r i n g > < / k e y > < v a l u e > < i n t > 6 7 < / i n t > < / v a l u e > < / i t e m > < i t e m > < k e y > < s t r i n g > M E A S U R E _ I D < / s t r i n g > < / k e y > < v a l u e > < i n t > 1 1 5 < / i n t > < / v a l u e > < / i t e m > < i t e m > < k e y > < s t r i n g > E P A G G E L M A _ I D < / s t r i n g > < / k e y > < v a l u e > < i n t > 1 3 1 < / i n t > < / v a l u e > < / i t e m > < i t e m > < k e y > < s t r i n g > O I K _ K A T _ I D < / s t r i n g > < / k e y > < v a l u e > < i n t > 1 0 8 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 E T O S 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 E P A G G E L M A _ I D < / s t r i n g > < / k e y > < v a l u e > < i n t > 2 < / i n t > < / v a l u e > < / i t e m > < i t e m > < k e y > < s t r i n g > O I K _ K A T _ I D 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T a b l e X M L _ �������- �����- ����_ 8 1 9 b 3 c 7 6 - 9 c f 1 - 4 8 4 d - 8 b 5 4 - a 3 d 8 9 8 4 0 8 2 f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< / s t r i n g > < / k e y > < v a l u e > < i n t > 7 0 < / i n t > < / v a l u e > < / i t e m > < i t e m > < k e y > < s t r i n g > P L I T H O S < / s t r i n g > < / k e y > < v a l u e > < i n t > 8 7 < / i n t > < / v a l u e > < / i t e m > < i t e m > < k e y > < s t r i n g > A M O U N T < / s t r i n g > < / k e y > < v a l u e > < i n t > 9 3 < / i n t > < / v a l u e > < / i t e m > < / C o l u m n W i d t h s > < C o l u m n D i s p l a y I n d e x > < i t e m > < k e y > < s t r i n g > C O D E < / s t r i n g > < / k e y > < v a l u e > < i n t > 0 < / i n t > < / v a l u e > < / i t e m > < i t e m > < k e y > < s t r i n g > P L I T H O S < / s t r i n g > < / k e y > < v a l u e > < i n t > 1 < / i n t > < / v a l u e > < / i t e m > < i t e m > < k e y > < s t r i n g > A M O U N T 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c 9 3 3 3 6 3 - c 8 7 9 - 4 3 f 8 - 8 9 1 b - 7 4 3 e f 5 c e 0 3 6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 �7 �< / S l i c e r S h e e t N a m e > < S A H o s t H a s h > 1 4 7 8 4 4 8 6 6 0 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T a b l e X M L _ �������  8 _ 4 8 a 9 f 1 f 7 - 7 3 8 1 - 4 9 0 e - 8 c 0 5 - 8 9 d 4 7 9 c 0 3 6 7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P H G H & l t ; / s t r i n g & g t ; & l t ; / k e y & g t ; & l t ; v a l u e & g t ; & l t ; i n t & g t ; 1 5 9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S I N O L O & l t ; / s t r i n g & g t ; & l t ; / k e y & g t ; & l t ; v a l u e & g t ; & l t ; i n t & g t ; 1 0 2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P H G H & l t ; / s t r i n g & g t ; & l t ; / k e y & g t ; & l t ; v a l u e & g t ; & l t ; i n t & g t ; 2 & l t ; / i n t & g t ; & l t ; / v a l u e & g t ; & l t ; / i t e m & g t ; & l t ; i t e m & g t ; & l t ; k e y & g t ; & l t ; s t r i n g & g t ; M E A S U R E _ I D & l t ; / s t r i n g & g t ; & l t ; / k e y & g t ; & l t ; v a l u e & g t ; & l t ; i n t & g t ; 3 & l t ; / i n t & g t ; & l t ; / v a l u e & g t ; & l t ; / i t e m & g t ; & l t ; i t e m & g t ; & l t ; k e y & g t ; & l t ; s t r i n g & g t ; M _ S I N O L O & l t ; / s t r i n g & g t ; & l t ; / k e y & g t ; & l t ; v a l u e & g t ; & l t ; i n t & g t ; 4 & l t ; / i n t & g t ; & l t ; / v a l u e & g t ; & l t ; / i t e m & g t ; & l t ; i t e m & g t ; & l t ; k e y & g t ; & l t ; s t r i n g & g t ; E T O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1.xml>��< ? x m l   v e r s i o n = " 1 . 0 "   e n c o d i n g = " U T F - 1 6 " ? > < G e m i n i   x m l n s = " h t t p : / / g e m i n i / p i v o t c u s t o m i z a t i o n / T a b l e X M L _ �������  1 2 �_ e f 6 0 d c 3 5 - f 8 c 1 - 4 a e 2 - b f 5 8 - 0 9 5 9 c 8 9 f 1 7 4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 K L I M A K I O _ P I N 1 2 < / s t r i n g > < / k e y > < v a l u e > < i n t > 1 4 0 < / i n t > < / v a l u e > < / i t e m > < i t e m > < k e y > < s t r i n g > M E A S U R E _ I D < / s t r i n g > < / k e y > < v a l u e > < i n t > 1 1 5 < / i n t > < / v a l u e > < / i t e m > < i t e m > < k e y > < s t r i n g > M _ S < / s t r i n g > < / k e y > < v a l u e > < i n t > 6 2 < / i n t > < / v a l u e > < / i t e m > < / C o l u m n W i d t h s > < C o l u m n D i s p l a y I n d e x > < i t e m > < k e y > < s t r i n g > K L I M A K I O _ P I N 1 2 < / s t r i n g > < / k e y > < v a l u e > < i n t > 0 < / i n t > < / v a l u e > < / i t e m > < i t e m > < k e y > < s t r i n g > M E A S U R E _ I D < / s t r i n g > < / k e y > < v a l u e > < i n t > 1 < / i n t > < / v a l u e > < / i t e m > < i t e m > < k e y > < s t r i n g > M _ S 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T a b l e X M L _ �������  8 �_ 3 b 3 b 5 6 8 9 - b f 2 e - 4 a 5 f - a c 5 d - 9 f f 8 0 8 8 4 0 b 0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 P H G H < / s t r i n g > < / k e y > < v a l u e > < i n t > 7 1 < / i n t > < / v a l u e > < / i t e m > < i t e m > < k e y > < s t r i n g > M E A S U R E _ I D < / s t r i n g > < / k e y > < v a l u e > < i n t > 1 1 5 < / i n t > < / v a l u e > < / i t e m > < i t e m > < k e y > < s t r i n g > M _ S I N O L O < / s t r i n g > < / k e y > < v a l u e > < i n t > 1 0 2 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 P H G H < / s t r i n g > < / k e y > < v a l u e > < i n t > 2 < / i n t > < / v a l u e > < / i t e m > < i t e m > < k e y > < s t r i n g > M E A S U R E _ I D < / s t r i n g > < / k e y > < v a l u e > < i n t > 3 < / i n t > < / v a l u e > < / i t e m > < i t e m > < k e y > < s t r i n g > M _ S I N O L O 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T a b l e X M L _ �������_ f 4 1 b 4 f 4 3 - 3 b f 0 - 4 3 7 b - 9 f 7 4 - 3 8 d c f 5 2 1 d e 3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L I M A K I O _ I D & l t ; / s t r i n g & g t ; & l t ; / k e y & g t ; & l t ; v a l u e & g t ; & l t ; i n t & g t ; 1 1 7 & l t ; / i n t & g t ; & l t ; / v a l u e & g t ; & l t ; / i t e m & g t ; & l t ; i t e m & g t ; & l t ; k e y & g t ; & l t ; s t r i n g & g t ; K L I M A K I O & l t ; / s t r i n g & g t ; & l t ; / k e y & g t ; & l t ; v a l u e & g t ; & l t ; i n t & g t ; 9 7 & l t ; / i n t & g t ; & l t ; / v a l u e & g t ; & l t ; / i t e m & g t ; & l t ; i t e m & g t ; & l t ; k e y & g t ; & l t ; s t r i n g & g t ; K L I M _ L O W E R & l t ; / s t r i n g & g t ; & l t ; / k e y & g t ; & l t ; v a l u e & g t ; & l t ; i n t & g t ; 1 1 7 & l t ; / i n t & g t ; & l t ; / v a l u e & g t ; & l t ; / i t e m & g t ; & l t ; i t e m & g t ; & l t ; k e y & g t ; & l t ; s t r i n g & g t ; K L I M _ U P P E R & l t ; / s t r i n g & g t ; & l t ; / k e y & g t ; & l t ; v a l u e & g t ; & l t ; i n t & g t ; 1 1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K L I M A K I O _ I D & l t ; / s t r i n g & g t ; & l t ; / k e y & g t ; & l t ; v a l u e & g t ; & l t ; i n t & g t ; 0 & l t ; / i n t & g t ; & l t ; / v a l u e & g t ; & l t ; / i t e m & g t ; & l t ; i t e m & g t ; & l t ; k e y & g t ; & l t ; s t r i n g & g t ; K L I M A K I O & l t ; / s t r i n g & g t ; & l t ; / k e y & g t ; & l t ; v a l u e & g t ; & l t ; i n t & g t ; 1 & l t ; / i n t & g t ; & l t ; / v a l u e & g t ; & l t ; / i t e m & g t ; & l t ; i t e m & g t ; & l t ; k e y & g t ; & l t ; s t r i n g & g t ; K L I M _ L O W E R & l t ; / s t r i n g & g t ; & l t ; / k e y & g t ; & l t ; v a l u e & g t ; & l t ; i n t & g t ; 2 & l t ; / i n t & g t ; & l t ; / v a l u e & g t ; & l t ; / i t e m & g t ; & l t ; i t e m & g t ; & l t ; k e y & g t ; & l t ; s t r i n g & g t ; K L I M _ U P P E R & l t ; / s t r i n g & g t ; & l t ; / k e y & g t ; & l t ; v a l u e & g t ; & l t ; i n t & g t ; 3 & l t ; / i n t & g t ; & l t ; / v a l u e & g t ; & l t ; / i t e m & g t ; & l t ; i t e m & g t ; & l t ; k e y & g t ; & l t ; s t r i n g & g t ; K L I M A K I O _ A T H R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4.xml>��< ? x m l   v e r s i o n = " 1 . 0 "   e n c o d i n g = " U T F - 1 6 " ? > < G e m i n i   x m l n s = " h t t p : / / g e m i n i / p i v o t c u s t o m i z a t i o n / T a b l e X M L _ �1 2 - ��������  �������_ e 0 3 b a 6 9 8 - 0 a 3 c - 4 c e 3 - a f b 5 - 4 e b 8 d c d 9 0 5 e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T a b l e X M L _ ������_ 4 9 f 3 f 7 e 6 - c a d c - 4 c c 6 - 9 1 5 b - 9 0 3 5 2 e 3 c 0 8 6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E A S U R E & l t ; / s t r i n g & g t ; & l t ; / k e y & g t ; & l t ; v a l u e & g t ; & l t ; i n t & g t ; 9 5 & l t ; / i n t & g t ; & l t ; / v a l u e & g t ; & l t ; / i t e m & g t ; & l t ; i t e m & g t ; & l t ; k e y & g t ; & l t ; s t r i n g & g t ; S _ M E A S U R E _ I D & l t ; / s t r i n g & g t ; & l t ; / k e y & g t ; & l t ; v a l u e & g t ; & l t ; i n t & g t ; 1 2 9 & l t ; / i n t & g t ; & l t ; / v a l u e & g t ; & l t ; / i t e m & g t ; & l t ; i t e m & g t ; & l t ; k e y & g t ; & l t ; s t r i n g & g t ; G _ M E A S U R E & l t ; / s t r i n g & g t ; & l t ; / k e y & g t ; & l t ; v a l u e & g t ; & l t ; i n t & g t ; 1 1 1 & l t ; / i n t & g t ; & l t ; / v a l u e & g t ; & l t ; / i t e m & g t ; & l t ; i t e m & g t ; & l t ; k e y & g t ; & l t ; s t r i n g & g t ; L e v e l 1 & l t ; / s t r i n g & g t ; & l t ; / k e y & g t ; & l t ; v a l u e & g t ; & l t ; i n t & g t ; 7 6 & l t ; / i n t & g t ; & l t ; / v a l u e & g t ; & l t ; / i t e m & g t ; & l t ; i t e m & g t ; & l t ; k e y & g t ; & l t ; s t r i n g & g t ; L e v e l 2 & l t ; / s t r i n g & g t ; & l t ; / k e y & g t ; & l t ; v a l u e & g t ; & l t ; i n t & g t ; 7 6 & l t ; / i n t & g t ; & l t ; / v a l u e & g t ; & l t ; / i t e m & g t ; & l t ; / C o l u m n W i d t h s & g t ; & l t ; C o l u m n D i s p l a y I n d e x & g t ; & l t ; i t e m & g t ; & l t ; k e y & g t ; & l t ; s t r i n g & g t ; M E A S U R E _ I D & l t ; / s t r i n g & g t ; & l t ; / k e y & g t ; & l t ; v a l u e & g t ; & l t ; i n t & g t ; 0 & l t ; / i n t & g t ; & l t ; / v a l u e & g t ; & l t ; / i t e m & g t ; & l t ; i t e m & g t ; & l t ; k e y & g t ; & l t ; s t r i n g & g t ; M E A S U R E & l t ; / s t r i n g & g t ; & l t ; / k e y & g t ; & l t ; v a l u e & g t ; & l t ; i n t & g t ; 1 & l t ; / i n t & g t ; & l t ; / v a l u e & g t ; & l t ; / i t e m & g t ; & l t ; i t e m & g t ; & l t ; k e y & g t ; & l t ; s t r i n g & g t ; S _ M E A S U R E _ I D & l t ; / s t r i n g & g t ; & l t ; / k e y & g t ; & l t ; v a l u e & g t ; & l t ; i n t & g t ; 2 & l t ; / i n t & g t ; & l t ; / v a l u e & g t ; & l t ; / i t e m & g t ; & l t ; i t e m & g t ; & l t ; k e y & g t ; & l t ; s t r i n g & g t ; G _ M E A S U R E & l t ; / s t r i n g & g t ; & l t ; / k e y & g t ; & l t ; v a l u e & g t ; & l t ; i n t & g t ; 3 & l t ; / i n t & g t ; & l t ; / v a l u e & g t ; & l t ; / i t e m & g t ; & l t ; i t e m & g t ; & l t ; k e y & g t ; & l t ; s t r i n g & g t ; L e v e l 1 & l t ; / s t r i n g & g t ; & l t ; / k e y & g t ; & l t ; v a l u e & g t ; & l t ; i n t & g t ; 4 & l t ; / i n t & g t ; & l t ; / v a l u e & g t ; & l t ; / i t e m & g t ; & l t ; i t e m & g t ; & l t ; k e y & g t ; & l t ; s t r i n g & g t ; L e v e l 2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 / & g t ; & l t ; C o l u m n F i l t e r & g t ; & l t ; i t e m & g t ; & l t ; k e y & g t ; & l t ; s t r i n g & g t ; G _ M E A S U R E & l t ; / s t r i n g & g t ; & l t ; / k e y & g t ; & l t ; v a l u e & g t ; & l t ; F i l t e r E x p r e s s i o n 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G _ M E A S U R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G _ M E A S U R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M E A S U R E _ I D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96.xml>��< ? x m l   v e r s i o n = " 1 . 0 "   e n c o d i n g = " U T F - 1 6 " ? > < G e m i n i   x m l n s = " h t t p : / / g e m i n i / p i v o t c u s t o m i z a t i o n / b 2 4 9 1 9 0 e - 5 a 0 9 - 4 a f 2 - b f e 2 - 2 e d d 7 9 e 7 8 3 2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 �1 1 < / S l i c e r S h e e t N a m e > < S A H o s t H a s h > 1 8 5 3 1 6 0 2 8 1 < / S A H o s t H a s h > < G e m i n i F i e l d L i s t V i s i b l e > T r u e < / G e m i n i F i e l d L i s t V i s i b l e > < / S e t t i n g s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T a b l e X M L _ �1 3 �_ d 9 1 7 c 5 5 a - e c 2 6 - 4 3 5 6 - b 2 8 0 - 8 c 4 7 1 6 3 c 4 5 f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O L O G H T E O _ K L I M A K I O & l t ; / s t r i n g & g t ; & l t ; / k e y & g t ; & l t ; v a l u e & g t ; & l t ; i n t & g t ; 1 9 7 & l t ; / i n t & g t ; & l t ; / v a l u e & g t ; & l t ; / i t e m & g t ; & l t ; i t e m & g t ; & l t ; k e y & g t ; & l t ; s t r i n g & g t ; M E A S U R E _ I D & l t ; / s t r i n g & g t ; & l t ; / k e y & g t ; & l t ; v a l u e & g t ; & l t ; i n t & g t ; 1 1 5 & l t ; / i n t & g t ; & l t ; / v a l u e & g t ; & l t ; / i t e m & g t ; & l t ; i t e m & g t ; & l t ; k e y & g t ; & l t ; s t r i n g & g t ; M _ V A L U E & l t ; / s t r i n g & g t ; & l t ; / k e y & g t ; & l t ; v a l u e & g t ; & l t ; i n t & g t ; 9 4 & l t ; / i n t & g t ; & l t ; / v a l u e & g t ; & l t ; / i t e m & g t ; & l t ; i t e m & g t ; & l t ; k e y & g t ; & l t ; s t r i n g & g t ; E T O S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F O R O L O G H T E O _ K L I M A K I O & l t ; / s t r i n g & g t ; & l t ; / k e y & g t ; & l t ; v a l u e & g t ; & l t ; i n t & g t ; 0 & l t ; / i n t & g t ; & l t ; / v a l u e & g t ; & l t ; / i t e m & g t ; & l t ; i t e m & g t ; & l t ; k e y & g t ; & l t ; s t r i n g & g t ; M E A S U R E _ I D & l t ; / s t r i n g & g t ; & l t ; / k e y & g t ; & l t ; v a l u e & g t ; & l t ; i n t & g t ; 1 & l t ; / i n t & g t ; & l t ; / v a l u e & g t ; & l t ; / i t e m & g t ; & l t ; i t e m & g t ; & l t ; k e y & g t ; & l t ; s t r i n g & g t ; M _ V A L U E & l t ; / s t r i n g & g t ; & l t ; / k e y & g t ; & l t ; v a l u e & g t ; & l t ; i n t & g t ; 2 & l t ; / i n t & g t ; & l t ; / v a l u e & g t ; & l t ; / i t e m & g t ; & l t ; i t e m & g t ; & l t ; k e y & g t ; & l t ; s t r i n g & g t ; E T O S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8.xml>��< ? x m l   v e r s i o n = " 1 . 0 "   e n c o d i n g = " U T F - 1 6 " ? > < G e m i n i   x m l n s = " h t t p : / / g e m i n i / p i v o t c u s t o m i z a t i o n / 2 d 8 a 7 3 8 e - a 2 4 2 - 4 1 6 c - b 8 0 3 - 7 a b 5 8 b 2 3 3 9 7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 �2 2 < / S l i c e r S h e e t N a m e > < S A H o s t H a s h > 1 6 8 2 3 0 5 4 3 7 < / S A H o s t H a s h > < G e m i n i F i e l d L i s t V i s i b l e > T r u e < / G e m i n i F i e l d L i s t V i s i b l e > < / S e t t i n g s > ] ] > < / C u s t o m C o n t e n t > < / G e m i n i > 
</file>

<file path=customXml/item99.xml>��< ? x m l   v e r s i o n = " 1 . 0 "   e n c o d i n g = " U T F - 1 6 " ? > < G e m i n i   x m l n s = " h t t p : / / g e m i n i / p i v o t c u s t o m i z a t i o n / T a b l e X M L _ �1 3 �- ��������_ 9 2 6 b b f d c - e 1 5 3 - 4 f d d - 8 8 f e - 6 2 c a 9 0 2 5 6 6 d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 K L I M A K I O _ I D < / s t r i n g > < / k e y > < v a l u e > < i n t > 1 1 7 < / i n t > < / v a l u e > < / i t e m > < i t e m > < k e y > < s t r i n g > K L I M A K I O < / s t r i n g > < / k e y > < v a l u e > < i n t > 9 7 < / i n t > < / v a l u e > < / i t e m > < i t e m > < k e y > < s t r i n g > K L I M _ L O W E R < / s t r i n g > < / k e y > < v a l u e > < i n t > 1 1 7 < / i n t > < / v a l u e > < / i t e m > < i t e m > < k e y > < s t r i n g > K L I M _ U P P E R < / s t r i n g > < / k e y > < v a l u e > < i n t > 1 1 3 < / i n t > < / v a l u e > < / i t e m > < i t e m > < k e y > < s t r i n g > G 2 _ K L I M A K I O < / s t r i n g > < / k e y > < v a l u e > < i n t > 1 2 0 < / i n t > < / v a l u e > < / i t e m > < / C o l u m n W i d t h s > < C o l u m n D i s p l a y I n d e x > < i t e m > < k e y > < s t r i n g > K L I M A K I O _ I D < / s t r i n g > < / k e y > < v a l u e > < i n t > 0 < / i n t > < / v a l u e > < / i t e m > < i t e m > < k e y > < s t r i n g > K L I M A K I O < / s t r i n g > < / k e y > < v a l u e > < i n t > 1 < / i n t > < / v a l u e > < / i t e m > < i t e m > < k e y > < s t r i n g > K L I M _ L O W E R < / s t r i n g > < / k e y > < v a l u e > < i n t > 2 < / i n t > < / v a l u e > < / i t e m > < i t e m > < k e y > < s t r i n g > K L I M _ U P P E R < / s t r i n g > < / k e y > < v a l u e > < i n t > 3 < / i n t > < / v a l u e > < / i t e m > < i t e m > < k e y > < s t r i n g > G 2 _ K L I M A K I O 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4167ED69-0CA3-4A05-9360-3582104E02F2}">
  <ds:schemaRefs/>
</ds:datastoreItem>
</file>

<file path=customXml/itemProps10.xml><?xml version="1.0" encoding="utf-8"?>
<ds:datastoreItem xmlns:ds="http://schemas.openxmlformats.org/officeDocument/2006/customXml" ds:itemID="{17BF1678-B159-4432-BC31-E3FD37A8E3B8}">
  <ds:schemaRefs/>
</ds:datastoreItem>
</file>

<file path=customXml/itemProps100.xml><?xml version="1.0" encoding="utf-8"?>
<ds:datastoreItem xmlns:ds="http://schemas.openxmlformats.org/officeDocument/2006/customXml" ds:itemID="{4DF25CCD-89EF-47FE-B3F6-3DFF43403E7D}">
  <ds:schemaRefs/>
</ds:datastoreItem>
</file>

<file path=customXml/itemProps101.xml><?xml version="1.0" encoding="utf-8"?>
<ds:datastoreItem xmlns:ds="http://schemas.openxmlformats.org/officeDocument/2006/customXml" ds:itemID="{F37B9CD0-600B-403F-B6F0-FEBA61E30B01}">
  <ds:schemaRefs/>
</ds:datastoreItem>
</file>

<file path=customXml/itemProps102.xml><?xml version="1.0" encoding="utf-8"?>
<ds:datastoreItem xmlns:ds="http://schemas.openxmlformats.org/officeDocument/2006/customXml" ds:itemID="{860106D2-D996-4C18-AE20-A4F06EC429F3}">
  <ds:schemaRefs/>
</ds:datastoreItem>
</file>

<file path=customXml/itemProps103.xml><?xml version="1.0" encoding="utf-8"?>
<ds:datastoreItem xmlns:ds="http://schemas.openxmlformats.org/officeDocument/2006/customXml" ds:itemID="{AEB689D2-0BC9-4A2B-90CF-35E7B8BE5263}">
  <ds:schemaRefs/>
</ds:datastoreItem>
</file>

<file path=customXml/itemProps104.xml><?xml version="1.0" encoding="utf-8"?>
<ds:datastoreItem xmlns:ds="http://schemas.openxmlformats.org/officeDocument/2006/customXml" ds:itemID="{24D008D4-45C5-40C0-A169-17AA3B002666}">
  <ds:schemaRefs/>
</ds:datastoreItem>
</file>

<file path=customXml/itemProps105.xml><?xml version="1.0" encoding="utf-8"?>
<ds:datastoreItem xmlns:ds="http://schemas.openxmlformats.org/officeDocument/2006/customXml" ds:itemID="{BB690FD4-36CD-4849-BA64-85D7B51B60B5}">
  <ds:schemaRefs/>
</ds:datastoreItem>
</file>

<file path=customXml/itemProps106.xml><?xml version="1.0" encoding="utf-8"?>
<ds:datastoreItem xmlns:ds="http://schemas.openxmlformats.org/officeDocument/2006/customXml" ds:itemID="{528C02D6-0AEB-413C-9246-3A8E0767EB43}">
  <ds:schemaRefs/>
</ds:datastoreItem>
</file>

<file path=customXml/itemProps107.xml><?xml version="1.0" encoding="utf-8"?>
<ds:datastoreItem xmlns:ds="http://schemas.openxmlformats.org/officeDocument/2006/customXml" ds:itemID="{415A72D6-8927-4A3A-A604-9BBB6696A7B3}">
  <ds:schemaRefs/>
</ds:datastoreItem>
</file>

<file path=customXml/itemProps108.xml><?xml version="1.0" encoding="utf-8"?>
<ds:datastoreItem xmlns:ds="http://schemas.openxmlformats.org/officeDocument/2006/customXml" ds:itemID="{22371ED7-888C-4C3A-AA65-F5FD5C31D945}">
  <ds:schemaRefs/>
</ds:datastoreItem>
</file>

<file path=customXml/itemProps109.xml><?xml version="1.0" encoding="utf-8"?>
<ds:datastoreItem xmlns:ds="http://schemas.openxmlformats.org/officeDocument/2006/customXml" ds:itemID="{0CE6B9D8-AC99-4084-9C46-3D70F9477C9C}">
  <ds:schemaRefs/>
</ds:datastoreItem>
</file>

<file path=customXml/itemProps11.xml><?xml version="1.0" encoding="utf-8"?>
<ds:datastoreItem xmlns:ds="http://schemas.openxmlformats.org/officeDocument/2006/customXml" ds:itemID="{344A3400-44CB-403D-8F04-654CDB139D55}">
  <ds:schemaRefs/>
</ds:datastoreItem>
</file>

<file path=customXml/itemProps110.xml><?xml version="1.0" encoding="utf-8"?>
<ds:datastoreItem xmlns:ds="http://schemas.openxmlformats.org/officeDocument/2006/customXml" ds:itemID="{CE5648DF-0A80-46FF-B83F-6CB2A84E8F8E}">
  <ds:schemaRefs/>
</ds:datastoreItem>
</file>

<file path=customXml/itemProps111.xml><?xml version="1.0" encoding="utf-8"?>
<ds:datastoreItem xmlns:ds="http://schemas.openxmlformats.org/officeDocument/2006/customXml" ds:itemID="{E28DD2E1-0FD7-4484-8748-B5F609083376}">
  <ds:schemaRefs/>
</ds:datastoreItem>
</file>

<file path=customXml/itemProps112.xml><?xml version="1.0" encoding="utf-8"?>
<ds:datastoreItem xmlns:ds="http://schemas.openxmlformats.org/officeDocument/2006/customXml" ds:itemID="{2CBF37E0-355E-48BD-A356-385A887B26F7}">
  <ds:schemaRefs/>
</ds:datastoreItem>
</file>

<file path=customXml/itemProps113.xml><?xml version="1.0" encoding="utf-8"?>
<ds:datastoreItem xmlns:ds="http://schemas.openxmlformats.org/officeDocument/2006/customXml" ds:itemID="{A73855E0-6540-49BC-B01C-95DD4F5AD64F}">
  <ds:schemaRefs/>
</ds:datastoreItem>
</file>

<file path=customXml/itemProps114.xml><?xml version="1.0" encoding="utf-8"?>
<ds:datastoreItem xmlns:ds="http://schemas.openxmlformats.org/officeDocument/2006/customXml" ds:itemID="{623401E2-E557-47AD-9C14-9F87A46907AA}">
  <ds:schemaRefs/>
</ds:datastoreItem>
</file>

<file path=customXml/itemProps115.xml><?xml version="1.0" encoding="utf-8"?>
<ds:datastoreItem xmlns:ds="http://schemas.openxmlformats.org/officeDocument/2006/customXml" ds:itemID="{1A9184E3-D671-4303-B04D-95AE5E0B88B5}">
  <ds:schemaRefs/>
</ds:datastoreItem>
</file>

<file path=customXml/itemProps116.xml><?xml version="1.0" encoding="utf-8"?>
<ds:datastoreItem xmlns:ds="http://schemas.openxmlformats.org/officeDocument/2006/customXml" ds:itemID="{B18BF0E4-730A-4381-91CC-45B0F27FCC04}">
  <ds:schemaRefs/>
</ds:datastoreItem>
</file>

<file path=customXml/itemProps117.xml><?xml version="1.0" encoding="utf-8"?>
<ds:datastoreItem xmlns:ds="http://schemas.openxmlformats.org/officeDocument/2006/customXml" ds:itemID="{441DD4E8-FE9C-4BEF-B642-6733687E1686}">
  <ds:schemaRefs/>
</ds:datastoreItem>
</file>

<file path=customXml/itemProps118.xml><?xml version="1.0" encoding="utf-8"?>
<ds:datastoreItem xmlns:ds="http://schemas.openxmlformats.org/officeDocument/2006/customXml" ds:itemID="{15EA41ED-8A66-44BF-816C-53C4B5356486}">
  <ds:schemaRefs/>
</ds:datastoreItem>
</file>

<file path=customXml/itemProps119.xml><?xml version="1.0" encoding="utf-8"?>
<ds:datastoreItem xmlns:ds="http://schemas.openxmlformats.org/officeDocument/2006/customXml" ds:itemID="{85DFA3F1-9117-4ACE-841F-33950AA934E5}">
  <ds:schemaRefs/>
</ds:datastoreItem>
</file>

<file path=customXml/itemProps12.xml><?xml version="1.0" encoding="utf-8"?>
<ds:datastoreItem xmlns:ds="http://schemas.openxmlformats.org/officeDocument/2006/customXml" ds:itemID="{C81B3903-E6E5-41FA-824B-B6997FC41024}">
  <ds:schemaRefs/>
</ds:datastoreItem>
</file>

<file path=customXml/itemProps120.xml><?xml version="1.0" encoding="utf-8"?>
<ds:datastoreItem xmlns:ds="http://schemas.openxmlformats.org/officeDocument/2006/customXml" ds:itemID="{4FE77EF0-9E9F-41F8-A9DF-3727954E6909}">
  <ds:schemaRefs/>
</ds:datastoreItem>
</file>

<file path=customXml/itemProps121.xml><?xml version="1.0" encoding="utf-8"?>
<ds:datastoreItem xmlns:ds="http://schemas.openxmlformats.org/officeDocument/2006/customXml" ds:itemID="{39BD3BF1-B33A-4436-BB0D-AD90D988A377}">
  <ds:schemaRefs/>
</ds:datastoreItem>
</file>

<file path=customXml/itemProps122.xml><?xml version="1.0" encoding="utf-8"?>
<ds:datastoreItem xmlns:ds="http://schemas.openxmlformats.org/officeDocument/2006/customXml" ds:itemID="{01C605F2-6E97-46C0-B4BA-2A7FB3517AE7}">
  <ds:schemaRefs/>
</ds:datastoreItem>
</file>

<file path=customXml/itemProps123.xml><?xml version="1.0" encoding="utf-8"?>
<ds:datastoreItem xmlns:ds="http://schemas.openxmlformats.org/officeDocument/2006/customXml" ds:itemID="{9CAC23F3-6073-4877-B03C-1DC987C75149}">
  <ds:schemaRefs/>
</ds:datastoreItem>
</file>

<file path=customXml/itemProps124.xml><?xml version="1.0" encoding="utf-8"?>
<ds:datastoreItem xmlns:ds="http://schemas.openxmlformats.org/officeDocument/2006/customXml" ds:itemID="{D1CEA9F7-9E6C-40FF-B764-C3C95789E101}">
  <ds:schemaRefs/>
</ds:datastoreItem>
</file>

<file path=customXml/itemProps125.xml><?xml version="1.0" encoding="utf-8"?>
<ds:datastoreItem xmlns:ds="http://schemas.openxmlformats.org/officeDocument/2006/customXml" ds:itemID="{625DFBF7-446F-476A-AF3C-C4B329A592BE}">
  <ds:schemaRefs/>
</ds:datastoreItem>
</file>

<file path=customXml/itemProps126.xml><?xml version="1.0" encoding="utf-8"?>
<ds:datastoreItem xmlns:ds="http://schemas.openxmlformats.org/officeDocument/2006/customXml" ds:itemID="{E493A3F9-1392-4723-A417-9B780FA9B6AB}">
  <ds:schemaRefs/>
</ds:datastoreItem>
</file>

<file path=customXml/itemProps127.xml><?xml version="1.0" encoding="utf-8"?>
<ds:datastoreItem xmlns:ds="http://schemas.openxmlformats.org/officeDocument/2006/customXml" ds:itemID="{1668D4F9-C9BE-48C1-AA38-66B4B5BD6136}">
  <ds:schemaRefs/>
</ds:datastoreItem>
</file>

<file path=customXml/itemProps128.xml><?xml version="1.0" encoding="utf-8"?>
<ds:datastoreItem xmlns:ds="http://schemas.openxmlformats.org/officeDocument/2006/customXml" ds:itemID="{1F1C09F8-18E5-474A-801A-3D1D22660213}">
  <ds:schemaRefs/>
</ds:datastoreItem>
</file>

<file path=customXml/itemProps129.xml><?xml version="1.0" encoding="utf-8"?>
<ds:datastoreItem xmlns:ds="http://schemas.openxmlformats.org/officeDocument/2006/customXml" ds:itemID="{8ED552F9-8084-4D90-AB9C-4F18BD24AC0C}">
  <ds:schemaRefs/>
</ds:datastoreItem>
</file>

<file path=customXml/itemProps13.xml><?xml version="1.0" encoding="utf-8"?>
<ds:datastoreItem xmlns:ds="http://schemas.openxmlformats.org/officeDocument/2006/customXml" ds:itemID="{5E85EB05-E1AF-4D53-BCBD-EFD31CE625CC}">
  <ds:schemaRefs/>
</ds:datastoreItem>
</file>

<file path=customXml/itemProps130.xml><?xml version="1.0" encoding="utf-8"?>
<ds:datastoreItem xmlns:ds="http://schemas.openxmlformats.org/officeDocument/2006/customXml" ds:itemID="{28E6E7FD-338B-44F8-AE84-8E8631A0977F}">
  <ds:schemaRefs/>
</ds:datastoreItem>
</file>

<file path=customXml/itemProps131.xml><?xml version="1.0" encoding="utf-8"?>
<ds:datastoreItem xmlns:ds="http://schemas.openxmlformats.org/officeDocument/2006/customXml" ds:itemID="{808B58FD-22BA-4C09-A070-1F122578BA98}">
  <ds:schemaRefs/>
</ds:datastoreItem>
</file>

<file path=customXml/itemProps132.xml><?xml version="1.0" encoding="utf-8"?>
<ds:datastoreItem xmlns:ds="http://schemas.openxmlformats.org/officeDocument/2006/customXml" ds:itemID="{A0059EFD-9E51-46E3-867B-11B0CD1DB614}">
  <ds:schemaRefs/>
</ds:datastoreItem>
</file>

<file path=customXml/itemProps133.xml><?xml version="1.0" encoding="utf-8"?>
<ds:datastoreItem xmlns:ds="http://schemas.openxmlformats.org/officeDocument/2006/customXml" ds:itemID="{CA6D46FF-E197-4247-8A62-7B7F709A5D3F}">
  <ds:schemaRefs/>
</ds:datastoreItem>
</file>

<file path=customXml/itemProps14.xml><?xml version="1.0" encoding="utf-8"?>
<ds:datastoreItem xmlns:ds="http://schemas.openxmlformats.org/officeDocument/2006/customXml" ds:itemID="{7F771C07-874A-43D1-90C5-FD058CD9D91F}">
  <ds:schemaRefs/>
</ds:datastoreItem>
</file>

<file path=customXml/itemProps15.xml><?xml version="1.0" encoding="utf-8"?>
<ds:datastoreItem xmlns:ds="http://schemas.openxmlformats.org/officeDocument/2006/customXml" ds:itemID="{7B66A908-A508-4E50-96FA-99D470472088}">
  <ds:schemaRefs/>
</ds:datastoreItem>
</file>

<file path=customXml/itemProps16.xml><?xml version="1.0" encoding="utf-8"?>
<ds:datastoreItem xmlns:ds="http://schemas.openxmlformats.org/officeDocument/2006/customXml" ds:itemID="{F710EB0B-3A80-4672-9B63-6F8F7F551407}">
  <ds:schemaRefs/>
</ds:datastoreItem>
</file>

<file path=customXml/itemProps17.xml><?xml version="1.0" encoding="utf-8"?>
<ds:datastoreItem xmlns:ds="http://schemas.openxmlformats.org/officeDocument/2006/customXml" ds:itemID="{14AB060C-970B-4A75-B992-9D30FF0F06EB}">
  <ds:schemaRefs/>
</ds:datastoreItem>
</file>

<file path=customXml/itemProps18.xml><?xml version="1.0" encoding="utf-8"?>
<ds:datastoreItem xmlns:ds="http://schemas.openxmlformats.org/officeDocument/2006/customXml" ds:itemID="{E0C8140E-A31C-4A3A-BD84-628DC9CD93EC}">
  <ds:schemaRefs/>
</ds:datastoreItem>
</file>

<file path=customXml/itemProps19.xml><?xml version="1.0" encoding="utf-8"?>
<ds:datastoreItem xmlns:ds="http://schemas.openxmlformats.org/officeDocument/2006/customXml" ds:itemID="{113F7D13-05B3-48BD-8DF6-47FE09882C7B}">
  <ds:schemaRefs/>
</ds:datastoreItem>
</file>

<file path=customXml/itemProps2.xml><?xml version="1.0" encoding="utf-8"?>
<ds:datastoreItem xmlns:ds="http://schemas.openxmlformats.org/officeDocument/2006/customXml" ds:itemID="{FB872469-1E67-4313-B710-E2A34B10E189}">
  <ds:schemaRefs/>
</ds:datastoreItem>
</file>

<file path=customXml/itemProps20.xml><?xml version="1.0" encoding="utf-8"?>
<ds:datastoreItem xmlns:ds="http://schemas.openxmlformats.org/officeDocument/2006/customXml" ds:itemID="{4065EC15-54E3-45FD-99C2-DFA3A5832A19}">
  <ds:schemaRefs/>
</ds:datastoreItem>
</file>

<file path=customXml/itemProps21.xml><?xml version="1.0" encoding="utf-8"?>
<ds:datastoreItem xmlns:ds="http://schemas.openxmlformats.org/officeDocument/2006/customXml" ds:itemID="{94404A14-9F67-49D1-9DC1-3780BBABB64E}">
  <ds:schemaRefs/>
</ds:datastoreItem>
</file>

<file path=customXml/itemProps22.xml><?xml version="1.0" encoding="utf-8"?>
<ds:datastoreItem xmlns:ds="http://schemas.openxmlformats.org/officeDocument/2006/customXml" ds:itemID="{F3632719-806B-4148-9C63-942EBB2CFC68}">
  <ds:schemaRefs/>
</ds:datastoreItem>
</file>

<file path=customXml/itemProps23.xml><?xml version="1.0" encoding="utf-8"?>
<ds:datastoreItem xmlns:ds="http://schemas.openxmlformats.org/officeDocument/2006/customXml" ds:itemID="{8EA23B1C-5CBA-4421-B36E-11C451CA4B9E}">
  <ds:schemaRefs/>
</ds:datastoreItem>
</file>

<file path=customXml/itemProps24.xml><?xml version="1.0" encoding="utf-8"?>
<ds:datastoreItem xmlns:ds="http://schemas.openxmlformats.org/officeDocument/2006/customXml" ds:itemID="{84DA591C-434C-4CF8-B996-0785C72EC86D}">
  <ds:schemaRefs/>
</ds:datastoreItem>
</file>

<file path=customXml/itemProps25.xml><?xml version="1.0" encoding="utf-8"?>
<ds:datastoreItem xmlns:ds="http://schemas.openxmlformats.org/officeDocument/2006/customXml" ds:itemID="{8A354F1D-4A59-472A-902F-114D9ECADD47}">
  <ds:schemaRefs/>
</ds:datastoreItem>
</file>

<file path=customXml/itemProps26.xml><?xml version="1.0" encoding="utf-8"?>
<ds:datastoreItem xmlns:ds="http://schemas.openxmlformats.org/officeDocument/2006/customXml" ds:itemID="{E7068B1D-F59B-4FE1-B843-143D2179E095}">
  <ds:schemaRefs/>
</ds:datastoreItem>
</file>

<file path=customXml/itemProps27.xml><?xml version="1.0" encoding="utf-8"?>
<ds:datastoreItem xmlns:ds="http://schemas.openxmlformats.org/officeDocument/2006/customXml" ds:itemID="{49446021-DEDC-4B2F-892B-4104B1DCBEC5}">
  <ds:schemaRefs/>
</ds:datastoreItem>
</file>

<file path=customXml/itemProps28.xml><?xml version="1.0" encoding="utf-8"?>
<ds:datastoreItem xmlns:ds="http://schemas.openxmlformats.org/officeDocument/2006/customXml" ds:itemID="{62FA8221-CAF2-4D72-889A-67BBB0EE81DC}">
  <ds:schemaRefs/>
</ds:datastoreItem>
</file>

<file path=customXml/itemProps29.xml><?xml version="1.0" encoding="utf-8"?>
<ds:datastoreItem xmlns:ds="http://schemas.openxmlformats.org/officeDocument/2006/customXml" ds:itemID="{9A7C4B22-2750-433D-8EA2-227296156E5E}">
  <ds:schemaRefs/>
</ds:datastoreItem>
</file>

<file path=customXml/itemProps3.xml><?xml version="1.0" encoding="utf-8"?>
<ds:datastoreItem xmlns:ds="http://schemas.openxmlformats.org/officeDocument/2006/customXml" ds:itemID="{4F2C046A-7BD8-4AAA-8A25-70C6DA05059E}">
  <ds:schemaRefs/>
</ds:datastoreItem>
</file>

<file path=customXml/itemProps30.xml><?xml version="1.0" encoding="utf-8"?>
<ds:datastoreItem xmlns:ds="http://schemas.openxmlformats.org/officeDocument/2006/customXml" ds:itemID="{FCFFC922-4ABE-4857-BBEC-E531C88C20A8}">
  <ds:schemaRefs/>
</ds:datastoreItem>
</file>

<file path=customXml/itemProps31.xml><?xml version="1.0" encoding="utf-8"?>
<ds:datastoreItem xmlns:ds="http://schemas.openxmlformats.org/officeDocument/2006/customXml" ds:itemID="{CC170F23-C9D6-4382-A5FD-4E4E1FFB7B9B}">
  <ds:schemaRefs/>
</ds:datastoreItem>
</file>

<file path=customXml/itemProps32.xml><?xml version="1.0" encoding="utf-8"?>
<ds:datastoreItem xmlns:ds="http://schemas.openxmlformats.org/officeDocument/2006/customXml" ds:itemID="{FE56E625-2816-4222-A3BD-1E757DC05B70}">
  <ds:schemaRefs/>
</ds:datastoreItem>
</file>

<file path=customXml/itemProps33.xml><?xml version="1.0" encoding="utf-8"?>
<ds:datastoreItem xmlns:ds="http://schemas.openxmlformats.org/officeDocument/2006/customXml" ds:itemID="{BEDD0D29-738D-4366-A119-99EC51B6B0D9}">
  <ds:schemaRefs/>
</ds:datastoreItem>
</file>

<file path=customXml/itemProps34.xml><?xml version="1.0" encoding="utf-8"?>
<ds:datastoreItem xmlns:ds="http://schemas.openxmlformats.org/officeDocument/2006/customXml" ds:itemID="{EE85F32A-868F-45B9-B9F3-BEC918FC6B4A}">
  <ds:schemaRefs/>
</ds:datastoreItem>
</file>

<file path=customXml/itemProps35.xml><?xml version="1.0" encoding="utf-8"?>
<ds:datastoreItem xmlns:ds="http://schemas.openxmlformats.org/officeDocument/2006/customXml" ds:itemID="{72FAFF2A-157B-4E6B-B7D2-F240D2817709}">
  <ds:schemaRefs/>
</ds:datastoreItem>
</file>

<file path=customXml/itemProps36.xml><?xml version="1.0" encoding="utf-8"?>
<ds:datastoreItem xmlns:ds="http://schemas.openxmlformats.org/officeDocument/2006/customXml" ds:itemID="{2824102B-7BF5-4419-AD45-FFD436C5C045}">
  <ds:schemaRefs/>
</ds:datastoreItem>
</file>

<file path=customXml/itemProps37.xml><?xml version="1.0" encoding="utf-8"?>
<ds:datastoreItem xmlns:ds="http://schemas.openxmlformats.org/officeDocument/2006/customXml" ds:itemID="{6B793F2B-F5C1-49CB-872E-133E83564144}">
  <ds:schemaRefs/>
</ds:datastoreItem>
</file>

<file path=customXml/itemProps38.xml><?xml version="1.0" encoding="utf-8"?>
<ds:datastoreItem xmlns:ds="http://schemas.openxmlformats.org/officeDocument/2006/customXml" ds:itemID="{8C03A52C-BB9E-4DBD-96B3-EAB1F9C299B4}">
  <ds:schemaRefs/>
</ds:datastoreItem>
</file>

<file path=customXml/itemProps39.xml><?xml version="1.0" encoding="utf-8"?>
<ds:datastoreItem xmlns:ds="http://schemas.openxmlformats.org/officeDocument/2006/customXml" ds:itemID="{646F6C2E-2677-4336-BF73-3A2AEC18F5B4}">
  <ds:schemaRefs/>
</ds:datastoreItem>
</file>

<file path=customXml/itemProps4.xml><?xml version="1.0" encoding="utf-8"?>
<ds:datastoreItem xmlns:ds="http://schemas.openxmlformats.org/officeDocument/2006/customXml" ds:itemID="{E546296B-7EC1-4520-AEA3-DA7590C48D02}">
  <ds:schemaRefs/>
</ds:datastoreItem>
</file>

<file path=customXml/itemProps40.xml><?xml version="1.0" encoding="utf-8"?>
<ds:datastoreItem xmlns:ds="http://schemas.openxmlformats.org/officeDocument/2006/customXml" ds:itemID="{377FFD30-F78A-42C1-AC29-BFE9EB18A028}">
  <ds:schemaRefs/>
</ds:datastoreItem>
</file>

<file path=customXml/itemProps41.xml><?xml version="1.0" encoding="utf-8"?>
<ds:datastoreItem xmlns:ds="http://schemas.openxmlformats.org/officeDocument/2006/customXml" ds:itemID="{95B41D31-3BBF-4586-A3DE-4BA942D64192}">
  <ds:schemaRefs/>
</ds:datastoreItem>
</file>

<file path=customXml/itemProps42.xml><?xml version="1.0" encoding="utf-8"?>
<ds:datastoreItem xmlns:ds="http://schemas.openxmlformats.org/officeDocument/2006/customXml" ds:itemID="{4FAE4933-16AF-4E40-8981-D9971433F9D9}">
  <ds:schemaRefs/>
</ds:datastoreItem>
</file>

<file path=customXml/itemProps43.xml><?xml version="1.0" encoding="utf-8"?>
<ds:datastoreItem xmlns:ds="http://schemas.openxmlformats.org/officeDocument/2006/customXml" ds:itemID="{ADAED034-E157-48F2-9D48-C8251346C410}">
  <ds:schemaRefs/>
</ds:datastoreItem>
</file>

<file path=customXml/itemProps44.xml><?xml version="1.0" encoding="utf-8"?>
<ds:datastoreItem xmlns:ds="http://schemas.openxmlformats.org/officeDocument/2006/customXml" ds:itemID="{21D0C439-6C27-47F8-92CD-5C87E3732DD6}">
  <ds:schemaRefs/>
</ds:datastoreItem>
</file>

<file path=customXml/itemProps45.xml><?xml version="1.0" encoding="utf-8"?>
<ds:datastoreItem xmlns:ds="http://schemas.openxmlformats.org/officeDocument/2006/customXml" ds:itemID="{B985123E-574B-40D0-8239-E4CF8C03FF6B}">
  <ds:schemaRefs/>
</ds:datastoreItem>
</file>

<file path=customXml/itemProps46.xml><?xml version="1.0" encoding="utf-8"?>
<ds:datastoreItem xmlns:ds="http://schemas.openxmlformats.org/officeDocument/2006/customXml" ds:itemID="{DE8B0E41-B7D6-43FA-AB52-5E72530C9BBC}">
  <ds:schemaRefs/>
</ds:datastoreItem>
</file>

<file path=customXml/itemProps47.xml><?xml version="1.0" encoding="utf-8"?>
<ds:datastoreItem xmlns:ds="http://schemas.openxmlformats.org/officeDocument/2006/customXml" ds:itemID="{E67F9244-7FF4-4971-B48A-C8C8B2AAE158}">
  <ds:schemaRefs/>
</ds:datastoreItem>
</file>

<file path=customXml/itemProps48.xml><?xml version="1.0" encoding="utf-8"?>
<ds:datastoreItem xmlns:ds="http://schemas.openxmlformats.org/officeDocument/2006/customXml" ds:itemID="{AD349D44-B8F4-46B2-B6B6-0AA0373F156F}">
  <ds:schemaRefs/>
</ds:datastoreItem>
</file>

<file path=customXml/itemProps49.xml><?xml version="1.0" encoding="utf-8"?>
<ds:datastoreItem xmlns:ds="http://schemas.openxmlformats.org/officeDocument/2006/customXml" ds:itemID="{3F53AA44-9F00-4F7E-8B93-1586F6D81B87}">
  <ds:schemaRefs/>
</ds:datastoreItem>
</file>

<file path=customXml/itemProps5.xml><?xml version="1.0" encoding="utf-8"?>
<ds:datastoreItem xmlns:ds="http://schemas.openxmlformats.org/officeDocument/2006/customXml" ds:itemID="{71452E6B-BB43-45CE-A9D8-B203BD638C5B}">
  <ds:schemaRefs/>
</ds:datastoreItem>
</file>

<file path=customXml/itemProps50.xml><?xml version="1.0" encoding="utf-8"?>
<ds:datastoreItem xmlns:ds="http://schemas.openxmlformats.org/officeDocument/2006/customXml" ds:itemID="{5870FD44-DEDC-4908-99AA-D51599A7725C}">
  <ds:schemaRefs/>
</ds:datastoreItem>
</file>

<file path=customXml/itemProps51.xml><?xml version="1.0" encoding="utf-8"?>
<ds:datastoreItem xmlns:ds="http://schemas.openxmlformats.org/officeDocument/2006/customXml" ds:itemID="{0773AF46-5B15-43C8-8972-B1983DC861C3}">
  <ds:schemaRefs/>
</ds:datastoreItem>
</file>

<file path=customXml/itemProps52.xml><?xml version="1.0" encoding="utf-8"?>
<ds:datastoreItem xmlns:ds="http://schemas.openxmlformats.org/officeDocument/2006/customXml" ds:itemID="{C1510F48-7764-4F10-BD21-0464E79446C6}">
  <ds:schemaRefs/>
</ds:datastoreItem>
</file>

<file path=customXml/itemProps53.xml><?xml version="1.0" encoding="utf-8"?>
<ds:datastoreItem xmlns:ds="http://schemas.openxmlformats.org/officeDocument/2006/customXml" ds:itemID="{E16F544C-1064-4495-B48D-FC109265472F}">
  <ds:schemaRefs/>
</ds:datastoreItem>
</file>

<file path=customXml/itemProps54.xml><?xml version="1.0" encoding="utf-8"?>
<ds:datastoreItem xmlns:ds="http://schemas.openxmlformats.org/officeDocument/2006/customXml" ds:itemID="{DF39004D-868D-4910-AE48-A88C680909A1}">
  <ds:schemaRefs/>
</ds:datastoreItem>
</file>

<file path=customXml/itemProps55.xml><?xml version="1.0" encoding="utf-8"?>
<ds:datastoreItem xmlns:ds="http://schemas.openxmlformats.org/officeDocument/2006/customXml" ds:itemID="{2683B55B-ACBD-48F8-AE55-E2A2C6520F9A}">
  <ds:schemaRefs/>
</ds:datastoreItem>
</file>

<file path=customXml/itemProps56.xml><?xml version="1.0" encoding="utf-8"?>
<ds:datastoreItem xmlns:ds="http://schemas.openxmlformats.org/officeDocument/2006/customXml" ds:itemID="{B60EF45B-1BDA-40E5-88E7-5576F391FC4C}">
  <ds:schemaRefs/>
</ds:datastoreItem>
</file>

<file path=customXml/itemProps57.xml><?xml version="1.0" encoding="utf-8"?>
<ds:datastoreItem xmlns:ds="http://schemas.openxmlformats.org/officeDocument/2006/customXml" ds:itemID="{10FDD35F-0378-4167-B4DF-62873B347029}">
  <ds:schemaRefs/>
</ds:datastoreItem>
</file>

<file path=customXml/itemProps58.xml><?xml version="1.0" encoding="utf-8"?>
<ds:datastoreItem xmlns:ds="http://schemas.openxmlformats.org/officeDocument/2006/customXml" ds:itemID="{EA141361-AA9B-40F6-9217-F3D17FCA960F}">
  <ds:schemaRefs/>
</ds:datastoreItem>
</file>

<file path=customXml/itemProps59.xml><?xml version="1.0" encoding="utf-8"?>
<ds:datastoreItem xmlns:ds="http://schemas.openxmlformats.org/officeDocument/2006/customXml" ds:itemID="{553CE164-1F5A-494C-A603-DAE09C9378B7}">
  <ds:schemaRefs/>
</ds:datastoreItem>
</file>

<file path=customXml/itemProps6.xml><?xml version="1.0" encoding="utf-8"?>
<ds:datastoreItem xmlns:ds="http://schemas.openxmlformats.org/officeDocument/2006/customXml" ds:itemID="{668F346C-59E1-45D2-B38A-8EE9E0281DD9}">
  <ds:schemaRefs/>
</ds:datastoreItem>
</file>

<file path=customXml/itemProps60.xml><?xml version="1.0" encoding="utf-8"?>
<ds:datastoreItem xmlns:ds="http://schemas.openxmlformats.org/officeDocument/2006/customXml" ds:itemID="{1961CA66-0DC0-47AD-B2B6-42087A579E32}">
  <ds:schemaRefs/>
</ds:datastoreItem>
</file>

<file path=customXml/itemProps61.xml><?xml version="1.0" encoding="utf-8"?>
<ds:datastoreItem xmlns:ds="http://schemas.openxmlformats.org/officeDocument/2006/customXml" ds:itemID="{23FAAB67-DAAC-4A72-AC42-526E461D921F}">
  <ds:schemaRefs/>
</ds:datastoreItem>
</file>

<file path=customXml/itemProps62.xml><?xml version="1.0" encoding="utf-8"?>
<ds:datastoreItem xmlns:ds="http://schemas.openxmlformats.org/officeDocument/2006/customXml" ds:itemID="{3DED4E80-C520-4271-A958-45645B5A3211}">
  <ds:schemaRefs/>
</ds:datastoreItem>
</file>

<file path=customXml/itemProps63.xml><?xml version="1.0" encoding="utf-8"?>
<ds:datastoreItem xmlns:ds="http://schemas.openxmlformats.org/officeDocument/2006/customXml" ds:itemID="{24C33283-C9FD-44DD-BC73-BDDC55050F42}">
  <ds:schemaRefs/>
</ds:datastoreItem>
</file>

<file path=customXml/itemProps64.xml><?xml version="1.0" encoding="utf-8"?>
<ds:datastoreItem xmlns:ds="http://schemas.openxmlformats.org/officeDocument/2006/customXml" ds:itemID="{CEA24785-267A-4F80-A9CC-C0BE78B89D4C}">
  <ds:schemaRefs/>
</ds:datastoreItem>
</file>

<file path=customXml/itemProps65.xml><?xml version="1.0" encoding="utf-8"?>
<ds:datastoreItem xmlns:ds="http://schemas.openxmlformats.org/officeDocument/2006/customXml" ds:itemID="{0AFF8885-9E4F-49AA-8FF7-2278A445C077}">
  <ds:schemaRefs/>
</ds:datastoreItem>
</file>

<file path=customXml/itemProps66.xml><?xml version="1.0" encoding="utf-8"?>
<ds:datastoreItem xmlns:ds="http://schemas.openxmlformats.org/officeDocument/2006/customXml" ds:itemID="{A2B2538E-2308-4E81-836E-4E65BB8EA88E}">
  <ds:schemaRefs/>
</ds:datastoreItem>
</file>

<file path=customXml/itemProps67.xml><?xml version="1.0" encoding="utf-8"?>
<ds:datastoreItem xmlns:ds="http://schemas.openxmlformats.org/officeDocument/2006/customXml" ds:itemID="{9D9A0C8F-D612-46FA-BC87-4D4EC61210B1}">
  <ds:schemaRefs/>
</ds:datastoreItem>
</file>

<file path=customXml/itemProps68.xml><?xml version="1.0" encoding="utf-8"?>
<ds:datastoreItem xmlns:ds="http://schemas.openxmlformats.org/officeDocument/2006/customXml" ds:itemID="{EE290090-61B7-40D0-B509-0301DA3363E0}">
  <ds:schemaRefs/>
</ds:datastoreItem>
</file>

<file path=customXml/itemProps69.xml><?xml version="1.0" encoding="utf-8"?>
<ds:datastoreItem xmlns:ds="http://schemas.openxmlformats.org/officeDocument/2006/customXml" ds:itemID="{5D6CAB90-3729-4047-88CF-41D531441850}">
  <ds:schemaRefs/>
</ds:datastoreItem>
</file>

<file path=customXml/itemProps7.xml><?xml version="1.0" encoding="utf-8"?>
<ds:datastoreItem xmlns:ds="http://schemas.openxmlformats.org/officeDocument/2006/customXml" ds:itemID="{9A681070-CB15-468F-AFD2-CE29D2FAEB2A}">
  <ds:schemaRefs/>
</ds:datastoreItem>
</file>

<file path=customXml/itemProps70.xml><?xml version="1.0" encoding="utf-8"?>
<ds:datastoreItem xmlns:ds="http://schemas.openxmlformats.org/officeDocument/2006/customXml" ds:itemID="{36F4DC92-2BB2-42A3-907A-2A811F1B4785}">
  <ds:schemaRefs/>
</ds:datastoreItem>
</file>

<file path=customXml/itemProps71.xml><?xml version="1.0" encoding="utf-8"?>
<ds:datastoreItem xmlns:ds="http://schemas.openxmlformats.org/officeDocument/2006/customXml" ds:itemID="{8189E792-854B-47F1-936B-E44F1D307AD7}">
  <ds:schemaRefs>
    <ds:schemaRef ds:uri="http://schemas.microsoft.com/DataMashup"/>
  </ds:schemaRefs>
</ds:datastoreItem>
</file>

<file path=customXml/itemProps72.xml><?xml version="1.0" encoding="utf-8"?>
<ds:datastoreItem xmlns:ds="http://schemas.openxmlformats.org/officeDocument/2006/customXml" ds:itemID="{D4A1D793-757B-4B0F-83EE-870189E65615}">
  <ds:schemaRefs/>
</ds:datastoreItem>
</file>

<file path=customXml/itemProps73.xml><?xml version="1.0" encoding="utf-8"?>
<ds:datastoreItem xmlns:ds="http://schemas.openxmlformats.org/officeDocument/2006/customXml" ds:itemID="{952B4595-3275-4E02-9545-CD05B681B0A3}">
  <ds:schemaRefs/>
</ds:datastoreItem>
</file>

<file path=customXml/itemProps74.xml><?xml version="1.0" encoding="utf-8"?>
<ds:datastoreItem xmlns:ds="http://schemas.openxmlformats.org/officeDocument/2006/customXml" ds:itemID="{78397B95-885D-4B7E-ABC4-BF3490832CD5}">
  <ds:schemaRefs/>
</ds:datastoreItem>
</file>

<file path=customXml/itemProps75.xml><?xml version="1.0" encoding="utf-8"?>
<ds:datastoreItem xmlns:ds="http://schemas.openxmlformats.org/officeDocument/2006/customXml" ds:itemID="{F3A80796-2FF9-44DE-BEA7-F139D554BEA3}">
  <ds:schemaRefs/>
</ds:datastoreItem>
</file>

<file path=customXml/itemProps76.xml><?xml version="1.0" encoding="utf-8"?>
<ds:datastoreItem xmlns:ds="http://schemas.openxmlformats.org/officeDocument/2006/customXml" ds:itemID="{48F44A97-C2A5-437E-984B-3AFF49C14435}">
  <ds:schemaRefs/>
</ds:datastoreItem>
</file>

<file path=customXml/itemProps77.xml><?xml version="1.0" encoding="utf-8"?>
<ds:datastoreItem xmlns:ds="http://schemas.openxmlformats.org/officeDocument/2006/customXml" ds:itemID="{38866F98-9462-4247-B937-C3CBA2B66C04}">
  <ds:schemaRefs/>
</ds:datastoreItem>
</file>

<file path=customXml/itemProps78.xml><?xml version="1.0" encoding="utf-8"?>
<ds:datastoreItem xmlns:ds="http://schemas.openxmlformats.org/officeDocument/2006/customXml" ds:itemID="{9882FD9B-26F0-4280-B695-A2E12ADB53C9}">
  <ds:schemaRefs/>
</ds:datastoreItem>
</file>

<file path=customXml/itemProps79.xml><?xml version="1.0" encoding="utf-8"?>
<ds:datastoreItem xmlns:ds="http://schemas.openxmlformats.org/officeDocument/2006/customXml" ds:itemID="{74B96AA7-C076-4309-A051-20D5249F6B13}">
  <ds:schemaRefs/>
</ds:datastoreItem>
</file>

<file path=customXml/itemProps8.xml><?xml version="1.0" encoding="utf-8"?>
<ds:datastoreItem xmlns:ds="http://schemas.openxmlformats.org/officeDocument/2006/customXml" ds:itemID="{B149E874-CDCC-4108-A861-8B833BCD16F6}">
  <ds:schemaRefs/>
</ds:datastoreItem>
</file>

<file path=customXml/itemProps80.xml><?xml version="1.0" encoding="utf-8"?>
<ds:datastoreItem xmlns:ds="http://schemas.openxmlformats.org/officeDocument/2006/customXml" ds:itemID="{0646DBA7-D9BC-4D13-A807-75224AF99CA4}">
  <ds:schemaRefs/>
</ds:datastoreItem>
</file>

<file path=customXml/itemProps81.xml><?xml version="1.0" encoding="utf-8"?>
<ds:datastoreItem xmlns:ds="http://schemas.openxmlformats.org/officeDocument/2006/customXml" ds:itemID="{CF09F0A7-629A-4204-951B-38BE8730CFE9}">
  <ds:schemaRefs/>
</ds:datastoreItem>
</file>

<file path=customXml/itemProps82.xml><?xml version="1.0" encoding="utf-8"?>
<ds:datastoreItem xmlns:ds="http://schemas.openxmlformats.org/officeDocument/2006/customXml" ds:itemID="{0D2DDBA9-41F0-4F53-AA84-473CB71A2A45}">
  <ds:schemaRefs/>
</ds:datastoreItem>
</file>

<file path=customXml/itemProps83.xml><?xml version="1.0" encoding="utf-8"?>
<ds:datastoreItem xmlns:ds="http://schemas.openxmlformats.org/officeDocument/2006/customXml" ds:itemID="{77C516AC-6419-4BC6-B6C0-2868E2E381FF}">
  <ds:schemaRefs/>
</ds:datastoreItem>
</file>

<file path=customXml/itemProps84.xml><?xml version="1.0" encoding="utf-8"?>
<ds:datastoreItem xmlns:ds="http://schemas.openxmlformats.org/officeDocument/2006/customXml" ds:itemID="{491D7EAC-A6EB-4E98-B7A8-C0BCC4D0444E}">
  <ds:schemaRefs/>
</ds:datastoreItem>
</file>

<file path=customXml/itemProps85.xml><?xml version="1.0" encoding="utf-8"?>
<ds:datastoreItem xmlns:ds="http://schemas.openxmlformats.org/officeDocument/2006/customXml" ds:itemID="{D96CB7AC-2BD4-4E6E-9ECF-5C465D42B803}">
  <ds:schemaRefs/>
</ds:datastoreItem>
</file>

<file path=customXml/itemProps86.xml><?xml version="1.0" encoding="utf-8"?>
<ds:datastoreItem xmlns:ds="http://schemas.openxmlformats.org/officeDocument/2006/customXml" ds:itemID="{0F8C98AF-E068-474E-9F3A-93B5CBC60990}">
  <ds:schemaRefs/>
</ds:datastoreItem>
</file>

<file path=customXml/itemProps87.xml><?xml version="1.0" encoding="utf-8"?>
<ds:datastoreItem xmlns:ds="http://schemas.openxmlformats.org/officeDocument/2006/customXml" ds:itemID="{221EB0B0-FE56-4BD0-BAFD-264B95C82D18}">
  <ds:schemaRefs/>
</ds:datastoreItem>
</file>

<file path=customXml/itemProps88.xml><?xml version="1.0" encoding="utf-8"?>
<ds:datastoreItem xmlns:ds="http://schemas.openxmlformats.org/officeDocument/2006/customXml" ds:itemID="{5CA108B2-DE96-4213-99CF-ED94657ADE71}">
  <ds:schemaRefs/>
</ds:datastoreItem>
</file>

<file path=customXml/itemProps89.xml><?xml version="1.0" encoding="utf-8"?>
<ds:datastoreItem xmlns:ds="http://schemas.openxmlformats.org/officeDocument/2006/customXml" ds:itemID="{4A7C5CBA-3D34-45A2-A016-7B7F04758B5B}">
  <ds:schemaRefs/>
</ds:datastoreItem>
</file>

<file path=customXml/itemProps9.xml><?xml version="1.0" encoding="utf-8"?>
<ds:datastoreItem xmlns:ds="http://schemas.openxmlformats.org/officeDocument/2006/customXml" ds:itemID="{D8FF4076-2B40-43CE-84E7-D18C8D38190B}">
  <ds:schemaRefs/>
</ds:datastoreItem>
</file>

<file path=customXml/itemProps90.xml><?xml version="1.0" encoding="utf-8"?>
<ds:datastoreItem xmlns:ds="http://schemas.openxmlformats.org/officeDocument/2006/customXml" ds:itemID="{9CB0CDC1-C004-4DB0-8E5F-3856FAAFB6D6}">
  <ds:schemaRefs/>
</ds:datastoreItem>
</file>

<file path=customXml/itemProps91.xml><?xml version="1.0" encoding="utf-8"?>
<ds:datastoreItem xmlns:ds="http://schemas.openxmlformats.org/officeDocument/2006/customXml" ds:itemID="{17267AC3-3EE2-4492-8B09-4278F641E7A2}">
  <ds:schemaRefs/>
</ds:datastoreItem>
</file>

<file path=customXml/itemProps92.xml><?xml version="1.0" encoding="utf-8"?>
<ds:datastoreItem xmlns:ds="http://schemas.openxmlformats.org/officeDocument/2006/customXml" ds:itemID="{CBACDAC5-BCD5-4CEC-B88E-D4EA66ADE53A}">
  <ds:schemaRefs/>
</ds:datastoreItem>
</file>

<file path=customXml/itemProps93.xml><?xml version="1.0" encoding="utf-8"?>
<ds:datastoreItem xmlns:ds="http://schemas.openxmlformats.org/officeDocument/2006/customXml" ds:itemID="{C611F2C5-2D3E-4A1F-AD7E-635F4C8A34CA}">
  <ds:schemaRefs/>
</ds:datastoreItem>
</file>

<file path=customXml/itemProps94.xml><?xml version="1.0" encoding="utf-8"?>
<ds:datastoreItem xmlns:ds="http://schemas.openxmlformats.org/officeDocument/2006/customXml" ds:itemID="{CD904DC6-ED19-49A2-8250-91B390EDE5A3}">
  <ds:schemaRefs/>
</ds:datastoreItem>
</file>

<file path=customXml/itemProps95.xml><?xml version="1.0" encoding="utf-8"?>
<ds:datastoreItem xmlns:ds="http://schemas.openxmlformats.org/officeDocument/2006/customXml" ds:itemID="{BBC2B4C7-6509-425E-9E60-CC1EC423B656}">
  <ds:schemaRefs/>
</ds:datastoreItem>
</file>

<file path=customXml/itemProps96.xml><?xml version="1.0" encoding="utf-8"?>
<ds:datastoreItem xmlns:ds="http://schemas.openxmlformats.org/officeDocument/2006/customXml" ds:itemID="{55CDD3C8-9C3A-4E97-9CE6-653DD96CEC43}">
  <ds:schemaRefs/>
</ds:datastoreItem>
</file>

<file path=customXml/itemProps97.xml><?xml version="1.0" encoding="utf-8"?>
<ds:datastoreItem xmlns:ds="http://schemas.openxmlformats.org/officeDocument/2006/customXml" ds:itemID="{28FE29C9-F58E-429F-A802-44A620D0BAF2}">
  <ds:schemaRefs/>
</ds:datastoreItem>
</file>

<file path=customXml/itemProps98.xml><?xml version="1.0" encoding="utf-8"?>
<ds:datastoreItem xmlns:ds="http://schemas.openxmlformats.org/officeDocument/2006/customXml" ds:itemID="{275D8EC9-5BF3-43A3-B808-BDDF07470376}">
  <ds:schemaRefs/>
</ds:datastoreItem>
</file>

<file path=customXml/itemProps99.xml><?xml version="1.0" encoding="utf-8"?>
<ds:datastoreItem xmlns:ds="http://schemas.openxmlformats.org/officeDocument/2006/customXml" ds:itemID="{342D23CD-37BA-41DF-93EF-C00B28E21CA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48</vt:i4>
      </vt:variant>
      <vt:variant>
        <vt:lpstr>Περιοχές με ονόματα</vt:lpstr>
      </vt:variant>
      <vt:variant>
        <vt:i4>1</vt:i4>
      </vt:variant>
    </vt:vector>
  </HeadingPairs>
  <TitlesOfParts>
    <vt:vector size="49" baseType="lpstr">
      <vt:lpstr>ΠΕΡΙΕΧΟΜΕΝΑ </vt:lpstr>
      <vt:lpstr>Π.1</vt:lpstr>
      <vt:lpstr>Π.2</vt:lpstr>
      <vt:lpstr>Π.2Α</vt:lpstr>
      <vt:lpstr>Π.2Β</vt:lpstr>
      <vt:lpstr>Π.3</vt:lpstr>
      <vt:lpstr>Π.4</vt:lpstr>
      <vt:lpstr>Π.5</vt:lpstr>
      <vt:lpstr>Π.6</vt:lpstr>
      <vt:lpstr>Π.6Α</vt:lpstr>
      <vt:lpstr>Π.6Β</vt:lpstr>
      <vt:lpstr>Π.7</vt:lpstr>
      <vt:lpstr>Π.7Α</vt:lpstr>
      <vt:lpstr>Π.7Β</vt:lpstr>
      <vt:lpstr>Π.8</vt:lpstr>
      <vt:lpstr>Π.8Α</vt:lpstr>
      <vt:lpstr>Π.8Β</vt:lpstr>
      <vt:lpstr>Π.10</vt:lpstr>
      <vt:lpstr>Π.11</vt:lpstr>
      <vt:lpstr>Π.11Α</vt:lpstr>
      <vt:lpstr>Π.11Β</vt:lpstr>
      <vt:lpstr>Π.12</vt:lpstr>
      <vt:lpstr>Π.12Α</vt:lpstr>
      <vt:lpstr>Π.12Β</vt:lpstr>
      <vt:lpstr>Π.13</vt:lpstr>
      <vt:lpstr>Π.13Α</vt:lpstr>
      <vt:lpstr>Π.13Β</vt:lpstr>
      <vt:lpstr>Π.21</vt:lpstr>
      <vt:lpstr>Π.22</vt:lpstr>
      <vt:lpstr>Π.23</vt:lpstr>
      <vt:lpstr>Π.24</vt:lpstr>
      <vt:lpstr>Π.25</vt:lpstr>
      <vt:lpstr>Π.31</vt:lpstr>
      <vt:lpstr>Π.32</vt:lpstr>
      <vt:lpstr>Π.Α</vt:lpstr>
      <vt:lpstr>Π.ΑΑ</vt:lpstr>
      <vt:lpstr>Π.ΑΒ</vt:lpstr>
      <vt:lpstr>Π.Β</vt:lpstr>
      <vt:lpstr>Π.ΒΑ</vt:lpstr>
      <vt:lpstr>Π.ΒΒ</vt:lpstr>
      <vt:lpstr>Π.Γ</vt:lpstr>
      <vt:lpstr>Π.Δ</vt:lpstr>
      <vt:lpstr>Π.Ε</vt:lpstr>
      <vt:lpstr>Π.ΣΤ</vt:lpstr>
      <vt:lpstr>Π.Ι</vt:lpstr>
      <vt:lpstr>Π.ΙΓ</vt:lpstr>
      <vt:lpstr>Π.ΙΔ</vt:lpstr>
      <vt:lpstr>Π.Ι ΚΩΔΙΚΟΙ ΠΟΣΑ</vt:lpstr>
      <vt:lpstr>'ΠΕΡΙΕΧΟΜΕΝΑ 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Koundour</dc:creator>
  <cp:lastModifiedBy>e.kelesidis</cp:lastModifiedBy>
  <cp:lastPrinted>2017-09-15T08:05:52Z</cp:lastPrinted>
  <dcterms:created xsi:type="dcterms:W3CDTF">2014-12-19T15:45:53Z</dcterms:created>
  <dcterms:modified xsi:type="dcterms:W3CDTF">2017-10-26T08:42:24Z</dcterms:modified>
</cp:coreProperties>
</file>